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7.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Log3.xml" ContentType="application/vnd.openxmlformats-officedocument.spreadsheetml.revisionLog+xml"/>
  <Override PartName="/xl/revisions/revisionLog2.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5.xml" ContentType="application/vnd.openxmlformats-officedocument.spreadsheetml.revisionLog+xml"/>
  <Override PartName="/xl/revisions/revisionLog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always" codeName="ThisWorkbook"/>
  <mc:AlternateContent xmlns:mc="http://schemas.openxmlformats.org/markup-compatibility/2006">
    <mc:Choice Requires="x15">
      <x15ac:absPath xmlns:x15ac="http://schemas.microsoft.com/office/spreadsheetml/2010/11/ac" url="C:\Users\Chao\Documents\github\gakki_python\ICD_autogen\"/>
    </mc:Choice>
  </mc:AlternateContent>
  <bookViews>
    <workbookView xWindow="0" yWindow="0" windowWidth="19875" windowHeight="10725" tabRatio="711" firstSheet="4" activeTab="4"/>
  </bookViews>
  <sheets>
    <sheet name="Revision" sheetId="1" r:id="rId1"/>
    <sheet name="Introduction" sheetId="2" r:id="rId2"/>
    <sheet name="Definitions" sheetId="3" r:id="rId3"/>
    <sheet name="Generation" sheetId="4" r:id="rId4"/>
    <sheet name="1-Class List" sheetId="5" r:id="rId5"/>
    <sheet name="2-Instance List" sheetId="6" r:id="rId6"/>
    <sheet name="3-Class Mapping" sheetId="7" r:id="rId7"/>
    <sheet name="4-External Variables" sheetId="8" r:id="rId8"/>
    <sheet name="4-External Variables - SIL0" sheetId="9" state="hidden" r:id="rId9"/>
    <sheet name="4-External Variables - SIL2MON" sheetId="10" state="hidden" r:id="rId10"/>
    <sheet name="4-External Variables - SIL2CON" sheetId="11" state="hidden" r:id="rId11"/>
    <sheet name="10-PLC Points" sheetId="12" r:id="rId12"/>
    <sheet name="A-Validation Data list" sheetId="13" r:id="rId13"/>
    <sheet name="B-Address Qty" sheetId="14" r:id="rId14"/>
  </sheets>
  <externalReferences>
    <externalReference r:id="rId15"/>
  </externalReferences>
  <definedNames>
    <definedName name="_xlnm._FilterDatabase" localSheetId="11" hidden="1">'10-PLC Points'!$A$1:$AR$906</definedName>
    <definedName name="_xlnm._FilterDatabase" localSheetId="4" hidden="1">'1-Class List'!$A$2:$FJ$359</definedName>
    <definedName name="_xlnm._FilterDatabase" localSheetId="5" hidden="1">'2-Instance List'!$A$2:$AA$247</definedName>
    <definedName name="_xlnm._FilterDatabase" localSheetId="6" hidden="1">'3-Class Mapping'!$A$1:$G$44</definedName>
    <definedName name="_xlnm._FilterDatabase" localSheetId="7" hidden="1">'4-External Variables'!$A$1:$P$318</definedName>
    <definedName name="_xlnm._FilterDatabase" localSheetId="8" hidden="1">'4-External Variables - SIL0'!$A$1:$O$79</definedName>
    <definedName name="_xlnm._FilterDatabase" localSheetId="10" hidden="1">'4-External Variables - SIL2CON'!$A$1:$O$13</definedName>
    <definedName name="_xlnm._FilterDatabase" localSheetId="9" hidden="1">'4-External Variables - SIL2MON'!$A$1:$O$16</definedName>
    <definedName name="Bit_Position">'A-Validation Data list'!$U$2:$U$80</definedName>
    <definedName name="Excel_BuiltIn__FilterDatabase" localSheetId="5">'2-Instance List'!$G$2:$J$2</definedName>
    <definedName name="_xlnm.Print_Titles" localSheetId="4">'1-Class List'!$1:$2</definedName>
    <definedName name="SE_Interface_To">Definitions!$D$24:$D$26</definedName>
    <definedName name="SE_Point_Type">Definitions!$D$18:$D$22</definedName>
    <definedName name="SE_Point_Type_DataLength_assoc">Definitions!$D$28:$E$35</definedName>
    <definedName name="SE_RTU_IEC104_Operation_Code">'A-Validation Data list'!$N$2:$N$20</definedName>
    <definedName name="SE_RTU_IEC104_Table">'A-Validation Data list'!$N$2:$O$20</definedName>
    <definedName name="SE_RTU_Modbus_Operation_Code">'A-Validation Data list'!$K$2:$K$9</definedName>
    <definedName name="SE_RTU_Modbus_Table">'A-Validation Data list'!$K$2:$L$9</definedName>
    <definedName name="SE_RTU_Protocol">'A-Validation Data list'!$D$2:$D$8</definedName>
    <definedName name="SE_RTU_Undefined_Table">'A-Validation Data list'!$H$2:$I$2</definedName>
    <definedName name="SE_SIL_Channel">Definitions!$D$37:$D$39</definedName>
    <definedName name="SE_VAR_TYPE">Definitions!$D$28:$D$35</definedName>
    <definedName name="SIL_Channel">Definitions!$D$37:$D$39</definedName>
    <definedName name="Z_17A61B56_1A1F_4C5F_9FB8_99FE08099C2F_.wvu.FilterData" localSheetId="11" hidden="1">'10-PLC Points'!$A$1:$AR$1</definedName>
    <definedName name="Z_17A61B56_1A1F_4C5F_9FB8_99FE08099C2F_.wvu.FilterData" localSheetId="4" hidden="1">'1-Class List'!$A$2:$FJ$345</definedName>
    <definedName name="Z_17A61B56_1A1F_4C5F_9FB8_99FE08099C2F_.wvu.FilterData" localSheetId="5" hidden="1">'2-Instance List'!$A$2:$AC$244</definedName>
    <definedName name="Z_17A61B56_1A1F_4C5F_9FB8_99FE08099C2F_.wvu.FilterData" localSheetId="6" hidden="1">'3-Class Mapping'!$A$1:$E$1</definedName>
    <definedName name="Z_17A61B56_1A1F_4C5F_9FB8_99FE08099C2F_.wvu.FilterData" localSheetId="8" hidden="1">'4-External Variables - SIL0'!$A$1:$O$77</definedName>
    <definedName name="Z_17A61B56_1A1F_4C5F_9FB8_99FE08099C2F_.wvu.FilterData" localSheetId="10" hidden="1">'4-External Variables - SIL2CON'!$A$1:$O$13</definedName>
    <definedName name="Z_17A61B56_1A1F_4C5F_9FB8_99FE08099C2F_.wvu.FilterData" localSheetId="9" hidden="1">'4-External Variables - SIL2MON'!$A$1:$O$1</definedName>
    <definedName name="Z_17A61B56_1A1F_4C5F_9FB8_99FE08099C2F_.wvu.PrintTitles" localSheetId="4" hidden="1">'1-Class List'!$1:$2</definedName>
    <definedName name="Z_20A2D112_3F48_4F6E_8776_F6052073D692_.wvu.FilterData" localSheetId="11" hidden="1">'10-PLC Points'!$A$1:$N$1</definedName>
    <definedName name="Z_20A2D112_3F48_4F6E_8776_F6052073D692_.wvu.FilterData" localSheetId="4" hidden="1">'1-Class List'!$B$2:$BE$2</definedName>
    <definedName name="Z_20A2D112_3F48_4F6E_8776_F6052073D692_.wvu.FilterData" localSheetId="5" hidden="1">'2-Instance List'!$G$2:$U$2</definedName>
    <definedName name="Z_20A2D112_3F48_4F6E_8776_F6052073D692_.wvu.FilterData" localSheetId="8" hidden="1">'4-External Variables - SIL0'!$A$1:$O$77</definedName>
    <definedName name="Z_20A2D112_3F48_4F6E_8776_F6052073D692_.wvu.FilterData" localSheetId="10" hidden="1">'4-External Variables - SIL2CON'!$A$2:$O$3</definedName>
    <definedName name="Z_20A2D112_3F48_4F6E_8776_F6052073D692_.wvu.FilterData" localSheetId="9" hidden="1">'4-External Variables - SIL2MON'!$A$2:$O$5</definedName>
    <definedName name="Z_20A2D112_3F48_4F6E_8776_F6052073D692_.wvu.PrintArea" localSheetId="4" hidden="1">'1-Class List'!$C$1:$AU$2</definedName>
    <definedName name="Z_20A2D112_3F48_4F6E_8776_F6052073D692_.wvu.PrintTitles" localSheetId="4" hidden="1">'1-Class List'!$1:$2</definedName>
    <definedName name="Z_4FDB3A75_027E_4A0A_B72B_A074E650D827_.wvu.Cols" localSheetId="4" hidden="1">'1-Class List'!$J:$J,'1-Class List'!$M:$O</definedName>
    <definedName name="Z_4FDB3A75_027E_4A0A_B72B_A074E650D827_.wvu.FilterData" localSheetId="11" hidden="1">'10-PLC Points'!$A$1:$AR$1</definedName>
    <definedName name="Z_4FDB3A75_027E_4A0A_B72B_A074E650D827_.wvu.FilterData" localSheetId="4" hidden="1">'1-Class List'!$A$2:$BQ$353</definedName>
    <definedName name="Z_4FDB3A75_027E_4A0A_B72B_A074E650D827_.wvu.FilterData" localSheetId="5" hidden="1">'2-Instance List'!$A$2:$AA$247</definedName>
    <definedName name="Z_4FDB3A75_027E_4A0A_B72B_A074E650D827_.wvu.FilterData" localSheetId="6" hidden="1">'3-Class Mapping'!$A$1:$E$1</definedName>
    <definedName name="Z_4FDB3A75_027E_4A0A_B72B_A074E650D827_.wvu.FilterData" localSheetId="8" hidden="1">'4-External Variables - SIL0'!$A$1:$O$77</definedName>
    <definedName name="Z_4FDB3A75_027E_4A0A_B72B_A074E650D827_.wvu.FilterData" localSheetId="10" hidden="1">'4-External Variables - SIL2CON'!$A$1:$O$13</definedName>
    <definedName name="Z_4FDB3A75_027E_4A0A_B72B_A074E650D827_.wvu.FilterData" localSheetId="9" hidden="1">'4-External Variables - SIL2MON'!$A$1:$O$1</definedName>
    <definedName name="Z_4FDB3A75_027E_4A0A_B72B_A074E650D827_.wvu.PrintTitles" localSheetId="4" hidden="1">'1-Class List'!$1:$2</definedName>
    <definedName name="Z_5647D1BC_7F48_4779_AEDC_1270B168F263_.wvu.FilterData" localSheetId="11" hidden="1">'10-PLC Points'!$A$1:$AR$906</definedName>
    <definedName name="Z_5647D1BC_7F48_4779_AEDC_1270B168F263_.wvu.FilterData" localSheetId="4" hidden="1">'1-Class List'!$A$2:$FJ$359</definedName>
    <definedName name="Z_5647D1BC_7F48_4779_AEDC_1270B168F263_.wvu.FilterData" localSheetId="5" hidden="1">'2-Instance List'!$A$2:$AA$247</definedName>
    <definedName name="Z_5647D1BC_7F48_4779_AEDC_1270B168F263_.wvu.FilterData" localSheetId="6" hidden="1">'3-Class Mapping'!$A$1:$G$44</definedName>
    <definedName name="Z_5647D1BC_7F48_4779_AEDC_1270B168F263_.wvu.FilterData" localSheetId="7" hidden="1">'4-External Variables'!$A$1:$P$318</definedName>
    <definedName name="Z_5647D1BC_7F48_4779_AEDC_1270B168F263_.wvu.FilterData" localSheetId="8" hidden="1">'4-External Variables - SIL0'!$A$1:$O$79</definedName>
    <definedName name="Z_5647D1BC_7F48_4779_AEDC_1270B168F263_.wvu.FilterData" localSheetId="10" hidden="1">'4-External Variables - SIL2CON'!$A$1:$O$13</definedName>
    <definedName name="Z_5647D1BC_7F48_4779_AEDC_1270B168F263_.wvu.FilterData" localSheetId="9" hidden="1">'4-External Variables - SIL2MON'!$A$1:$O$16</definedName>
    <definedName name="Z_5647D1BC_7F48_4779_AEDC_1270B168F263_.wvu.PrintTitles" localSheetId="4" hidden="1">'1-Class List'!$1:$2</definedName>
    <definedName name="Z_588BCF07_65DD_49BE_AC78_B49C267CCB47_.wvu.Cols" localSheetId="4" hidden="1">'1-Class List'!$G:$J</definedName>
    <definedName name="Z_588BCF07_65DD_49BE_AC78_B49C267CCB47_.wvu.FilterData" localSheetId="11" hidden="1">'10-PLC Points'!$A$1:$AR$906</definedName>
    <definedName name="Z_588BCF07_65DD_49BE_AC78_B49C267CCB47_.wvu.FilterData" localSheetId="4" hidden="1">'1-Class List'!$A$2:$IW$359</definedName>
    <definedName name="Z_588BCF07_65DD_49BE_AC78_B49C267CCB47_.wvu.FilterData" localSheetId="5" hidden="1">'2-Instance List'!$A$2:$AA$247</definedName>
    <definedName name="Z_588BCF07_65DD_49BE_AC78_B49C267CCB47_.wvu.FilterData" localSheetId="6" hidden="1">'3-Class Mapping'!$A$1:$E$44</definedName>
    <definedName name="Z_588BCF07_65DD_49BE_AC78_B49C267CCB47_.wvu.FilterData" localSheetId="7" hidden="1">'4-External Variables'!$A$1:$P$318</definedName>
    <definedName name="Z_588BCF07_65DD_49BE_AC78_B49C267CCB47_.wvu.FilterData" localSheetId="8" hidden="1">'4-External Variables - SIL0'!$A$1:$O$79</definedName>
    <definedName name="Z_588BCF07_65DD_49BE_AC78_B49C267CCB47_.wvu.FilterData" localSheetId="10" hidden="1">'4-External Variables - SIL2CON'!$A$1:$O$13</definedName>
    <definedName name="Z_588BCF07_65DD_49BE_AC78_B49C267CCB47_.wvu.FilterData" localSheetId="9" hidden="1">'4-External Variables - SIL2MON'!$A$1:$O$16</definedName>
    <definedName name="Z_64256D79_8544_407C_B9AB_39A8BEB828BF_.wvu.FilterData" localSheetId="11" hidden="1">'10-PLC Points'!$A$1:$AR$1</definedName>
    <definedName name="Z_64256D79_8544_407C_B9AB_39A8BEB828BF_.wvu.FilterData" localSheetId="4" hidden="1">'1-Class List'!$A$2:$FJ$345</definedName>
    <definedName name="Z_64256D79_8544_407C_B9AB_39A8BEB828BF_.wvu.FilterData" localSheetId="5" hidden="1">'2-Instance List'!$A$2:$AB$244</definedName>
    <definedName name="Z_64256D79_8544_407C_B9AB_39A8BEB828BF_.wvu.FilterData" localSheetId="6" hidden="1">'3-Class Mapping'!$A$1:$E$1</definedName>
    <definedName name="Z_64256D79_8544_407C_B9AB_39A8BEB828BF_.wvu.FilterData" localSheetId="8" hidden="1">'4-External Variables - SIL0'!$A$1:$O$77</definedName>
    <definedName name="Z_64256D79_8544_407C_B9AB_39A8BEB828BF_.wvu.FilterData" localSheetId="10" hidden="1">'4-External Variables - SIL2CON'!$A$1:$O$13</definedName>
    <definedName name="Z_64256D79_8544_407C_B9AB_39A8BEB828BF_.wvu.FilterData" localSheetId="9" hidden="1">'4-External Variables - SIL2MON'!$A$1:$O$1</definedName>
    <definedName name="Z_64256D79_8544_407C_B9AB_39A8BEB828BF_.wvu.PrintTitles" localSheetId="4" hidden="1">'1-Class List'!$1:$2</definedName>
    <definedName name="Z_74075A67_9330_452D_B40D_51E1D691F2BD_.wvu.FilterData" localSheetId="11" hidden="1">'10-PLC Points'!$A$1:$AR$906</definedName>
    <definedName name="Z_74075A67_9330_452D_B40D_51E1D691F2BD_.wvu.FilterData" localSheetId="4" hidden="1">'1-Class List'!$A$2:$IW$359</definedName>
    <definedName name="Z_74075A67_9330_452D_B40D_51E1D691F2BD_.wvu.FilterData" localSheetId="5" hidden="1">'2-Instance List'!$A$2:$AA$247</definedName>
    <definedName name="Z_74075A67_9330_452D_B40D_51E1D691F2BD_.wvu.FilterData" localSheetId="6" hidden="1">'3-Class Mapping'!$A$1:$E$44</definedName>
    <definedName name="Z_74075A67_9330_452D_B40D_51E1D691F2BD_.wvu.FilterData" localSheetId="7" hidden="1">'4-External Variables'!$A$1:$P$318</definedName>
    <definedName name="Z_74075A67_9330_452D_B40D_51E1D691F2BD_.wvu.FilterData" localSheetId="8" hidden="1">'4-External Variables - SIL0'!$A$1:$O$79</definedName>
    <definedName name="Z_74075A67_9330_452D_B40D_51E1D691F2BD_.wvu.FilterData" localSheetId="10" hidden="1">'4-External Variables - SIL2CON'!$A$1:$O$13</definedName>
    <definedName name="Z_74075A67_9330_452D_B40D_51E1D691F2BD_.wvu.FilterData" localSheetId="9" hidden="1">'4-External Variables - SIL2MON'!$A$1:$O$16</definedName>
    <definedName name="Z_8C3D48A5_67FE_474F_9C86_1FF63866A934_.wvu.FilterData" localSheetId="11" hidden="1">'10-PLC Points'!$A$1:$AR$906</definedName>
    <definedName name="Z_8C3D48A5_67FE_474F_9C86_1FF63866A934_.wvu.FilterData" localSheetId="4" hidden="1">'1-Class List'!$A$2:$FJ$359</definedName>
    <definedName name="Z_8C3D48A5_67FE_474F_9C86_1FF63866A934_.wvu.FilterData" localSheetId="5" hidden="1">'2-Instance List'!$A$2:$AA$247</definedName>
    <definedName name="Z_8C3D48A5_67FE_474F_9C86_1FF63866A934_.wvu.FilterData" localSheetId="6" hidden="1">'3-Class Mapping'!$A$1:$G$44</definedName>
    <definedName name="Z_8C3D48A5_67FE_474F_9C86_1FF63866A934_.wvu.FilterData" localSheetId="7" hidden="1">'4-External Variables'!$A$1:$P$318</definedName>
    <definedName name="Z_8C3D48A5_67FE_474F_9C86_1FF63866A934_.wvu.FilterData" localSheetId="8" hidden="1">'4-External Variables - SIL0'!$A$1:$O$79</definedName>
    <definedName name="Z_8C3D48A5_67FE_474F_9C86_1FF63866A934_.wvu.FilterData" localSheetId="10" hidden="1">'4-External Variables - SIL2CON'!$A$1:$O$13</definedName>
    <definedName name="Z_8C3D48A5_67FE_474F_9C86_1FF63866A934_.wvu.FilterData" localSheetId="9" hidden="1">'4-External Variables - SIL2MON'!$A$1:$O$16</definedName>
    <definedName name="Z_8C3D48A5_67FE_474F_9C86_1FF63866A934_.wvu.PrintTitles" localSheetId="4" hidden="1">'1-Class List'!$1:$2</definedName>
    <definedName name="Z_B801636C_C0B2_4D6C_A243_993CAB333ACF_.wvu.FilterData" localSheetId="11" hidden="1">'10-PLC Points'!$A$1:$AR$906</definedName>
    <definedName name="Z_B801636C_C0B2_4D6C_A243_993CAB333ACF_.wvu.FilterData" localSheetId="4" hidden="1">'1-Class List'!$A$2:$FJ$359</definedName>
    <definedName name="Z_B801636C_C0B2_4D6C_A243_993CAB333ACF_.wvu.FilterData" localSheetId="5" hidden="1">'2-Instance List'!$A$2:$AA$247</definedName>
    <definedName name="Z_B801636C_C0B2_4D6C_A243_993CAB333ACF_.wvu.FilterData" localSheetId="6" hidden="1">'3-Class Mapping'!$A$1:$G$44</definedName>
    <definedName name="Z_B801636C_C0B2_4D6C_A243_993CAB333ACF_.wvu.FilterData" localSheetId="7" hidden="1">'4-External Variables'!$A$1:$P$318</definedName>
    <definedName name="Z_B801636C_C0B2_4D6C_A243_993CAB333ACF_.wvu.FilterData" localSheetId="8" hidden="1">'4-External Variables - SIL0'!$A$1:$O$79</definedName>
    <definedName name="Z_B801636C_C0B2_4D6C_A243_993CAB333ACF_.wvu.FilterData" localSheetId="10" hidden="1">'4-External Variables - SIL2CON'!$A$1:$O$13</definedName>
    <definedName name="Z_B801636C_C0B2_4D6C_A243_993CAB333ACF_.wvu.FilterData" localSheetId="9" hidden="1">'4-External Variables - SIL2MON'!$A$1:$O$16</definedName>
    <definedName name="Z_B801636C_C0B2_4D6C_A243_993CAB333ACF_.wvu.PrintTitles" localSheetId="4" hidden="1">'1-Class List'!$1:$2</definedName>
    <definedName name="Z_BA55821C_508C_4E25_8668_08FDCC87601A_.wvu.FilterData" localSheetId="4" hidden="1">'1-Class List'!$A$2:$FJ$345</definedName>
    <definedName name="Z_BA55821C_508C_4E25_8668_08FDCC87601A_.wvu.FilterData" localSheetId="5" hidden="1">'2-Instance List'!$A$2:$AA$244</definedName>
    <definedName name="Z_FB7092FA_DE16_479D_A1FF_2F4BC07D58A9_.wvu.FilterData" localSheetId="11" hidden="1">'10-PLC Points'!$A$1:$AR$779</definedName>
    <definedName name="Z_FB7092FA_DE16_479D_A1FF_2F4BC07D58A9_.wvu.FilterData" localSheetId="4" hidden="1">'1-Class List'!$A$2:$FJ$334</definedName>
    <definedName name="Z_FB7092FA_DE16_479D_A1FF_2F4BC07D58A9_.wvu.FilterData" localSheetId="5" hidden="1">'2-Instance List'!$A$2:$AC$244</definedName>
    <definedName name="Z_FB7092FA_DE16_479D_A1FF_2F4BC07D58A9_.wvu.FilterData" localSheetId="6" hidden="1">'3-Class Mapping'!$A$1:$E$1</definedName>
    <definedName name="Z_FB7092FA_DE16_479D_A1FF_2F4BC07D58A9_.wvu.FilterData" localSheetId="8" hidden="1">'4-External Variables - SIL0'!$A$1:$O$77</definedName>
    <definedName name="Z_FB7092FA_DE16_479D_A1FF_2F4BC07D58A9_.wvu.FilterData" localSheetId="10" hidden="1">'4-External Variables - SIL2CON'!$A$1:$O$13</definedName>
    <definedName name="Z_FB7092FA_DE16_479D_A1FF_2F4BC07D58A9_.wvu.FilterData" localSheetId="9" hidden="1">'4-External Variables - SIL2MON'!$A$1:$O$1</definedName>
    <definedName name="Z_FB7092FA_DE16_479D_A1FF_2F4BC07D58A9_.wvu.PrintTitles" localSheetId="4" hidden="1">'1-Class List'!$1:$2</definedName>
  </definedNames>
  <calcPr calcId="162913"/>
  <customWorkbookViews>
    <customWorkbookView name="Chao - 个人视图" guid="{8C3D48A5-67FE-474F-9C86-1FF63866A934}" mergeInterval="0" personalView="1" maximized="1" xWindow="-8" yWindow="-8" windowWidth="1936" windowHeight="1056" tabRatio="711" activeSheetId="5"/>
    <customWorkbookView name="xie - 个人视图" guid="{5647D1BC-7F48-4779-AEDC-1270B168F263}" mergeInterval="0" personalView="1" maximized="1" xWindow="-8" yWindow="-8" windowWidth="1936" windowHeight="1056" tabRatio="711" activeSheetId="5"/>
    <customWorkbookView name="Tommy Tang - Personal View" guid="{74075A67-9330-452D-B40D-51E1D691F2BD}" mergeInterval="0" personalView="1" maximized="1" windowWidth="1920" windowHeight="856" tabRatio="711" activeSheetId="6"/>
    <customWorkbookView name="Edward Chan - Personal View" guid="{64256D79-8544-407C-B9AB-39A8BEB828BF}" mergeInterval="0" personalView="1" maximized="1" windowWidth="1868" windowHeight="666" tabRatio="711" activeSheetId="5"/>
    <customWorkbookView name="Ann YIM - Personal View" guid="{FB7092FA-DE16-479D-A1FF-2F4BC07D58A9}" mergeInterval="0" personalView="1" maximized="1" windowWidth="1366" windowHeight="510" tabRatio="711" activeSheetId="5"/>
    <customWorkbookView name="E. Sandoz - Affichage personnalisé" guid="{20A2D112-3F48-4F6E-8776-F6052073D692}" mergeInterval="0" personalView="1" maximized="1" windowWidth="1920" windowHeight="976" tabRatio="662" activeSheetId="5"/>
    <customWorkbookView name="Thomas Lo - Personal View" guid="{17A61B56-1A1F-4C5F-9FB8-99FE08099C2F}" mergeInterval="0" personalView="1" maximized="1" windowWidth="1755" windowHeight="750" tabRatio="711" activeSheetId="6"/>
    <customWorkbookView name="BLAISE Fabrice - Affichage personnalisé" guid="{4FDB3A75-027E-4A0A-B72B-A074E650D827}" mergeInterval="0" personalView="1" maximized="1" windowWidth="1366" windowHeight="583" tabRatio="711" activeSheetId="1"/>
    <customWorkbookView name="Esther Tai - Personal View" guid="{588BCF07-65DD-49BE-AC78-B49C267CCB47}" mergeInterval="0" personalView="1" maximized="1" windowWidth="1920" windowHeight="785" tabRatio="711" activeSheetId="4"/>
    <customWorkbookView name="Jason Law - Personal View" guid="{B801636C-C0B2-4D6C-A243-993CAB333ACF}" mergeInterval="0" personalView="1" maximized="1" windowWidth="1920" windowHeight="869" tabRatio="711" activeSheetId="5"/>
  </customWorkbookViews>
</workbook>
</file>

<file path=xl/calcChain.xml><?xml version="1.0" encoding="utf-8"?>
<calcChain xmlns="http://schemas.openxmlformats.org/spreadsheetml/2006/main">
  <c r="V26" i="5" l="1"/>
  <c r="V24" i="5"/>
  <c r="V25" i="5"/>
  <c r="V38" i="5"/>
  <c r="V36" i="5"/>
  <c r="V37" i="5"/>
  <c r="O24" i="5"/>
  <c r="O26" i="5"/>
  <c r="O38" i="5"/>
  <c r="O37" i="5"/>
  <c r="O36" i="5"/>
  <c r="O25" i="5"/>
  <c r="W224" i="6" l="1"/>
  <c r="W223" i="6"/>
  <c r="W222" i="6"/>
  <c r="W221" i="6"/>
  <c r="W188" i="6"/>
  <c r="W171" i="6"/>
  <c r="W170" i="6"/>
  <c r="V224" i="6"/>
  <c r="V223" i="6"/>
  <c r="V222" i="6"/>
  <c r="V221" i="6"/>
  <c r="V188" i="6"/>
  <c r="V171" i="6"/>
  <c r="V170" i="6"/>
  <c r="X220" i="6"/>
  <c r="W189" i="6"/>
  <c r="W190" i="6"/>
  <c r="V356" i="5"/>
  <c r="V355" i="5"/>
  <c r="V354" i="5"/>
  <c r="V359" i="5"/>
  <c r="V358" i="5"/>
  <c r="V357" i="5"/>
  <c r="O358" i="5"/>
  <c r="O354" i="5"/>
  <c r="O355" i="5"/>
  <c r="O359" i="5"/>
  <c r="O356" i="5"/>
  <c r="W247" i="6" l="1"/>
  <c r="W246" i="6"/>
  <c r="W245" i="6"/>
  <c r="W244" i="6"/>
  <c r="W243" i="6"/>
  <c r="W242" i="6"/>
  <c r="W241" i="6"/>
  <c r="W240" i="6"/>
  <c r="W239" i="6"/>
  <c r="W238" i="6"/>
  <c r="W237" i="6"/>
  <c r="W236" i="6"/>
  <c r="W235" i="6"/>
  <c r="W234" i="6"/>
  <c r="W233" i="6"/>
  <c r="W232" i="6"/>
  <c r="W231" i="6"/>
  <c r="W230" i="6"/>
  <c r="W229" i="6"/>
  <c r="W228" i="6"/>
  <c r="W227" i="6"/>
  <c r="W226" i="6"/>
  <c r="W225"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86" i="6"/>
  <c r="W185" i="6"/>
  <c r="W184" i="6"/>
  <c r="W183" i="6"/>
  <c r="W182" i="6"/>
  <c r="W181" i="6"/>
  <c r="W180" i="6"/>
  <c r="W179" i="6"/>
  <c r="W178" i="6"/>
  <c r="W177" i="6"/>
  <c r="W176" i="6"/>
  <c r="W175" i="6"/>
  <c r="W174" i="6"/>
  <c r="W173" i="6"/>
  <c r="W172"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W53" i="6"/>
  <c r="W52" i="6"/>
  <c r="W51" i="6"/>
  <c r="W50" i="6"/>
  <c r="W49" i="6"/>
  <c r="W48" i="6"/>
  <c r="W47" i="6"/>
  <c r="W46" i="6"/>
  <c r="W45" i="6"/>
  <c r="W44" i="6"/>
  <c r="W43" i="6"/>
  <c r="W42" i="6"/>
  <c r="W41" i="6"/>
  <c r="W40" i="6"/>
  <c r="W39" i="6"/>
  <c r="W38" i="6"/>
  <c r="W37" i="6"/>
  <c r="W36" i="6"/>
  <c r="W35" i="6"/>
  <c r="W34" i="6"/>
  <c r="W33" i="6"/>
  <c r="W32" i="6"/>
  <c r="W31" i="6"/>
  <c r="W30" i="6"/>
  <c r="W29" i="6"/>
  <c r="W28" i="6"/>
  <c r="W27" i="6"/>
  <c r="W26" i="6"/>
  <c r="W25" i="6"/>
  <c r="W23" i="6"/>
  <c r="W22" i="6"/>
  <c r="W21" i="6"/>
  <c r="W20" i="6"/>
  <c r="W19" i="6"/>
  <c r="W18" i="6"/>
  <c r="W17" i="6"/>
  <c r="W16" i="6"/>
  <c r="W15" i="6"/>
  <c r="W14" i="6"/>
  <c r="W13" i="6"/>
  <c r="W12" i="6"/>
  <c r="W11" i="6"/>
  <c r="W10" i="6"/>
  <c r="W9" i="6"/>
  <c r="W8" i="6"/>
  <c r="W7" i="6"/>
  <c r="W6" i="6"/>
  <c r="W5" i="6"/>
  <c r="W4" i="6"/>
  <c r="W3" i="6"/>
  <c r="V318" i="5"/>
  <c r="V317" i="5"/>
  <c r="O318" i="5"/>
  <c r="V97" i="5" l="1"/>
  <c r="O97" i="5"/>
  <c r="V320" i="5" l="1"/>
  <c r="V178" i="5"/>
  <c r="V176" i="5" l="1"/>
  <c r="V158" i="5"/>
  <c r="V52" i="5"/>
  <c r="V51" i="5"/>
  <c r="O176" i="5"/>
  <c r="O52" i="5"/>
  <c r="O51" i="5"/>
  <c r="O158" i="5"/>
  <c r="V351" i="5" l="1"/>
  <c r="V350" i="5"/>
  <c r="V349" i="5"/>
  <c r="V348" i="5"/>
  <c r="V347" i="5"/>
  <c r="V346" i="5"/>
  <c r="V340" i="5"/>
  <c r="V339" i="5"/>
  <c r="V338" i="5"/>
  <c r="V337" i="5"/>
  <c r="V336" i="5"/>
  <c r="V344" i="5"/>
  <c r="V232" i="6"/>
  <c r="V231" i="6"/>
  <c r="O350" i="5"/>
  <c r="O338" i="5"/>
  <c r="O351" i="5"/>
  <c r="O348" i="5"/>
  <c r="O349" i="5"/>
  <c r="O336" i="5"/>
  <c r="O337" i="5"/>
  <c r="O347" i="5"/>
  <c r="O346" i="5"/>
  <c r="O340" i="5"/>
  <c r="O352" i="5"/>
  <c r="O344" i="5"/>
  <c r="O353" i="5"/>
  <c r="O339" i="5"/>
  <c r="V345" i="5" l="1"/>
  <c r="V341" i="5"/>
  <c r="V343" i="5"/>
  <c r="V342" i="5"/>
  <c r="V335" i="5"/>
  <c r="V329" i="5"/>
  <c r="V327" i="5"/>
  <c r="V247" i="6"/>
  <c r="V238" i="6"/>
  <c r="V240" i="6"/>
  <c r="V237" i="6"/>
  <c r="V197" i="5"/>
  <c r="V196" i="5"/>
  <c r="V195" i="5"/>
  <c r="V194" i="5"/>
  <c r="V193" i="5"/>
  <c r="V192" i="5"/>
  <c r="V191" i="5"/>
  <c r="V190" i="5"/>
  <c r="V189" i="5"/>
  <c r="V188" i="5"/>
  <c r="V187" i="5"/>
  <c r="V208" i="5"/>
  <c r="V201" i="5"/>
  <c r="V207" i="5"/>
  <c r="V206" i="5"/>
  <c r="V205" i="5"/>
  <c r="V204" i="5"/>
  <c r="V203" i="5"/>
  <c r="V202" i="5"/>
  <c r="V200" i="5"/>
  <c r="V199" i="5"/>
  <c r="V198" i="5"/>
  <c r="V186" i="5"/>
  <c r="V185" i="5"/>
  <c r="V216" i="5"/>
  <c r="V211" i="5"/>
  <c r="V215" i="5"/>
  <c r="V214" i="5"/>
  <c r="V213" i="5"/>
  <c r="V212" i="5"/>
  <c r="V210" i="5"/>
  <c r="V209" i="5"/>
  <c r="V121" i="6"/>
  <c r="V120" i="6"/>
  <c r="V119" i="6"/>
  <c r="V118" i="6"/>
  <c r="V49" i="5"/>
  <c r="V48" i="5"/>
  <c r="V47" i="5"/>
  <c r="V46" i="5"/>
  <c r="V45" i="5"/>
  <c r="V123" i="6"/>
  <c r="V29" i="6"/>
  <c r="V117" i="6"/>
  <c r="V116" i="6"/>
  <c r="V115" i="6"/>
  <c r="V114" i="6"/>
  <c r="V27" i="6"/>
  <c r="V26" i="6"/>
  <c r="V25" i="6"/>
  <c r="W24" i="6"/>
  <c r="V24" i="6"/>
  <c r="V20" i="5"/>
  <c r="V19" i="5"/>
  <c r="V18" i="5"/>
  <c r="V17" i="5"/>
  <c r="V16" i="5"/>
  <c r="V6" i="5"/>
  <c r="V15" i="5"/>
  <c r="V14" i="5"/>
  <c r="V5" i="5"/>
  <c r="V4" i="5"/>
  <c r="V13" i="5"/>
  <c r="V12" i="5"/>
  <c r="O194" i="5"/>
  <c r="O46" i="5"/>
  <c r="O210" i="5"/>
  <c r="O211" i="5"/>
  <c r="O212" i="5"/>
  <c r="O327" i="5"/>
  <c r="O199" i="5"/>
  <c r="O214" i="5"/>
  <c r="O201" i="5"/>
  <c r="O15" i="5"/>
  <c r="O186" i="5"/>
  <c r="O213" i="5"/>
  <c r="O17" i="5"/>
  <c r="O329" i="5"/>
  <c r="O4" i="5"/>
  <c r="O48" i="5"/>
  <c r="O12" i="5"/>
  <c r="O207" i="5"/>
  <c r="O216" i="5"/>
  <c r="O190" i="5"/>
  <c r="O193" i="5"/>
  <c r="O47" i="5"/>
  <c r="O343" i="5"/>
  <c r="O203" i="5"/>
  <c r="O202" i="5"/>
  <c r="O49" i="5"/>
  <c r="O5" i="5"/>
  <c r="O342" i="5"/>
  <c r="O19" i="5"/>
  <c r="O185" i="5"/>
  <c r="O195" i="5"/>
  <c r="O6" i="5"/>
  <c r="O341" i="5"/>
  <c r="O204" i="5"/>
  <c r="O205" i="5"/>
  <c r="O191" i="5"/>
  <c r="O16" i="5"/>
  <c r="O20" i="5"/>
  <c r="O206" i="5"/>
  <c r="O345" i="5"/>
  <c r="O13" i="5"/>
  <c r="O208" i="5"/>
  <c r="O196" i="5"/>
  <c r="O192" i="5"/>
  <c r="O197" i="5"/>
  <c r="O189" i="5"/>
  <c r="O200" i="5"/>
  <c r="O14" i="5"/>
  <c r="O215" i="5"/>
  <c r="O188" i="5"/>
  <c r="V288" i="5" l="1"/>
  <c r="V287" i="5"/>
  <c r="V260" i="5"/>
  <c r="V259" i="5"/>
  <c r="V232" i="5"/>
  <c r="V231" i="5"/>
  <c r="V145" i="5"/>
  <c r="V144" i="5"/>
  <c r="V143" i="5"/>
  <c r="V142" i="5"/>
  <c r="V141" i="5"/>
  <c r="V140" i="5"/>
  <c r="V139" i="5"/>
  <c r="V126" i="5"/>
  <c r="V125" i="5"/>
  <c r="V124" i="5"/>
  <c r="V123" i="5"/>
  <c r="V122" i="5"/>
  <c r="V121" i="5"/>
  <c r="V120" i="5"/>
  <c r="V119" i="5"/>
  <c r="V118" i="5"/>
  <c r="V117" i="5"/>
  <c r="V116" i="5"/>
  <c r="V115" i="5"/>
  <c r="V114" i="5"/>
  <c r="V113" i="5"/>
  <c r="V84" i="5"/>
  <c r="V83" i="5"/>
  <c r="V82" i="5"/>
  <c r="O265" i="5"/>
  <c r="O263" i="5"/>
  <c r="O243" i="5"/>
  <c r="O272" i="5"/>
  <c r="O234" i="5"/>
  <c r="O241" i="5"/>
  <c r="O298" i="5"/>
  <c r="O288" i="5"/>
  <c r="O264" i="5"/>
  <c r="O292" i="5"/>
  <c r="O121" i="5"/>
  <c r="O116" i="5"/>
  <c r="O261" i="5"/>
  <c r="O141" i="5"/>
  <c r="O144" i="5"/>
  <c r="O238" i="5"/>
  <c r="O260" i="5"/>
  <c r="O142" i="5"/>
  <c r="O124" i="5"/>
  <c r="O240" i="5"/>
  <c r="O145" i="5"/>
  <c r="O269" i="5"/>
  <c r="O235" i="5"/>
  <c r="O300" i="5"/>
  <c r="O126" i="5"/>
  <c r="O122" i="5"/>
  <c r="O114" i="5"/>
  <c r="O139" i="5"/>
  <c r="O125" i="5"/>
  <c r="O232" i="5"/>
  <c r="O296" i="5"/>
  <c r="O118" i="5"/>
  <c r="O237" i="5"/>
  <c r="O84" i="5"/>
  <c r="O295" i="5"/>
  <c r="O233" i="5"/>
  <c r="O266" i="5"/>
  <c r="O294" i="5"/>
  <c r="O271" i="5"/>
  <c r="O290" i="5"/>
  <c r="O268" i="5"/>
  <c r="O270" i="5"/>
  <c r="O83" i="5"/>
  <c r="O297" i="5"/>
  <c r="O113" i="5"/>
  <c r="O244" i="5"/>
  <c r="O123" i="5"/>
  <c r="O236" i="5"/>
  <c r="O119" i="5"/>
  <c r="O115" i="5"/>
  <c r="O143" i="5"/>
  <c r="O140" i="5"/>
  <c r="O293" i="5"/>
  <c r="O289" i="5"/>
  <c r="O242" i="5"/>
  <c r="O262" i="5"/>
  <c r="O291" i="5"/>
  <c r="O120" i="5"/>
  <c r="O299" i="5"/>
  <c r="O239" i="5"/>
  <c r="O267" i="5"/>
  <c r="O117" i="5"/>
  <c r="V133" i="6" l="1"/>
  <c r="V132" i="6"/>
  <c r="V73" i="5"/>
  <c r="V72" i="5"/>
  <c r="V67" i="5"/>
  <c r="V71" i="5"/>
  <c r="V70" i="5"/>
  <c r="V69" i="5"/>
  <c r="V68" i="5"/>
  <c r="V66" i="5"/>
  <c r="V65" i="5"/>
  <c r="V77" i="5"/>
  <c r="V76" i="5"/>
  <c r="V168" i="5"/>
  <c r="V80" i="5"/>
  <c r="V79" i="5"/>
  <c r="V92" i="6"/>
  <c r="V91" i="6"/>
  <c r="V81" i="5"/>
  <c r="V78" i="5"/>
  <c r="V137" i="5"/>
  <c r="V136" i="5"/>
  <c r="V75" i="5"/>
  <c r="V74" i="5"/>
  <c r="V53" i="5"/>
  <c r="V54" i="5"/>
  <c r="V63" i="6"/>
  <c r="V61" i="6"/>
  <c r="V64" i="5"/>
  <c r="V63" i="5"/>
  <c r="V62" i="6"/>
  <c r="V60" i="6"/>
  <c r="V62" i="5"/>
  <c r="V61" i="5"/>
  <c r="V60" i="5"/>
  <c r="V59" i="5"/>
  <c r="V58" i="5"/>
  <c r="V57" i="5"/>
  <c r="V56" i="5"/>
  <c r="V55" i="5"/>
  <c r="V50" i="5"/>
  <c r="V111" i="5"/>
  <c r="O111" i="5"/>
  <c r="O71" i="5"/>
  <c r="O57" i="5"/>
  <c r="O81" i="5"/>
  <c r="O80" i="5"/>
  <c r="O61" i="5"/>
  <c r="O59" i="5"/>
  <c r="O63" i="5"/>
  <c r="O53" i="5"/>
  <c r="O68" i="5"/>
  <c r="O64" i="5"/>
  <c r="O70" i="5"/>
  <c r="O58" i="5"/>
  <c r="O73" i="5"/>
  <c r="O54" i="5"/>
  <c r="O62" i="5"/>
  <c r="O66" i="5"/>
  <c r="O69" i="5"/>
  <c r="O72" i="5"/>
  <c r="O168" i="5"/>
  <c r="O67" i="5"/>
  <c r="O79" i="5"/>
  <c r="O55" i="5"/>
  <c r="O60" i="5"/>
  <c r="O56" i="5"/>
  <c r="O136" i="5"/>
  <c r="O77" i="5"/>
  <c r="O137" i="5"/>
  <c r="O75" i="5"/>
  <c r="V32" i="6" l="1"/>
  <c r="V31" i="6"/>
  <c r="V126" i="6"/>
  <c r="V125" i="6"/>
  <c r="V92" i="5"/>
  <c r="V91" i="5"/>
  <c r="V90" i="5"/>
  <c r="V89" i="5"/>
  <c r="V88" i="5"/>
  <c r="V87" i="5"/>
  <c r="V86" i="5"/>
  <c r="V44" i="5"/>
  <c r="V96" i="5"/>
  <c r="V95" i="5"/>
  <c r="V94" i="5"/>
  <c r="O95" i="5"/>
  <c r="O92" i="5"/>
  <c r="O91" i="5"/>
  <c r="O86" i="5"/>
  <c r="O87" i="5"/>
  <c r="O96" i="5"/>
  <c r="O89" i="5"/>
  <c r="O88" i="5"/>
  <c r="O90" i="5"/>
  <c r="V168" i="6" l="1"/>
  <c r="V167" i="6"/>
  <c r="V165" i="6"/>
  <c r="V164" i="6"/>
  <c r="V162" i="6"/>
  <c r="V161" i="6"/>
  <c r="V159" i="6"/>
  <c r="V158" i="6"/>
  <c r="V154" i="6"/>
  <c r="V153" i="6"/>
  <c r="V149" i="6"/>
  <c r="V148" i="6"/>
  <c r="V182" i="5" l="1"/>
  <c r="V181" i="5"/>
  <c r="V180" i="5"/>
  <c r="O182" i="5"/>
  <c r="O180" i="5"/>
  <c r="O181" i="5"/>
  <c r="V175" i="5" l="1"/>
  <c r="V174" i="5"/>
  <c r="V173" i="5"/>
  <c r="V172" i="5"/>
  <c r="V171" i="5"/>
  <c r="V170" i="5"/>
  <c r="V167" i="5"/>
  <c r="V166" i="5"/>
  <c r="V165" i="5"/>
  <c r="V164" i="5"/>
  <c r="V163" i="5"/>
  <c r="V162" i="5"/>
  <c r="V161" i="5"/>
  <c r="V160" i="5"/>
  <c r="V157" i="5"/>
  <c r="V156" i="5"/>
  <c r="V155" i="5"/>
  <c r="V154" i="5"/>
  <c r="V153" i="5"/>
  <c r="V152" i="5"/>
  <c r="V151" i="5"/>
  <c r="V150" i="5"/>
  <c r="V149" i="5"/>
  <c r="V148" i="5"/>
  <c r="V147" i="5"/>
  <c r="V135" i="5"/>
  <c r="V134" i="5"/>
  <c r="V133" i="5"/>
  <c r="V132" i="5"/>
  <c r="V131" i="5"/>
  <c r="V130" i="5"/>
  <c r="V129" i="5"/>
  <c r="V128" i="5"/>
  <c r="V108" i="5"/>
  <c r="V107" i="5"/>
  <c r="V106" i="5"/>
  <c r="V109" i="5"/>
  <c r="V110" i="5"/>
  <c r="V105" i="5"/>
  <c r="V104" i="5"/>
  <c r="V103" i="5"/>
  <c r="V102" i="5"/>
  <c r="V101" i="5"/>
  <c r="O170" i="5"/>
  <c r="O150" i="5"/>
  <c r="O167" i="5"/>
  <c r="O175" i="5"/>
  <c r="O132" i="5"/>
  <c r="O154" i="5"/>
  <c r="O109" i="5"/>
  <c r="O153" i="5"/>
  <c r="O102" i="5"/>
  <c r="O172" i="5"/>
  <c r="O134" i="5"/>
  <c r="O173" i="5"/>
  <c r="O160" i="5"/>
  <c r="O147" i="5"/>
  <c r="O157" i="5"/>
  <c r="O104" i="5"/>
  <c r="O130" i="5"/>
  <c r="O163" i="5"/>
  <c r="O155" i="5"/>
  <c r="O107" i="5"/>
  <c r="O165" i="5"/>
  <c r="O164" i="5"/>
  <c r="O128" i="5"/>
  <c r="O151" i="5"/>
  <c r="O105" i="5"/>
  <c r="O174" i="5"/>
  <c r="O148" i="5"/>
  <c r="O110" i="5"/>
  <c r="O152" i="5"/>
  <c r="O129" i="5"/>
  <c r="O149" i="5"/>
  <c r="O171" i="5"/>
  <c r="O162" i="5"/>
  <c r="O161" i="5"/>
  <c r="O101" i="5"/>
  <c r="O156" i="5"/>
  <c r="O103" i="5"/>
  <c r="O133" i="5"/>
  <c r="O166" i="5"/>
  <c r="O108" i="5"/>
  <c r="O131" i="5"/>
  <c r="O106" i="5"/>
  <c r="O135" i="5"/>
  <c r="V32" i="5" l="1"/>
  <c r="V31" i="5"/>
  <c r="V302" i="5"/>
  <c r="V301" i="5"/>
  <c r="V85" i="6"/>
  <c r="V274" i="5"/>
  <c r="V273" i="5"/>
  <c r="V246" i="5"/>
  <c r="V245" i="5"/>
  <c r="V104" i="6"/>
  <c r="V103" i="6"/>
  <c r="V99" i="5"/>
  <c r="O312" i="5"/>
  <c r="O310" i="5"/>
  <c r="O257" i="5"/>
  <c r="O275" i="5"/>
  <c r="O256" i="5"/>
  <c r="O285" i="5"/>
  <c r="O304" i="5"/>
  <c r="O278" i="5"/>
  <c r="O311" i="5"/>
  <c r="O250" i="5"/>
  <c r="O303" i="5"/>
  <c r="O32" i="5"/>
  <c r="O309" i="5"/>
  <c r="O306" i="5"/>
  <c r="O258" i="5"/>
  <c r="O314" i="5"/>
  <c r="O252" i="5"/>
  <c r="O248" i="5"/>
  <c r="O281" i="5"/>
  <c r="O302" i="5"/>
  <c r="O282" i="5"/>
  <c r="O247" i="5"/>
  <c r="O313" i="5"/>
  <c r="O277" i="5"/>
  <c r="O255" i="5"/>
  <c r="O308" i="5"/>
  <c r="O274" i="5"/>
  <c r="O254" i="5"/>
  <c r="O283" i="5"/>
  <c r="O286" i="5"/>
  <c r="O284" i="5"/>
  <c r="O253" i="5"/>
  <c r="O307" i="5"/>
  <c r="O279" i="5"/>
  <c r="O249" i="5"/>
  <c r="O280" i="5"/>
  <c r="O305" i="5"/>
  <c r="O276" i="5"/>
  <c r="O246" i="5"/>
  <c r="O251" i="5"/>
  <c r="V218" i="5" l="1"/>
  <c r="V217" i="5"/>
  <c r="V214" i="6"/>
  <c r="V213" i="6"/>
  <c r="V212" i="6"/>
  <c r="V211" i="6"/>
  <c r="O219" i="5"/>
  <c r="O221" i="5"/>
  <c r="O227" i="5"/>
  <c r="O230" i="5"/>
  <c r="O228" i="5"/>
  <c r="O226" i="5"/>
  <c r="O223" i="5"/>
  <c r="O218" i="5"/>
  <c r="O225" i="5"/>
  <c r="O222" i="5"/>
  <c r="O220" i="5"/>
  <c r="O224" i="5"/>
  <c r="O229" i="5"/>
  <c r="V13" i="6" l="1"/>
  <c r="V12" i="6"/>
  <c r="V17" i="6"/>
  <c r="V16" i="6"/>
  <c r="V44" i="6" l="1"/>
  <c r="V45" i="6"/>
  <c r="V34" i="5" l="1"/>
  <c r="V29" i="5" l="1"/>
  <c r="V28" i="5"/>
  <c r="V30" i="5"/>
  <c r="V41" i="5"/>
  <c r="V40" i="5"/>
  <c r="V42" i="5"/>
  <c r="V35" i="5"/>
  <c r="O28" i="5"/>
  <c r="O29" i="5"/>
  <c r="O35" i="5"/>
  <c r="O42" i="5"/>
  <c r="O40" i="5"/>
  <c r="O30" i="5"/>
  <c r="O41" i="5"/>
  <c r="V23" i="5" l="1"/>
  <c r="V27" i="5"/>
  <c r="B2" i="4"/>
  <c r="O27" i="5"/>
  <c r="O333" i="5"/>
  <c r="O331" i="5"/>
  <c r="O334" i="5"/>
  <c r="O10" i="5"/>
  <c r="O39" i="5"/>
  <c r="O325" i="5"/>
  <c r="O330" i="5"/>
  <c r="O8" i="5"/>
  <c r="O11" i="5"/>
  <c r="O332" i="5"/>
  <c r="O23" i="5"/>
  <c r="O93" i="5"/>
  <c r="O44" i="5"/>
  <c r="O326" i="5"/>
  <c r="O322" i="5"/>
  <c r="O316" i="5"/>
  <c r="O99" i="5"/>
  <c r="O328" i="5"/>
  <c r="O184" i="5"/>
  <c r="O183" i="5"/>
  <c r="O34" i="5"/>
  <c r="O9" i="5"/>
  <c r="O324" i="5"/>
  <c r="O22" i="5"/>
  <c r="V98" i="5" l="1"/>
  <c r="V244" i="6" l="1"/>
  <c r="V243" i="6"/>
  <c r="V242" i="6"/>
  <c r="V235" i="6"/>
  <c r="V228" i="6"/>
  <c r="V227" i="6"/>
  <c r="V219" i="6"/>
  <c r="V218" i="6"/>
  <c r="V217" i="6"/>
  <c r="V216" i="6"/>
  <c r="V209" i="6"/>
  <c r="V208" i="6"/>
  <c r="V207" i="6"/>
  <c r="V206" i="6"/>
  <c r="V204" i="6"/>
  <c r="V203" i="6"/>
  <c r="V202" i="6"/>
  <c r="V201" i="6"/>
  <c r="V199" i="6"/>
  <c r="V198" i="6"/>
  <c r="V197" i="6"/>
  <c r="V196" i="6"/>
  <c r="V194" i="6"/>
  <c r="V193" i="6"/>
  <c r="V192" i="6"/>
  <c r="V191" i="6"/>
  <c r="V186" i="6"/>
  <c r="V184" i="6"/>
  <c r="V183" i="6"/>
  <c r="V181" i="6"/>
  <c r="V180" i="6"/>
  <c r="V178" i="6"/>
  <c r="V176" i="6"/>
  <c r="V174" i="6"/>
  <c r="V157" i="6"/>
  <c r="V156" i="6"/>
  <c r="V152" i="6"/>
  <c r="V151" i="6"/>
  <c r="V145" i="6"/>
  <c r="V144" i="6"/>
  <c r="V142" i="6"/>
  <c r="V141" i="6"/>
  <c r="V139" i="6"/>
  <c r="V138" i="6"/>
  <c r="V136" i="6"/>
  <c r="V135" i="6"/>
  <c r="V130" i="6"/>
  <c r="V129" i="6"/>
  <c r="V112" i="6"/>
  <c r="V110" i="6"/>
  <c r="V107" i="6"/>
  <c r="V106" i="6"/>
  <c r="V101" i="6"/>
  <c r="V100" i="6"/>
  <c r="V98" i="6"/>
  <c r="V97" i="6"/>
  <c r="V95" i="6"/>
  <c r="V94" i="6"/>
  <c r="V89" i="6"/>
  <c r="V88" i="6"/>
  <c r="V81" i="6"/>
  <c r="V80" i="6"/>
  <c r="V78" i="6"/>
  <c r="V77" i="6"/>
  <c r="V73" i="6"/>
  <c r="V72" i="6"/>
  <c r="V70" i="6"/>
  <c r="V68" i="6"/>
  <c r="V66" i="6"/>
  <c r="V83" i="6"/>
  <c r="V82" i="6"/>
  <c r="V75" i="6"/>
  <c r="V74" i="6"/>
  <c r="V58" i="6"/>
  <c r="V57" i="6"/>
  <c r="V56" i="6"/>
  <c r="V55" i="6"/>
  <c r="V53" i="6"/>
  <c r="V52" i="6"/>
  <c r="V51" i="6"/>
  <c r="V50" i="6"/>
  <c r="V48" i="6"/>
  <c r="V47" i="6"/>
  <c r="V39" i="6"/>
  <c r="V38" i="6"/>
  <c r="V36" i="6"/>
  <c r="V35" i="6"/>
  <c r="V22" i="6"/>
  <c r="V20" i="6"/>
  <c r="V8" i="6"/>
  <c r="V6" i="6"/>
  <c r="V5" i="6"/>
  <c r="V4" i="6"/>
  <c r="V321" i="5" l="1"/>
  <c r="V184" i="5"/>
  <c r="V183" i="5"/>
  <c r="V179" i="5"/>
  <c r="V43" i="5"/>
  <c r="V22" i="5"/>
  <c r="V21" i="5"/>
  <c r="V93" i="5"/>
  <c r="V85" i="5"/>
  <c r="V39" i="5"/>
  <c r="V33" i="5"/>
  <c r="V334" i="5"/>
  <c r="V333" i="5"/>
  <c r="V332" i="5"/>
  <c r="V331" i="5"/>
  <c r="V330" i="5"/>
  <c r="V328" i="5"/>
  <c r="V326" i="5"/>
  <c r="V325" i="5"/>
  <c r="V324" i="5"/>
  <c r="V323" i="5"/>
  <c r="V316" i="5"/>
  <c r="V315" i="5"/>
  <c r="V3" i="5"/>
  <c r="V11" i="5"/>
  <c r="V10" i="5"/>
  <c r="V9" i="5"/>
  <c r="V8" i="5"/>
  <c r="V7" i="5"/>
</calcChain>
</file>

<file path=xl/comments1.xml><?xml version="1.0" encoding="utf-8"?>
<comments xmlns="http://schemas.openxmlformats.org/spreadsheetml/2006/main">
  <authors>
    <author>Katherine Shih</author>
  </authors>
  <commentList>
    <comment ref="J88" authorId="0" guid="{475F0D68-770A-4A33-B890-D94ED30FA59D}" shapeId="0">
      <text>
        <r>
          <rPr>
            <b/>
            <sz val="9"/>
            <color indexed="81"/>
            <rFont val="Tahoma"/>
            <family val="2"/>
          </rPr>
          <t>Katherine Shih:</t>
        </r>
        <r>
          <rPr>
            <sz val="9"/>
            <color indexed="81"/>
            <rFont val="Tahoma"/>
            <family val="2"/>
          </rPr>
          <t xml:space="preserve">
alias will be too long for configuration</t>
        </r>
      </text>
    </comment>
    <comment ref="J174" authorId="0" guid="{D53D434F-0D71-415F-93AD-919D1F603B65}" shapeId="0">
      <text>
        <r>
          <rPr>
            <b/>
            <sz val="9"/>
            <color indexed="81"/>
            <rFont val="Tahoma"/>
            <family val="2"/>
          </rPr>
          <t>Katherine Shih:</t>
        </r>
        <r>
          <rPr>
            <sz val="9"/>
            <color indexed="81"/>
            <rFont val="Tahoma"/>
            <family val="2"/>
          </rPr>
          <t xml:space="preserve">
alias will be too long for configuration</t>
        </r>
      </text>
    </comment>
  </commentList>
</comments>
</file>

<file path=xl/comments2.xml><?xml version="1.0" encoding="utf-8"?>
<comments xmlns="http://schemas.openxmlformats.org/spreadsheetml/2006/main">
  <authors>
    <author>HILDEBERT Rene</author>
  </authors>
  <commentList>
    <comment ref="F1" authorId="0" guid="{C981EF96-C5E2-489B-BF93-B1408A3BB826}" shapeId="0">
      <text>
        <r>
          <rPr>
            <b/>
            <sz val="9"/>
            <color indexed="81"/>
            <rFont val="Tahoma"/>
            <family val="2"/>
          </rPr>
          <t>HILDEBERT Rene:</t>
        </r>
        <r>
          <rPr>
            <sz val="9"/>
            <color indexed="81"/>
            <rFont val="Tahoma"/>
            <family val="2"/>
          </rPr>
          <t xml:space="preserve">
To be calculated from the instance List</t>
        </r>
      </text>
    </comment>
  </commentList>
</comments>
</file>

<file path=xl/comments3.xml><?xml version="1.0" encoding="utf-8"?>
<comments xmlns="http://schemas.openxmlformats.org/spreadsheetml/2006/main">
  <authors>
    <author>HILDEBERT Rene</author>
  </authors>
  <commentList>
    <comment ref="F1" authorId="0" guid="{A9780109-452B-4DB3-818E-E5D563446BC2}" shapeId="0">
      <text>
        <r>
          <rPr>
            <b/>
            <sz val="9"/>
            <color indexed="81"/>
            <rFont val="Tahoma"/>
            <family val="2"/>
          </rPr>
          <t>HILDEBERT Rene:</t>
        </r>
        <r>
          <rPr>
            <sz val="9"/>
            <color indexed="81"/>
            <rFont val="Tahoma"/>
            <family val="2"/>
          </rPr>
          <t xml:space="preserve">
To be calculated from the instance List</t>
        </r>
      </text>
    </comment>
  </commentList>
</comments>
</file>

<file path=xl/comments4.xml><?xml version="1.0" encoding="utf-8"?>
<comments xmlns="http://schemas.openxmlformats.org/spreadsheetml/2006/main">
  <authors>
    <author>HILDEBERT Rene</author>
  </authors>
  <commentList>
    <comment ref="F1" authorId="0" guid="{036B7E68-CB50-431C-83C8-F85B3691EB3F}" shapeId="0">
      <text>
        <r>
          <rPr>
            <b/>
            <sz val="9"/>
            <color indexed="81"/>
            <rFont val="Tahoma"/>
            <family val="2"/>
          </rPr>
          <t>HILDEBERT Rene:</t>
        </r>
        <r>
          <rPr>
            <sz val="9"/>
            <color indexed="81"/>
            <rFont val="Tahoma"/>
            <family val="2"/>
          </rPr>
          <t xml:space="preserve">
To be calculated from the instance List</t>
        </r>
      </text>
    </comment>
  </commentList>
</comments>
</file>

<file path=xl/comments5.xml><?xml version="1.0" encoding="utf-8"?>
<comments xmlns="http://schemas.openxmlformats.org/spreadsheetml/2006/main">
  <authors>
    <author>HILDEBERT Rene</author>
  </authors>
  <commentList>
    <comment ref="F1" authorId="0" guid="{5B70B28B-A479-4E3B-AF06-021C298E6087}" shapeId="0">
      <text>
        <r>
          <rPr>
            <b/>
            <sz val="9"/>
            <color indexed="81"/>
            <rFont val="Tahoma"/>
            <family val="2"/>
          </rPr>
          <t>HILDEBERT Rene:</t>
        </r>
        <r>
          <rPr>
            <sz val="9"/>
            <color indexed="81"/>
            <rFont val="Tahoma"/>
            <family val="2"/>
          </rPr>
          <t xml:space="preserve">
To be calculated from the instance List</t>
        </r>
      </text>
    </comment>
  </commentList>
</comments>
</file>

<file path=xl/comments6.xml><?xml version="1.0" encoding="utf-8"?>
<comments xmlns="http://schemas.openxmlformats.org/spreadsheetml/2006/main">
  <authors>
    <author>BERNARD Olivier</author>
  </authors>
  <commentList>
    <comment ref="E1" authorId="0" guid="{FD4FAFC8-BB08-4451-B537-446ED9D3940D}" shapeId="0">
      <text>
        <r>
          <rPr>
            <b/>
            <sz val="9"/>
            <color indexed="81"/>
            <rFont val="Tahoma"/>
            <family val="2"/>
          </rPr>
          <t>BERNARD Olivier:</t>
        </r>
        <r>
          <rPr>
            <sz val="9"/>
            <color indexed="81"/>
            <rFont val="Tahoma"/>
            <family val="2"/>
          </rPr>
          <t xml:space="preserve">
This column identifies the list to the associated operation codes.
This list is defined through a name (Excel Formula name)</t>
        </r>
      </text>
    </comment>
  </commentList>
</comments>
</file>

<file path=xl/sharedStrings.xml><?xml version="1.0" encoding="utf-8"?>
<sst xmlns="http://schemas.openxmlformats.org/spreadsheetml/2006/main" count="32309" uniqueCount="3732">
  <si>
    <t>EQUIPMENT CLASSES</t>
  </si>
  <si>
    <t>Alarm severity</t>
  </si>
  <si>
    <t>Unit</t>
  </si>
  <si>
    <t>Dead
band</t>
  </si>
  <si>
    <t>Y</t>
  </si>
  <si>
    <t>N</t>
  </si>
  <si>
    <t>EQUIPMENT INSTANCES</t>
  </si>
  <si>
    <t>-</t>
  </si>
  <si>
    <t>Revision</t>
  </si>
  <si>
    <t>Date</t>
  </si>
  <si>
    <t>Version</t>
  </si>
  <si>
    <t>Author</t>
  </si>
  <si>
    <t>Observations</t>
  </si>
  <si>
    <t>Introduction</t>
  </si>
  <si>
    <r>
      <t xml:space="preserve">For all ICD relative to equipment monitoring &amp; control , this ECI (Equipment Classes &amp; Instances) file template </t>
    </r>
    <r>
      <rPr>
        <u/>
        <sz val="10"/>
        <rFont val="Arial"/>
        <family val="2"/>
      </rPr>
      <t>must be used</t>
    </r>
    <r>
      <rPr>
        <sz val="10"/>
        <rFont val="Arial"/>
        <family val="2"/>
      </rPr>
      <t xml:space="preserve"> as appendix to define:
- the equipment classes, from an I/O point of view
- all instances relative to each class
</t>
    </r>
  </si>
  <si>
    <t>Recommandations</t>
  </si>
  <si>
    <t>Use one ECI file for each ICD document (one ICD=one subsystem)</t>
  </si>
  <si>
    <t>Do not change the organisation of the ECI file:</t>
  </si>
  <si>
    <t xml:space="preserve"> - Sheet "Equipment classes" : define all classes for the relative subsystem (see meaning of each field in the "Definitions" sheet)</t>
  </si>
  <si>
    <t xml:space="preserve"> - Sheet "Equipment instances" : define all instances for the relative subsystem (see meaning of each field in the "Definitions" sheet)</t>
  </si>
  <si>
    <t xml:space="preserve">For each sheet, do not change the organisation of the sheet (does not remove any column) in order to be able to use the standard export/import tools </t>
  </si>
  <si>
    <t>Create the necessary number of classes: for example, if similar equipment have different numbers of DI, DO, AI, create one class for each case</t>
  </si>
  <si>
    <t>Notes</t>
  </si>
  <si>
    <t>Definitions</t>
  </si>
  <si>
    <t>Column Class</t>
  </si>
  <si>
    <t>Column Name</t>
  </si>
  <si>
    <t>Column Description</t>
  </si>
  <si>
    <t>Values</t>
  </si>
  <si>
    <t>isAComment</t>
  </si>
  <si>
    <t>Specify whether the line is a comment or not</t>
  </si>
  <si>
    <t>System</t>
  </si>
  <si>
    <t>Sub-system</t>
  </si>
  <si>
    <t>Class name</t>
  </si>
  <si>
    <t>AI</t>
  </si>
  <si>
    <t>AI2</t>
  </si>
  <si>
    <t>AO</t>
  </si>
  <si>
    <t>AO2</t>
  </si>
  <si>
    <t>DI</t>
  </si>
  <si>
    <t>DI2</t>
  </si>
  <si>
    <t>DO</t>
  </si>
  <si>
    <t>DO2</t>
  </si>
  <si>
    <t>Description</t>
  </si>
  <si>
    <t>DI POINT</t>
  </si>
  <si>
    <t>Default value</t>
  </si>
  <si>
    <t>Alarm label</t>
  </si>
  <si>
    <t>DO POINT</t>
  </si>
  <si>
    <t>Give the properties of the output signal command in ms:
 Nothing to fill: continuous signal
XXX: temporal duration of the pulse</t>
  </si>
  <si>
    <t>Timeout for reaction (s)</t>
  </si>
  <si>
    <t>AI POINT</t>
  </si>
  <si>
    <t>Give the measurement unity of the analog data</t>
  </si>
  <si>
    <t>Range Min value</t>
  </si>
  <si>
    <t>Range Max value</t>
  </si>
  <si>
    <t>Dead band</t>
  </si>
  <si>
    <t>AO POINT</t>
  </si>
  <si>
    <t>Location</t>
  </si>
  <si>
    <t>Sublocation</t>
  </si>
  <si>
    <t>Equipment name</t>
  </si>
  <si>
    <t>Short name</t>
  </si>
  <si>
    <t>Textual description or precision about the Location/sublocation of the equipment instance</t>
  </si>
  <si>
    <t>Address</t>
  </si>
  <si>
    <t>InvalidVar1</t>
  </si>
  <si>
    <t>name of the first external variable used to invalidate this equipement (usually comStatus of the gateway or PRTU)</t>
  </si>
  <si>
    <t>InvalidVar2</t>
  </si>
  <si>
    <t>name of the second external variable used to invalidate this equipement (usually comStatus of the gateway or PRTU)</t>
  </si>
  <si>
    <t>InvalidVar3</t>
  </si>
  <si>
    <t>name of the third external variable used to invalidate this equipement (usually comStatus of the gateway or PRTU)</t>
  </si>
  <si>
    <r>
      <t xml:space="preserve">System </t>
    </r>
    <r>
      <rPr>
        <b/>
        <i/>
        <sz val="8"/>
        <color indexed="10"/>
        <rFont val="Arial"/>
        <family val="2"/>
      </rPr>
      <t>(Native language)</t>
    </r>
  </si>
  <si>
    <r>
      <t xml:space="preserve">Sub-system </t>
    </r>
    <r>
      <rPr>
        <b/>
        <i/>
        <sz val="8"/>
        <color indexed="10"/>
        <rFont val="Arial"/>
        <family val="2"/>
      </rPr>
      <t>(Native language)</t>
    </r>
  </si>
  <si>
    <r>
      <t xml:space="preserve">Class name </t>
    </r>
    <r>
      <rPr>
        <b/>
        <i/>
        <sz val="8"/>
        <color indexed="10"/>
        <rFont val="Arial"/>
        <family val="2"/>
      </rPr>
      <t>(Native language)</t>
    </r>
  </si>
  <si>
    <r>
      <t xml:space="preserve">Description (Details of description) </t>
    </r>
    <r>
      <rPr>
        <b/>
        <i/>
        <sz val="8"/>
        <color indexed="10"/>
        <rFont val="Arial"/>
        <family val="2"/>
      </rPr>
      <t>(Native language)</t>
    </r>
  </si>
  <si>
    <t>Formula</t>
  </si>
  <si>
    <t>Unique ID code</t>
  </si>
  <si>
    <t>Bit position</t>
  </si>
  <si>
    <t>SCADA Transfert function (Internal THALES)</t>
  </si>
  <si>
    <t>Define, if possible, contiguous addresses for equipments/points within the same class.</t>
  </si>
  <si>
    <t>Use the internal macro (### to be implemented in next release ###) to check the consistency of all data included in the sheet "Equipment classes" and "Equipment instances"</t>
  </si>
  <si>
    <t>Issues to be addressed in future release</t>
  </si>
  <si>
    <t>## Use appropriate point &amp; bit value descriptions to create alarm label (DI) #####</t>
  </si>
  <si>
    <t>### define rules for separators</t>
  </si>
  <si>
    <t>Code</t>
  </si>
  <si>
    <t>TODO</t>
  </si>
  <si>
    <t>Protocol</t>
  </si>
  <si>
    <t>MODBUS-TCP</t>
  </si>
  <si>
    <t>MODBUS-RTU</t>
  </si>
  <si>
    <t>IEC60870-5-104</t>
  </si>
  <si>
    <t>DNP3.0</t>
  </si>
  <si>
    <t>IEC60870-5-101</t>
  </si>
  <si>
    <t>BACNET-TCP</t>
  </si>
  <si>
    <t>IEC104:M_SP_TB_1</t>
  </si>
  <si>
    <t>IEC104:M_SP_NA_1</t>
  </si>
  <si>
    <t>IEC104:M_DP_NA_1</t>
  </si>
  <si>
    <t>IEC104:M_ME_NA_1</t>
  </si>
  <si>
    <t>IEC104:M_ME_NB_1</t>
  </si>
  <si>
    <t>IEC104:M_ME_NC_1</t>
  </si>
  <si>
    <t>IEC104:M_IT_NA_1</t>
  </si>
  <si>
    <t>IEC104:M_DP_TB_1</t>
  </si>
  <si>
    <t>IEC104:C_SC_NA_1</t>
  </si>
  <si>
    <t>IEC104:C_DC_NA_1</t>
  </si>
  <si>
    <t>IEC104:C_RC_NA_1</t>
  </si>
  <si>
    <t>IEC104:C_SE_NA_1</t>
  </si>
  <si>
    <t>IEC104:C_SE_NB_1</t>
  </si>
  <si>
    <t>IEC104:C_SE_NC_1</t>
  </si>
  <si>
    <t>IEC104:C_IC_NA_1</t>
  </si>
  <si>
    <t>IEC104:C_CI_NA_1</t>
  </si>
  <si>
    <t>IEC104:C_RD_NA_1</t>
  </si>
  <si>
    <t>tfNOT</t>
  </si>
  <si>
    <t xml:space="preserve">tfLIN </t>
  </si>
  <si>
    <t xml:space="preserve">cfRANGE </t>
  </si>
  <si>
    <t>BTL32</t>
  </si>
  <si>
    <t>LTB16</t>
  </si>
  <si>
    <t>USHORT</t>
  </si>
  <si>
    <t>EXTERNAL SYSTEM DATA DETAILS</t>
  </si>
  <si>
    <t>Operation code (FC, ASDU, ...)</t>
  </si>
  <si>
    <t>Data Length</t>
  </si>
  <si>
    <t>Device Unit Id</t>
  </si>
  <si>
    <t>Index Address</t>
  </si>
  <si>
    <t>RTU_Protocol</t>
  </si>
  <si>
    <t>RTU_Data_Check_Function</t>
  </si>
  <si>
    <t>RTU_Data_Translation_Function</t>
  </si>
  <si>
    <t>Bit_Position</t>
  </si>
  <si>
    <t>External System Name</t>
  </si>
  <si>
    <t>SIL0</t>
  </si>
  <si>
    <t>SIL2_Monitoring</t>
  </si>
  <si>
    <t>SIL2_Control</t>
  </si>
  <si>
    <t>Instance Id</t>
  </si>
  <si>
    <t>location</t>
  </si>
  <si>
    <t>sub_location</t>
  </si>
  <si>
    <t>class_name</t>
  </si>
  <si>
    <t>instance_id</t>
  </si>
  <si>
    <t>attribute_code</t>
  </si>
  <si>
    <t>point_address</t>
  </si>
  <si>
    <t>row_id</t>
  </si>
  <si>
    <t>operation_type</t>
  </si>
  <si>
    <t>MODBUS:1:Read:Coils</t>
  </si>
  <si>
    <t>MODBUS:4:Read:Input Registers</t>
  </si>
  <si>
    <t>MODBUS:5:Write:Coil</t>
  </si>
  <si>
    <t>MODBUS:15:Write:Coils</t>
  </si>
  <si>
    <t>MODBUS:6:Write:Holding Register</t>
  </si>
  <si>
    <t>MODBUS:16:Write:Holding Registers</t>
  </si>
  <si>
    <t>Memory Block</t>
  </si>
  <si>
    <t>MODBUS:MEMBLOCK01</t>
  </si>
  <si>
    <t>MODBUS:MEMBLOCK02</t>
  </si>
  <si>
    <t>MODBUS:MEMBLOCK03</t>
  </si>
  <si>
    <t>MODBUS:MEMBLOCK04</t>
  </si>
  <si>
    <t>MODBUS:2:Read:Discrete Inputs</t>
  </si>
  <si>
    <t>MODBUS:3:Read:Holding Registers</t>
  </si>
  <si>
    <t>IEC104:MEMBLOCK01</t>
  </si>
  <si>
    <t>concentrator</t>
  </si>
  <si>
    <t>sil_channel</t>
  </si>
  <si>
    <t>IsAnimated</t>
  </si>
  <si>
    <t>Watchdog Counter</t>
  </si>
  <si>
    <t>WTDG</t>
  </si>
  <si>
    <t>0</t>
  </si>
  <si>
    <r>
      <t xml:space="preserve">Description
</t>
    </r>
    <r>
      <rPr>
        <b/>
        <sz val="8"/>
        <color indexed="10"/>
        <rFont val="Arial"/>
        <family val="2"/>
      </rPr>
      <t xml:space="preserve"> (Native language)</t>
    </r>
  </si>
  <si>
    <t>MMS</t>
  </si>
  <si>
    <t>[Lusail] 
PBS code</t>
  </si>
  <si>
    <r>
      <t xml:space="preserve">[Lusail]
LBS Code
</t>
    </r>
    <r>
      <rPr>
        <sz val="8"/>
        <color indexed="30"/>
        <rFont val="Arial"/>
        <family val="2"/>
      </rPr>
      <t>LRT Designation Code</t>
    </r>
  </si>
  <si>
    <r>
      <t xml:space="preserve">[Lusail]
LBS Code
</t>
    </r>
    <r>
      <rPr>
        <sz val="8"/>
        <color indexed="30"/>
        <rFont val="Arial"/>
        <family val="2"/>
      </rPr>
      <t>QRC Designation Code</t>
    </r>
  </si>
  <si>
    <t>[Lusail]
GBS Code</t>
  </si>
  <si>
    <t>LRT/QRC DESIGNATION</t>
  </si>
  <si>
    <t>Interface To</t>
  </si>
  <si>
    <t>PRTU Configuration</t>
  </si>
  <si>
    <t>RTU_Modbus_Operation_Code</t>
  </si>
  <si>
    <t>Modbus_Memory_Block</t>
  </si>
  <si>
    <t>RTU_IEC104_Operation_Code</t>
  </si>
  <si>
    <t>IEC104_Memory_Block</t>
  </si>
  <si>
    <t>Operation Code List</t>
  </si>
  <si>
    <t>PLC Protocol</t>
  </si>
  <si>
    <t>RTU_Undefined_Operation_Code</t>
  </si>
  <si>
    <t>Check of Validation Lists</t>
  </si>
  <si>
    <t>Available Operation Code</t>
  </si>
  <si>
    <t>Association with Memory Block</t>
  </si>
  <si>
    <t>SE Engineering</t>
  </si>
  <si>
    <t>SW Engineering</t>
  </si>
  <si>
    <t>HMI details (dictionnaries)</t>
  </si>
  <si>
    <t>EXTERNAL SYSTEM DATA</t>
  </si>
  <si>
    <t>RTU Name</t>
  </si>
  <si>
    <t>FEP Name</t>
  </si>
  <si>
    <t>FEP instance Id</t>
  </si>
  <si>
    <t>Min value</t>
  </si>
  <si>
    <t>Max value</t>
  </si>
  <si>
    <t>Limit 1
(optional)</t>
  </si>
  <si>
    <t>Limit 2
(optional)</t>
  </si>
  <si>
    <t>Range 1
alarm severity
] -∞,min value]</t>
  </si>
  <si>
    <t>Range 1
alarm label
] -∞,min value]</t>
  </si>
  <si>
    <t>Range 2
alarm severity
]min value,limit1]</t>
  </si>
  <si>
    <t>Range 2
alarm label
]min value,limit1]</t>
  </si>
  <si>
    <t>Range 3
alarm severity
]limit1,limit2]</t>
  </si>
  <si>
    <t>Range 3
alarm label
]limit1,limit2]</t>
  </si>
  <si>
    <t>Range 4
alarm severity
]limit2,max value]</t>
  </si>
  <si>
    <t>Range 4
alarm label
]limit2,max value]</t>
  </si>
  <si>
    <t>Range 5
alarm severity
]max value,+∞[</t>
  </si>
  <si>
    <t>Range 5
alarm label
]max value,+∞[</t>
  </si>
  <si>
    <t>Initial condition</t>
  </si>
  <si>
    <t>Final condition</t>
  </si>
  <si>
    <t>Associated return status</t>
  </si>
  <si>
    <r>
      <t xml:space="preserve">Equipment  description (displayed in HMI) </t>
    </r>
    <r>
      <rPr>
        <b/>
        <i/>
        <sz val="8"/>
        <color indexed="10"/>
        <rFont val="Arial"/>
        <family val="2"/>
      </rPr>
      <t>(Native language)</t>
    </r>
  </si>
  <si>
    <t>Operational Alarm</t>
  </si>
  <si>
    <t>Data Type</t>
  </si>
  <si>
    <t>Output duration (ms)</t>
  </si>
  <si>
    <t>PLC Name</t>
  </si>
  <si>
    <t>1-Class List</t>
  </si>
  <si>
    <t>Y or N</t>
  </si>
  <si>
    <t xml:space="preserve">Define the trigram of the system's name in which the equipment is included </t>
  </si>
  <si>
    <t>XXX</t>
  </si>
  <si>
    <t xml:space="preserve">Define the trigram of the sub-system's name in which the equipment is included </t>
  </si>
  <si>
    <t>Short equipment name on XXX characters number (minimum 3 characters - maximum 12 characters)</t>
  </si>
  <si>
    <t>Analog Input</t>
  </si>
  <si>
    <t>Analog Output</t>
  </si>
  <si>
    <t>Digital Input</t>
  </si>
  <si>
    <t>Digital Output</t>
  </si>
  <si>
    <t>Name of equipment point from supplier</t>
  </si>
  <si>
    <t>Define the default value of the equipment point</t>
  </si>
  <si>
    <t>Output duration
(ms)</t>
  </si>
  <si>
    <t>Response time between the command and the associated status modification on the equipment</t>
  </si>
  <si>
    <t>Conditions to verify before sending the command</t>
  </si>
  <si>
    <t>Conditions to verify after the sending of the command</t>
  </si>
  <si>
    <t>Return equipment status associated with the command</t>
  </si>
  <si>
    <t>Define the minimum value of the data</t>
  </si>
  <si>
    <t>Define the maximum value of the data</t>
  </si>
  <si>
    <t>Threshold in order to add range of the supervised value between min and max values</t>
  </si>
  <si>
    <t>Range &lt;i&gt;
alarm label</t>
  </si>
  <si>
    <t>Define the alarm label for a range</t>
  </si>
  <si>
    <t>Define the tolerance of variation around a threshold</t>
  </si>
  <si>
    <t>This label will be presented to the operators on the HMI. It consists on:
Equipment description (displayed in HMI): under Min value / under Max value / etc.</t>
  </si>
  <si>
    <t>Define the minimum range of the command value</t>
  </si>
  <si>
    <t>Define the maximum range of the command value</t>
  </si>
  <si>
    <t>2-Instance List</t>
  </si>
  <si>
    <t>Define in a short designation the geographical location in which the equipment is based</t>
  </si>
  <si>
    <t>Define in a short designation the sublocation (Subsystem / Level / Building / room) in which the equipment is based</t>
  </si>
  <si>
    <t>Class name identical to the class name defined in the "1-Class List" tab</t>
  </si>
  <si>
    <t xml:space="preserve">Data Type </t>
  </si>
  <si>
    <t>SIL Level</t>
  </si>
  <si>
    <t xml:space="preserve">Default value of the equipment point </t>
  </si>
  <si>
    <t>Operation code</t>
  </si>
  <si>
    <t>Give the properties of the output signal command in ms:
&lt;empty&gt;: continuous signal
integer value: temporal duration of the pulse (in ms)</t>
  </si>
  <si>
    <t>Expected response time between the command sending and the modification of the associated status</t>
  </si>
  <si>
    <t>Pre-condition to be checked before sending the command</t>
  </si>
  <si>
    <t>Post-condition to be checked to make sure the command is successful</t>
  </si>
  <si>
    <t>GBS Code</t>
  </si>
  <si>
    <t>TBC</t>
  </si>
  <si>
    <t>LBS Code (LRT)</t>
  </si>
  <si>
    <t>LBS Code (QRC)</t>
  </si>
  <si>
    <t>Give the instance name of the equipment.</t>
  </si>
  <si>
    <t>Name of the partner PLC</t>
  </si>
  <si>
    <t>Name of the concentrator (as viewed in the SCADA subsystem) for the equipment</t>
  </si>
  <si>
    <t>Normalized name, used within the SCADA</t>
  </si>
  <si>
    <t>Point Name</t>
  </si>
  <si>
    <t>Point Description</t>
  </si>
  <si>
    <t>Point Type</t>
  </si>
  <si>
    <t>DI or DI2</t>
  </si>
  <si>
    <t>DI or DI2 value =
0 (00)</t>
  </si>
  <si>
    <t>DI or DI2 value =
1(01)</t>
  </si>
  <si>
    <t>DI2 value =
2 (10)</t>
  </si>
  <si>
    <t>DI2 value =
3 (11)</t>
  </si>
  <si>
    <t>For a DI or DI2, definition of the supervised status when the value is set to 0</t>
  </si>
  <si>
    <t>For a DI2, definition of the supervised status when the value is set to 2</t>
  </si>
  <si>
    <t>For a DI2, definition of the supervised status when the value is set to 3</t>
  </si>
  <si>
    <t>DI/DI2 Value = 0</t>
  </si>
  <si>
    <t>DI/DI2 Value = 1</t>
  </si>
  <si>
    <t>DI2 Value = 2</t>
  </si>
  <si>
    <t>DI2 Value = 3</t>
  </si>
  <si>
    <t>For a DI or DI2, definition of the supervised status when the value is set to 1</t>
  </si>
  <si>
    <t>DO/DO2 Value = 0</t>
  </si>
  <si>
    <t>DO/DO2 Value = 1</t>
  </si>
  <si>
    <t>DO2 Value = 2</t>
  </si>
  <si>
    <t>For a DO2, definition of the supervised status when the value is set to 2</t>
  </si>
  <si>
    <t>DO2 Value = 3</t>
  </si>
  <si>
    <t>For a DO2, definition of the supervised status when the value is set to 3</t>
  </si>
  <si>
    <t>For a DO or DO2, definition of the supervised status when the value is set to 0</t>
  </si>
  <si>
    <t>For a DO or DO2, definition of the supervised status when the value is set to 1</t>
  </si>
  <si>
    <t>DO or DO2 value =
0 (00)</t>
  </si>
  <si>
    <t>DO or DO2 value =
1(01)</t>
  </si>
  <si>
    <t>DO2 value =
2 (10)</t>
  </si>
  <si>
    <t>DO2 value =
3 (11)</t>
  </si>
  <si>
    <t>CSS Point Name</t>
  </si>
  <si>
    <t>Any useful documentation on the point</t>
  </si>
  <si>
    <t>Define the alarm severity for each value with the format (value1: severity label 1, value2: severity label 2, etc)
Severity labels are:
- None for events
- Min for Minor alarms
- Maj for Major alarms
- Crit for Critical alarms
Example: 
- 0: None, 1: Maj
- 0: None, 1: None</t>
  </si>
  <si>
    <t>Define the alarm severity for a range
Severity labels are:
- None for events
- Min for Minor alarms
- Maj for Major alarms
- Crit for Critical alarms</t>
  </si>
  <si>
    <t>bits</t>
  </si>
  <si>
    <t>bit</t>
  </si>
  <si>
    <t>SE_RTU_Modbus_Table</t>
  </si>
  <si>
    <t>SE_RTU_IEC104_Table</t>
  </si>
  <si>
    <t>SE_RTU_Undefined_Table</t>
  </si>
  <si>
    <t>This label will be presented to the operators on the HMI for english language. It consists of:
CCS Point Name: DI value when=0 / DI value when=1 / …</t>
  </si>
  <si>
    <t>Identify the SIL level for the equipment point which can be</t>
  </si>
  <si>
    <t>Identifies the target subsystem which can be:</t>
  </si>
  <si>
    <t>Point can be qualified as Event or Alarm. Hence, supported values are</t>
  </si>
  <si>
    <t>Subsystem TVS - Equipment classes &amp; instances</t>
  </si>
  <si>
    <t>SE_RTU_Modbus_Operation_Code</t>
  </si>
  <si>
    <t>SE_RTU_IEC104_Operation_Code</t>
  </si>
  <si>
    <t>SE_RTU_Undefined_Operation_Code</t>
  </si>
  <si>
    <t>A2</t>
  </si>
  <si>
    <t>Command</t>
  </si>
  <si>
    <t>Applicable protocol: may be Modbus or IEC104</t>
  </si>
  <si>
    <t>Operation code needed to manage the point at protocol level</t>
  </si>
  <si>
    <t xml:space="preserve">
Range &lt;i&gt;
alarm severity</t>
  </si>
  <si>
    <t>In the template, alarm thresholds are defined through two value limits plus a minimum value and a maximum value.
As shown in the figure on the right, this defines 5 ranges for which an alarm may be defined</t>
  </si>
  <si>
    <t>eqp_name</t>
  </si>
  <si>
    <t>start_bit</t>
  </si>
  <si>
    <t>nb_bits</t>
  </si>
  <si>
    <t>field1</t>
  </si>
  <si>
    <t>field2</t>
  </si>
  <si>
    <t>field3</t>
  </si>
  <si>
    <t>FC / Class Name</t>
  </si>
  <si>
    <t>RTU_Protocol_Operation_Code</t>
  </si>
  <si>
    <t>Memory_Block</t>
  </si>
  <si>
    <t>Prototype</t>
  </si>
  <si>
    <t>Aggregate name</t>
  </si>
  <si>
    <t>Object type</t>
  </si>
  <si>
    <t>iopath</t>
  </si>
  <si>
    <t>vetype</t>
  </si>
  <si>
    <t>ve_basename</t>
  </si>
  <si>
    <t>description</t>
  </si>
  <si>
    <t>address</t>
  </si>
  <si>
    <t>EVGroup</t>
  </si>
  <si>
    <t>deadband</t>
  </si>
  <si>
    <t>functTrans</t>
  </si>
  <si>
    <t>length</t>
  </si>
  <si>
    <t>PTP Classes Test</t>
  </si>
  <si>
    <t>PTP Instances Test</t>
  </si>
  <si>
    <t>CHANGE TO :</t>
  </si>
  <si>
    <t>T.MARTINEZ</t>
  </si>
  <si>
    <t>40;1000</t>
  </si>
  <si>
    <t>20;1000</t>
  </si>
  <si>
    <t>40;5000</t>
  </si>
  <si>
    <t>40;10000</t>
  </si>
  <si>
    <t>40;20000</t>
  </si>
  <si>
    <t>20;10000</t>
  </si>
  <si>
    <t>Identifiy the IO revision in witch the information was added , deleted or modified</t>
  </si>
  <si>
    <t>version (string)</t>
  </si>
  <si>
    <t>Execute</t>
  </si>
  <si>
    <t xml:space="preserve">
</t>
  </si>
  <si>
    <t>Tool version</t>
  </si>
  <si>
    <t>Generation Time:</t>
  </si>
  <si>
    <t>Found Classes:</t>
  </si>
  <si>
    <t>Found Errors:</t>
  </si>
  <si>
    <t>Found Warnings:</t>
  </si>
  <si>
    <t>Not Found Classes:</t>
  </si>
  <si>
    <t xml:space="preserve">ToBeInstantiated </t>
  </si>
  <si>
    <t>Warning</t>
  </si>
  <si>
    <t>Error</t>
  </si>
  <si>
    <t>PRTU Name</t>
  </si>
  <si>
    <t>SWC Name</t>
  </si>
  <si>
    <t>Daccom Source File</t>
  </si>
  <si>
    <t>Daccom Variable Type</t>
  </si>
  <si>
    <t>FC Code / ASDU Type</t>
  </si>
  <si>
    <t>Daccom Type Num</t>
  </si>
  <si>
    <t>Protocol Address</t>
  </si>
  <si>
    <t>Start Bit</t>
  </si>
  <si>
    <t>Nb Bits</t>
  </si>
  <si>
    <t>Daccom External Variable Name</t>
  </si>
  <si>
    <t>field4</t>
  </si>
  <si>
    <t>field5</t>
  </si>
  <si>
    <t>External Var Comment</t>
  </si>
  <si>
    <t>To do before Generation =&gt; Check that there are no ROW filters set in the Class and instance worksheets</t>
  </si>
  <si>
    <t>Hierarchy</t>
  </si>
  <si>
    <t>FunctionalCat</t>
  </si>
  <si>
    <t>PWR</t>
  </si>
  <si>
    <t>0: None, 1: Crit</t>
  </si>
  <si>
    <t>10</t>
  </si>
  <si>
    <t>Count</t>
  </si>
  <si>
    <t>CLASS NAME</t>
  </si>
  <si>
    <t>C. CAMARA</t>
  </si>
  <si>
    <t>-END-</t>
  </si>
  <si>
    <t>12-Feb-2015</t>
  </si>
  <si>
    <t>F. BLAISE</t>
  </si>
  <si>
    <t>Creation</t>
  </si>
  <si>
    <t>30-Mar-2016</t>
  </si>
  <si>
    <t>A3-A5</t>
  </si>
  <si>
    <t>Update IO class based on typical ios for BPS single busbar including SIL 2</t>
  </si>
  <si>
    <t>06-Apr-2017</t>
  </si>
  <si>
    <t>A6</t>
  </si>
  <si>
    <t>Update according to new Template.</t>
  </si>
  <si>
    <t>BPS-CL</t>
  </si>
  <si>
    <t>AC RP/LCC Status</t>
  </si>
  <si>
    <t>OK</t>
  </si>
  <si>
    <t>FAIL</t>
  </si>
  <si>
    <t>0: None, 1: Min</t>
  </si>
  <si>
    <t>DC AB/RP Status</t>
  </si>
  <si>
    <t>0: None, 1: Maj</t>
  </si>
  <si>
    <t>DC AF/LCC Status</t>
  </si>
  <si>
    <t>End Protection Trip Status</t>
  </si>
  <si>
    <t>SF6 1st Stage Pressure Level</t>
  </si>
  <si>
    <t>SF6 2nd Stage Pressure Level</t>
  </si>
  <si>
    <t>GIS Annunciator Operation Status</t>
  </si>
  <si>
    <t>Master Trip Relay Mode</t>
  </si>
  <si>
    <t>[MTRO] : Master Trip relay operated</t>
  </si>
  <si>
    <t xml:space="preserve">OC/EF Protection Mode </t>
  </si>
  <si>
    <t>Thermal Overload Status</t>
  </si>
  <si>
    <t>Interlock By-Pass Status</t>
  </si>
  <si>
    <t>Trip Circuit Status</t>
  </si>
  <si>
    <t>Voltage Transformer Status</t>
  </si>
  <si>
    <t>WatchDog BCU/FO Status</t>
  </si>
  <si>
    <t>WatchDog IED's Status</t>
  </si>
  <si>
    <t>Busbar CBF Status</t>
  </si>
  <si>
    <t>Busbar CBF-CTS Protection Stability</t>
  </si>
  <si>
    <t>Busbar BF-OUTPUT Protection Mode</t>
  </si>
  <si>
    <t xml:space="preserve">CB Zone Protection Mode </t>
  </si>
  <si>
    <t>WatchDog RELAY/BCU/FO Status</t>
  </si>
  <si>
    <t>Busbar Protection Zone Operational Mode</t>
  </si>
  <si>
    <t>Voltage Measurement</t>
  </si>
  <si>
    <t>KV</t>
  </si>
  <si>
    <t>DC Section 1 AF/RP/LCC Status</t>
  </si>
  <si>
    <t>DC Section 2 AF/RP/LCC Status</t>
  </si>
  <si>
    <t>Synchronity Check Status</t>
  </si>
  <si>
    <t xml:space="preserve"> Auxilary Transformer</t>
  </si>
  <si>
    <t>XF_AUX</t>
  </si>
  <si>
    <t>Auxiliary Transformer Buchholz Status</t>
  </si>
  <si>
    <t>Auxiliary Transformer Buchholz Trip Status</t>
  </si>
  <si>
    <t>Auxiliary Transformer O/C &amp; E/F Mode</t>
  </si>
  <si>
    <t>Auxiliary Transformer Oil Level</t>
  </si>
  <si>
    <t>Auxiliary Transformer Oil Temperature Level</t>
  </si>
  <si>
    <t>Auxiliary Transformer Oil Temp Trip Status</t>
  </si>
  <si>
    <t>Auxiliary Transformer Pressure Relief Status</t>
  </si>
  <si>
    <t>Auxilary Transformer Winding Temperature Status</t>
  </si>
  <si>
    <t>Auxilary Transformer Winding Temperature Trip Status</t>
  </si>
  <si>
    <t>REF Protection Mode</t>
  </si>
  <si>
    <t>Spring Charge Status</t>
  </si>
  <si>
    <t>Transformer Full Load Level</t>
  </si>
  <si>
    <t>BB1 DC Supply Status</t>
  </si>
  <si>
    <t>Q0 Circuit Breaker</t>
  </si>
  <si>
    <t>CB</t>
  </si>
  <si>
    <t>Circuit Breaker Status</t>
  </si>
  <si>
    <t>OPEN</t>
  </si>
  <si>
    <t>CLOSE</t>
  </si>
  <si>
    <t>Circuit Breaker Control</t>
  </si>
  <si>
    <t>CB_Prot</t>
  </si>
  <si>
    <t>Circuit Breaker Drive Status</t>
  </si>
  <si>
    <t>Circuit Breaker 1st Stage Protection Mode</t>
  </si>
  <si>
    <t>Circuit Breaker 2nd Stage Protection Mode</t>
  </si>
  <si>
    <t>Circuit Breaker Control Mode</t>
  </si>
  <si>
    <t>Circuit Breaker Lock Status</t>
  </si>
  <si>
    <t>Bus Isolator Status</t>
  </si>
  <si>
    <t>CT</t>
  </si>
  <si>
    <t>Active Power</t>
  </si>
  <si>
    <t>[MW] : Active Power</t>
  </si>
  <si>
    <t>MW</t>
  </si>
  <si>
    <t>Reactive Power</t>
  </si>
  <si>
    <t>[MVAR] : Reactive Power</t>
  </si>
  <si>
    <t>MVAR</t>
  </si>
  <si>
    <t>CD_Prot</t>
  </si>
  <si>
    <t>Cable Differential Protection Communication Status (channel 1&amp;2)</t>
  </si>
  <si>
    <t>Cable Differential Protection Trip Status</t>
  </si>
  <si>
    <t>Intertrip Received Status</t>
  </si>
  <si>
    <t>[INTR] : Intertrip Received</t>
  </si>
  <si>
    <t>Intertrip Sent Status</t>
  </si>
  <si>
    <t xml:space="preserve">Q0 Circuit Breaker Status / for Monitoring Only </t>
  </si>
  <si>
    <t>CB_OST</t>
  </si>
  <si>
    <t>LVAC_MDB</t>
  </si>
  <si>
    <t>LVAC DC Status</t>
  </si>
  <si>
    <t>AC MCB Trip AC SWG Status</t>
  </si>
  <si>
    <t>LVAC PLC Status</t>
  </si>
  <si>
    <t>LVAC_FEED</t>
  </si>
  <si>
    <t>LVAC Feeder Left Bus Status</t>
  </si>
  <si>
    <t>LVAC Feeder Right Bus Satus</t>
  </si>
  <si>
    <t>LVAC Feeder Bus1 Status</t>
  </si>
  <si>
    <t>LVAC Feeder Bus2 Status</t>
  </si>
  <si>
    <t>LVAC Feeder Bus3 Status</t>
  </si>
  <si>
    <t>LVAC_INC</t>
  </si>
  <si>
    <t>LVAC Incomer Trip Status</t>
  </si>
  <si>
    <t>LVAC Status</t>
  </si>
  <si>
    <t>SF6CB</t>
  </si>
  <si>
    <t>Circuit Breaker Position</t>
  </si>
  <si>
    <t>0: Maj, 1: None, 2: None, 3: Maj</t>
  </si>
  <si>
    <t>CB Motor Protection</t>
  </si>
  <si>
    <t>CB Motor Run Time Supervision</t>
  </si>
  <si>
    <t>CB Motor Voltage MCB Off/Trip</t>
  </si>
  <si>
    <t>Watchdog</t>
  </si>
  <si>
    <t>Watchdog Counter for SIL2</t>
  </si>
  <si>
    <t>Hierarchy and locations (everything but equipments)</t>
  </si>
  <si>
    <t>root node</t>
  </si>
  <si>
    <t>Bulk Power Substation</t>
  </si>
  <si>
    <t>IEC interface</t>
  </si>
  <si>
    <t>IEC</t>
  </si>
  <si>
    <t>RTU</t>
  </si>
  <si>
    <t>Daccom</t>
  </si>
  <si>
    <t xml:space="preserve"> </t>
  </si>
  <si>
    <t>Main Busbar Operationel Status</t>
  </si>
  <si>
    <t>B10</t>
  </si>
  <si>
    <t>B20</t>
  </si>
  <si>
    <t>VT</t>
  </si>
  <si>
    <t>B101</t>
  </si>
  <si>
    <t>Maintenance Earth Switch</t>
  </si>
  <si>
    <t>B12</t>
  </si>
  <si>
    <t>SF6 Circuit Breaker</t>
  </si>
  <si>
    <t>B120</t>
  </si>
  <si>
    <t>Circuit Breaker Protection</t>
  </si>
  <si>
    <t>B1241</t>
  </si>
  <si>
    <t>B1261</t>
  </si>
  <si>
    <t>B11</t>
  </si>
  <si>
    <t>B21</t>
  </si>
  <si>
    <t>B111</t>
  </si>
  <si>
    <t>B211</t>
  </si>
  <si>
    <t>E18</t>
  </si>
  <si>
    <t>E28</t>
  </si>
  <si>
    <t>Vaccum Circuit Breaker</t>
  </si>
  <si>
    <t>E180</t>
  </si>
  <si>
    <t>E280</t>
  </si>
  <si>
    <t>E10</t>
  </si>
  <si>
    <t>E20</t>
  </si>
  <si>
    <t>E12</t>
  </si>
  <si>
    <t>E120</t>
  </si>
  <si>
    <t>E30</t>
  </si>
  <si>
    <t>E40</t>
  </si>
  <si>
    <t>E50</t>
  </si>
  <si>
    <t>E60</t>
  </si>
  <si>
    <t>E100</t>
  </si>
  <si>
    <t>E200</t>
  </si>
  <si>
    <t>E300</t>
  </si>
  <si>
    <t>E400</t>
  </si>
  <si>
    <t>E500</t>
  </si>
  <si>
    <t>E600</t>
  </si>
  <si>
    <t>AT1</t>
  </si>
  <si>
    <t>AT2</t>
  </si>
  <si>
    <t>QM1</t>
  </si>
  <si>
    <t>QM2</t>
  </si>
  <si>
    <t>QBS</t>
  </si>
  <si>
    <t>A7</t>
  </si>
  <si>
    <t>06-Jul-2017</t>
  </si>
  <si>
    <t>PM</t>
  </si>
  <si>
    <t>Current Measurement</t>
  </si>
  <si>
    <t>A</t>
  </si>
  <si>
    <t>Update according to template v0.35
update RTU name. in instance list
Added in instance list PM instances
Added in class list PM class
Changed SIl2M to SIL2C for DI2 channel
Replaced Alarm seveirty of Thales by Alarm severity of Alstom (tagged A7)
Changed naming of SIL2 functionnality (confirmed -&gt; Execute Ack)
DO duration updated and typo duration for DI deleted
DO "associated return status" column updated according to the DI linked</t>
  </si>
  <si>
    <t>UINT</t>
  </si>
  <si>
    <t/>
  </si>
  <si>
    <t>BPS01</t>
  </si>
  <si>
    <t>B100</t>
  </si>
  <si>
    <t>B200</t>
  </si>
  <si>
    <t>B201</t>
  </si>
  <si>
    <t>B20M2</t>
  </si>
  <si>
    <t>B10M2</t>
  </si>
  <si>
    <t>B20M1</t>
  </si>
  <si>
    <t>B10M1</t>
  </si>
  <si>
    <t>B16M1</t>
  </si>
  <si>
    <t>B26M1</t>
  </si>
  <si>
    <t>B12M1</t>
  </si>
  <si>
    <t>B12M2</t>
  </si>
  <si>
    <t>B11M1</t>
  </si>
  <si>
    <t>B21M1</t>
  </si>
  <si>
    <t>B110</t>
  </si>
  <si>
    <t>BE-T1</t>
  </si>
  <si>
    <t>BE-T2</t>
  </si>
  <si>
    <t>E18M1</t>
  </si>
  <si>
    <t>E28M1</t>
  </si>
  <si>
    <t>E16M1</t>
  </si>
  <si>
    <t>E26M1</t>
  </si>
  <si>
    <t>E10M1</t>
  </si>
  <si>
    <t>E20M1</t>
  </si>
  <si>
    <t>E30M1</t>
  </si>
  <si>
    <t>E40M1</t>
  </si>
  <si>
    <t>E50M1</t>
  </si>
  <si>
    <t>E60M1</t>
  </si>
  <si>
    <t>E12M1</t>
  </si>
  <si>
    <t>E12M2</t>
  </si>
  <si>
    <t>BB_OST</t>
  </si>
  <si>
    <t>ES</t>
  </si>
  <si>
    <t>BIS</t>
  </si>
  <si>
    <t>Bus Isolator</t>
  </si>
  <si>
    <t>Earth Switch</t>
  </si>
  <si>
    <t>BS_Bay</t>
  </si>
  <si>
    <t>CMN_Bay</t>
  </si>
  <si>
    <t>CB Compartment 1st Stage Pressure Level</t>
  </si>
  <si>
    <t>CB Compartment 2nd Stage Pressure Level</t>
  </si>
  <si>
    <t>Circuit breaker Not Ready</t>
  </si>
  <si>
    <t>Feeder_Bay_CL</t>
  </si>
  <si>
    <t>10-Aug-2017</t>
  </si>
  <si>
    <t>H.SALIHEDDINE</t>
  </si>
  <si>
    <t>IO class Update: 
- BB_OST  instead of 66KV_BB_OST and 33KV_BB_OST
- VM instead ofVT 
- BIS  and ES instead of IES
- BB_Bay instaed of 66KV_BB_BS_Bay  and 33KV_BB_BS_Bay
- CMN_Bay instead of66KV_BB_Bay  and 33KV_BB_Bay
- Feeder_Bay_CL instead of 33KV_BB_Feeder_Bay and  66KV_BB_Feeder_Bay
the new class name were reported in instance List
Update of point type and interface to for : LVAC_FEED, LVAC_INC, BS_Bay, CB_Prot, CMN_Bay , Feeder_Bay_CL</t>
  </si>
  <si>
    <t>Bus Isolator Control CLOSE</t>
  </si>
  <si>
    <t>Bus Isolator Control Select CLOSE</t>
  </si>
  <si>
    <t>Bus Isolator Control Select CLOSE Ack</t>
  </si>
  <si>
    <t>IEC104:C_SC_NA_RESULT_1</t>
  </si>
  <si>
    <t>INITIAL STATE</t>
  </si>
  <si>
    <t>ACKNOWLEDGE</t>
  </si>
  <si>
    <t>ERROR</t>
  </si>
  <si>
    <t>TIMEOUT</t>
  </si>
  <si>
    <t>Bus Isolator Control Execute CLOSE Ack</t>
  </si>
  <si>
    <t>Circuit Breaker command CLOSE</t>
  </si>
  <si>
    <t>Circuit Breaker command Select CLOSE</t>
  </si>
  <si>
    <t>Circuit Breaker command Select CLOSE Ack</t>
  </si>
  <si>
    <t>Circuit Breaker command Execute CLOSE Ack</t>
  </si>
  <si>
    <t>Circuit Breaker command OPEN</t>
  </si>
  <si>
    <t>Bus Isolator Control OPEN</t>
  </si>
  <si>
    <t>CmdExeOpen</t>
  </si>
  <si>
    <t>CmdSelClose</t>
  </si>
  <si>
    <t>AckSelClose</t>
  </si>
  <si>
    <t>AckExeClose</t>
  </si>
  <si>
    <t>CmdExeClose</t>
  </si>
  <si>
    <t>IEC104:C_DC_NA_RESULT_1</t>
  </si>
  <si>
    <t>DEOV</t>
  </si>
  <si>
    <t xml:space="preserve">$ComStatus , , </t>
  </si>
  <si>
    <t>DEIV</t>
  </si>
  <si>
    <t>M_SP_TB</t>
  </si>
  <si>
    <t>#[MTRO] : Master Trip relay operated</t>
  </si>
  <si>
    <t>M_ME_NA</t>
  </si>
  <si>
    <t>AEIV</t>
  </si>
  <si>
    <t>#[MW] : Active Power</t>
  </si>
  <si>
    <t>#[MVAR] : Reactive Power</t>
  </si>
  <si>
    <t>M_DP_TB</t>
  </si>
  <si>
    <t>#[CBST] : Circuit Breaker Status</t>
  </si>
  <si>
    <t>#[ISST] : Bus Isolator Status</t>
  </si>
  <si>
    <t>BPS_CL</t>
  </si>
  <si>
    <t>20;4000</t>
  </si>
  <si>
    <t>40;7000</t>
  </si>
  <si>
    <t>20;13000</t>
  </si>
  <si>
    <t>40;16000</t>
  </si>
  <si>
    <t>40;17000</t>
  </si>
  <si>
    <t>20;20000</t>
  </si>
  <si>
    <t>20;23000</t>
  </si>
  <si>
    <t>20;25000</t>
  </si>
  <si>
    <t>20;27000</t>
  </si>
  <si>
    <t>20;28000</t>
  </si>
  <si>
    <t>20;29000</t>
  </si>
  <si>
    <t>20;30000</t>
  </si>
  <si>
    <t>20;31000</t>
  </si>
  <si>
    <t>20;32000</t>
  </si>
  <si>
    <t>20;33000</t>
  </si>
  <si>
    <t>1</t>
  </si>
  <si>
    <t>2</t>
  </si>
  <si>
    <t>3</t>
  </si>
  <si>
    <t>4</t>
  </si>
  <si>
    <t>5</t>
  </si>
  <si>
    <t>6</t>
  </si>
  <si>
    <t>7</t>
  </si>
  <si>
    <t>8</t>
  </si>
  <si>
    <t>9</t>
  </si>
  <si>
    <t>11</t>
  </si>
  <si>
    <t>12</t>
  </si>
  <si>
    <t>13</t>
  </si>
  <si>
    <t>14</t>
  </si>
  <si>
    <t>15</t>
  </si>
  <si>
    <t>16</t>
  </si>
  <si>
    <t>EndProtTripStatus</t>
  </si>
  <si>
    <t>Circuit Breaker Control CLOSE</t>
  </si>
  <si>
    <t>CmdOpen</t>
  </si>
  <si>
    <t>Circuit Breaker Control Select CLOSE</t>
  </si>
  <si>
    <t>Circuit Breaker Control Select CLOSE Ack</t>
  </si>
  <si>
    <t>Circuit Breaker Control Execute CLOSE Ack</t>
  </si>
  <si>
    <t>dciCDPROT-CbDfComSta:dac</t>
  </si>
  <si>
    <t>CbDfComSta</t>
  </si>
  <si>
    <t>$VOID</t>
  </si>
  <si>
    <t>VEE</t>
  </si>
  <si>
    <t>dciCDPROT-CbDfPtSta:dac</t>
  </si>
  <si>
    <t>CbDfPtSta</t>
  </si>
  <si>
    <t>dciCDPROT-ItpRevSta:dac</t>
  </si>
  <si>
    <t>ItpRevSta</t>
  </si>
  <si>
    <t>dciCDPROT-ItpStSta:dac</t>
  </si>
  <si>
    <t>ItpStSta</t>
  </si>
  <si>
    <t>dciCBOST-CirbreakerStatus:dac</t>
  </si>
  <si>
    <t>CirbreakerStatus</t>
  </si>
  <si>
    <t>dciLVMDB-LvacDcStatus:dac</t>
  </si>
  <si>
    <t>LvacDcStatus</t>
  </si>
  <si>
    <t>dciLVMDB-AcMcbSwgStatus:dac</t>
  </si>
  <si>
    <t>AcMcbSwgStatus</t>
  </si>
  <si>
    <t>dciLVMDB-LvacPlcStatus:dac</t>
  </si>
  <si>
    <t>LvacPlcStatus</t>
  </si>
  <si>
    <t>dciLVFD-FdLftBusStatus:dac</t>
  </si>
  <si>
    <t>FdLftBusStatus</t>
  </si>
  <si>
    <t>dciLVFD-FdRgtBusStatus:dac</t>
  </si>
  <si>
    <t>FdRgtBusStatus</t>
  </si>
  <si>
    <t>dciLVFD-FdBus1Status:dac</t>
  </si>
  <si>
    <t>FdBus1Status</t>
  </si>
  <si>
    <t>dciLVFD-FdBus2Status:dac</t>
  </si>
  <si>
    <t>FdBus2Status</t>
  </si>
  <si>
    <t>dciLVFD-FdBus3Status:dac</t>
  </si>
  <si>
    <t>FdBus3Status</t>
  </si>
  <si>
    <t>dciLVINC-IncTrpStatus:dac</t>
  </si>
  <si>
    <t>IncTrpStatus</t>
  </si>
  <si>
    <t>dciLVINC-LvacStatus:dac</t>
  </si>
  <si>
    <t>LvacStatus</t>
  </si>
  <si>
    <t>dciSF6CB-CirBkPos:dac</t>
  </si>
  <si>
    <t>CirBkPos</t>
  </si>
  <si>
    <t>dciSF6CB-CbMtPort:dac</t>
  </si>
  <si>
    <t>CbMtPort</t>
  </si>
  <si>
    <t>dciSF6CB-CbMtRunTm:dac</t>
  </si>
  <si>
    <t>CbMtRunTm</t>
  </si>
  <si>
    <t>dciSF6CB-CbMtVol:dac</t>
  </si>
  <si>
    <t>CbMtVol</t>
  </si>
  <si>
    <t>dioSF6CB-CmdExeClose:dov1</t>
  </si>
  <si>
    <t>dioSF6CB-CmdSelClose:dov1</t>
  </si>
  <si>
    <t>dciSF6CB-AckSelClose:dac</t>
  </si>
  <si>
    <t>dciSF6CB-AckExeClose:dac</t>
  </si>
  <si>
    <t>aciWTDG-WdCounter:aac</t>
  </si>
  <si>
    <t>WdCounter</t>
  </si>
  <si>
    <t>dciFDCL-AcrpLccStatus:dac</t>
  </si>
  <si>
    <t>AcrpLccStatus</t>
  </si>
  <si>
    <t>dciFDCL-DcAbRpStatus:dac</t>
  </si>
  <si>
    <t>DcAbRpStatus</t>
  </si>
  <si>
    <t>dciFDCL-DcAfLccStatus:dac</t>
  </si>
  <si>
    <t>DcAfLccStatus</t>
  </si>
  <si>
    <t>dciFDCL-EndProtTripStatus:dac</t>
  </si>
  <si>
    <t>dciFDCL-PressureLvl1:dac</t>
  </si>
  <si>
    <t>PressureLvl1</t>
  </si>
  <si>
    <t>dciFDCL-PressureLvl2:dac</t>
  </si>
  <si>
    <t>PressureLvl2</t>
  </si>
  <si>
    <t>dciFDCL-GisAnnunOpStatus:dac</t>
  </si>
  <si>
    <t>GisAnnunOpStatus</t>
  </si>
  <si>
    <t>dciFDCL-ProtectMode:dac</t>
  </si>
  <si>
    <t>ProtectMode</t>
  </si>
  <si>
    <t>dciFDCL-TherOvLdStatus:dac</t>
  </si>
  <si>
    <t>TherOvLdStatus</t>
  </si>
  <si>
    <t>dciFDCL-ByPassStatus:dac</t>
  </si>
  <si>
    <t>ByPassStatus</t>
  </si>
  <si>
    <t>dciFDCL-VoltTransStatus:dac</t>
  </si>
  <si>
    <t>VoltTransStatus</t>
  </si>
  <si>
    <t>dciFDCL-WdgIedStatus:dac</t>
  </si>
  <si>
    <t>WdgIedStatus</t>
  </si>
  <si>
    <t>dciCMN-Bb1DcSupStatus:dac</t>
  </si>
  <si>
    <t>Bb1DcSupStatus</t>
  </si>
  <si>
    <t>dciCMN-AuxTransBlzTripSta:dac</t>
  </si>
  <si>
    <t>AuxTransBlzTripSta</t>
  </si>
  <si>
    <t>dciCMN-BusCbfProStab:dac</t>
  </si>
  <si>
    <t>BusCbfProStab</t>
  </si>
  <si>
    <t>dciCMN-BusBFOProMode:dac</t>
  </si>
  <si>
    <t>BusBFOProMode</t>
  </si>
  <si>
    <t>dciCMN-CbZoneProMode:dac</t>
  </si>
  <si>
    <t>CbZoneProMode</t>
  </si>
  <si>
    <t>dciBBOST-BusProZOpMode:dac</t>
  </si>
  <si>
    <t>BusProZOpMode</t>
  </si>
  <si>
    <t>aciVT-VoltageMesure:aac</t>
  </si>
  <si>
    <t>VoltageMesure</t>
  </si>
  <si>
    <t>dciBS-AcrpLccStatus:dac</t>
  </si>
  <si>
    <t>dciBS-DcAbRpStatus:dac</t>
  </si>
  <si>
    <t>dciBS-DcAfLccStatus:dac</t>
  </si>
  <si>
    <t>dciBS-DcSec1LccStatus:dac</t>
  </si>
  <si>
    <t>DcSec1LccStatus</t>
  </si>
  <si>
    <t>dciBS-DcSec2LccStatus:dac</t>
  </si>
  <si>
    <t>DcSec2LccStatus</t>
  </si>
  <si>
    <t>dciBS-PressureLvl1:dac</t>
  </si>
  <si>
    <t>dciBS-PressureLvl2:dac</t>
  </si>
  <si>
    <t>dciBS-GisAnnunOpStatus:dac</t>
  </si>
  <si>
    <t>dciBS-ProtectMode:dac</t>
  </si>
  <si>
    <t>dciBS-ByPassStatus:dac</t>
  </si>
  <si>
    <t>dciBS-SyncChkStatus:dac</t>
  </si>
  <si>
    <t>SyncChkStatus</t>
  </si>
  <si>
    <t>dciBS-VoltTransStatus:dac</t>
  </si>
  <si>
    <t>dciBS-WdgIedStatus:dac</t>
  </si>
  <si>
    <t>WdgBcuStatus</t>
  </si>
  <si>
    <t>dioCB-CmdOpen:dov1</t>
  </si>
  <si>
    <t>dciCBPROT-CbProtecMode1:dac</t>
  </si>
  <si>
    <t>CbProtecMode1</t>
  </si>
  <si>
    <t>dciCBPROT-CbProtecMode2:dac</t>
  </si>
  <si>
    <t>CbProtecMode2</t>
  </si>
  <si>
    <t>dciCBPROT-CbPressureLvl1:dac</t>
  </si>
  <si>
    <t>CbPressureLvl1</t>
  </si>
  <si>
    <t>dciCBPROT-CbPressureLvl2:dac</t>
  </si>
  <si>
    <t>CbPressureLvl2</t>
  </si>
  <si>
    <t>dciCBPROT-CbLockStatus:dac</t>
  </si>
  <si>
    <t>CbLockStatus</t>
  </si>
  <si>
    <t>aciPM-ActivePwr:aac</t>
  </si>
  <si>
    <t>ActivePwr</t>
  </si>
  <si>
    <t>aciPM-ReactivePwr:aac</t>
  </si>
  <si>
    <t>ReactivePwr</t>
  </si>
  <si>
    <t>aciCT-CtCurMet:aac</t>
  </si>
  <si>
    <t>CtCurMet</t>
  </si>
  <si>
    <t>dioSF6CB-CmdOpen:dov1</t>
  </si>
  <si>
    <t>dioBIS-CmdOpen:dov1</t>
  </si>
  <si>
    <t>dciFDCL-MstrTrpRyMode:dac</t>
  </si>
  <si>
    <t>MstrTrpRyMode</t>
  </si>
  <si>
    <t>dciFDCL-TripCtStatus:dac</t>
  </si>
  <si>
    <t>TripCtStatus</t>
  </si>
  <si>
    <t>dciFDCL-WdgBcuStatus:dac</t>
  </si>
  <si>
    <t>dciCMN-WdogRelBcuFoSt:dac</t>
  </si>
  <si>
    <t>WdogRelBcuFoSt</t>
  </si>
  <si>
    <t>dciBS-MstrTrpRyMode:dac</t>
  </si>
  <si>
    <t>dciBS-TripCtStatus:dac</t>
  </si>
  <si>
    <t>dciBS-WdgBcuStatus:dac</t>
  </si>
  <si>
    <t>dciCB-CirbreakerStatus:dac</t>
  </si>
  <si>
    <t>dciCBPROT-CbDriveStatus:dac</t>
  </si>
  <si>
    <t>CbDriveStatus</t>
  </si>
  <si>
    <t>dciCBPROT-CbControlMode:dac</t>
  </si>
  <si>
    <t>CbControlMode</t>
  </si>
  <si>
    <t>dciCBPROT-CbStatus:dac</t>
  </si>
  <si>
    <t>CbStatus</t>
  </si>
  <si>
    <t>dciBIS-BusIsolatorStatus:dac</t>
  </si>
  <si>
    <t>BusIsolatorStatus</t>
  </si>
  <si>
    <t>dioBIS-CmdExeClose:dov1</t>
  </si>
  <si>
    <t>dioBIS-CmdSelClose:dov1</t>
  </si>
  <si>
    <t>dciBIS-AckSelClose:dac</t>
  </si>
  <si>
    <t>dciBIS-AckExeClose:dac</t>
  </si>
  <si>
    <t>dioCB-CmdExeClose:dov1</t>
  </si>
  <si>
    <t>dioCB-CmdSelClose:dov1</t>
  </si>
  <si>
    <t>dciCB-AckSelClose:dac</t>
  </si>
  <si>
    <t>dciCB-AckExeClose:dac</t>
  </si>
  <si>
    <t>VES</t>
  </si>
  <si>
    <t>LusailHK:LusBpsCb</t>
  </si>
  <si>
    <t>LusailHK:LusBpsCbOst</t>
  </si>
  <si>
    <t>LusailHK:LusBpsWtdg</t>
  </si>
  <si>
    <t>LusBpsCbType</t>
  </si>
  <si>
    <t>LusBpsCbOstType</t>
  </si>
  <si>
    <t>LusBpsWtdbType</t>
  </si>
  <si>
    <t>17</t>
  </si>
  <si>
    <t>20</t>
  </si>
  <si>
    <t>21</t>
  </si>
  <si>
    <t>22</t>
  </si>
  <si>
    <t>23</t>
  </si>
  <si>
    <t>24</t>
  </si>
  <si>
    <t>25</t>
  </si>
  <si>
    <t>26</t>
  </si>
  <si>
    <t>27</t>
  </si>
  <si>
    <t>28</t>
  </si>
  <si>
    <t>29</t>
  </si>
  <si>
    <t>30</t>
  </si>
  <si>
    <t>31</t>
  </si>
  <si>
    <t>33</t>
  </si>
  <si>
    <t>36</t>
  </si>
  <si>
    <t>37</t>
  </si>
  <si>
    <t>38</t>
  </si>
  <si>
    <t>39</t>
  </si>
  <si>
    <t>40</t>
  </si>
  <si>
    <t>41</t>
  </si>
  <si>
    <t>42</t>
  </si>
  <si>
    <t>43</t>
  </si>
  <si>
    <t>44</t>
  </si>
  <si>
    <t>45</t>
  </si>
  <si>
    <t>46</t>
  </si>
  <si>
    <t>51</t>
  </si>
  <si>
    <t>52</t>
  </si>
  <si>
    <t>53</t>
  </si>
  <si>
    <t>54</t>
  </si>
  <si>
    <t>55</t>
  </si>
  <si>
    <t>56</t>
  </si>
  <si>
    <t>57</t>
  </si>
  <si>
    <t>58</t>
  </si>
  <si>
    <t>60</t>
  </si>
  <si>
    <t>69</t>
  </si>
  <si>
    <t>70</t>
  </si>
  <si>
    <t>83</t>
  </si>
  <si>
    <t>84</t>
  </si>
  <si>
    <t>85</t>
  </si>
  <si>
    <t>86</t>
  </si>
  <si>
    <t>88</t>
  </si>
  <si>
    <t>89</t>
  </si>
  <si>
    <t>98</t>
  </si>
  <si>
    <t>99</t>
  </si>
  <si>
    <t>102</t>
  </si>
  <si>
    <t>105</t>
  </si>
  <si>
    <t>106</t>
  </si>
  <si>
    <t>107</t>
  </si>
  <si>
    <t>112</t>
  </si>
  <si>
    <t>113</t>
  </si>
  <si>
    <t>114</t>
  </si>
  <si>
    <t>115</t>
  </si>
  <si>
    <t>116</t>
  </si>
  <si>
    <t>117</t>
  </si>
  <si>
    <t>118</t>
  </si>
  <si>
    <t>119</t>
  </si>
  <si>
    <t>120</t>
  </si>
  <si>
    <t>121</t>
  </si>
  <si>
    <t>122</t>
  </si>
  <si>
    <t>126</t>
  </si>
  <si>
    <t>127</t>
  </si>
  <si>
    <t>128</t>
  </si>
  <si>
    <t>129</t>
  </si>
  <si>
    <t>130</t>
  </si>
  <si>
    <t>135</t>
  </si>
  <si>
    <t>136</t>
  </si>
  <si>
    <t>137</t>
  </si>
  <si>
    <t>138</t>
  </si>
  <si>
    <t>139</t>
  </si>
  <si>
    <t>140</t>
  </si>
  <si>
    <t>141</t>
  </si>
  <si>
    <t>142</t>
  </si>
  <si>
    <t>143</t>
  </si>
  <si>
    <t>144</t>
  </si>
  <si>
    <t>145</t>
  </si>
  <si>
    <t>146</t>
  </si>
  <si>
    <t>147</t>
  </si>
  <si>
    <t>148</t>
  </si>
  <si>
    <t>149</t>
  </si>
  <si>
    <t>150</t>
  </si>
  <si>
    <t>PWR:BPS:CL</t>
  </si>
  <si>
    <t>BPS-SIL0</t>
  </si>
  <si>
    <t>BPS-SIL2_Monitoring</t>
  </si>
  <si>
    <t>C_DC_NA</t>
  </si>
  <si>
    <t>BPS-SIL2_Control</t>
  </si>
  <si>
    <t>C_DC_NA_RESULT</t>
  </si>
  <si>
    <t>deoPWRBPSCLE18E180CmdExeClose</t>
  </si>
  <si>
    <t>deoPWRBPSCLE18E180CmdSelClose</t>
  </si>
  <si>
    <t>deiPWRBPSCLE18E180AckSelClose</t>
  </si>
  <si>
    <t>deiPWRBPSCLE18E180AckExeClose</t>
  </si>
  <si>
    <t>deoPWRBPSCLE28E280CmdExeClose</t>
  </si>
  <si>
    <t>deoPWRBPSCLE28E280CmdSelClose</t>
  </si>
  <si>
    <t>deiPWRBPSCLE28E280AckSelClose</t>
  </si>
  <si>
    <t>deiPWRBPSCLE28E280AckExeClose</t>
  </si>
  <si>
    <t>deoPWRBPSCLE12E120CmdExeClose</t>
  </si>
  <si>
    <t>deoPWRBPSCLE12E120CmdSelClose</t>
  </si>
  <si>
    <t>deiPWRBPSCLE12E120AckSelClose</t>
  </si>
  <si>
    <t>deiPWRBPSCLE12E120AckExeClose</t>
  </si>
  <si>
    <t>deoPWRBPSCLE10E100CmdExeClose</t>
  </si>
  <si>
    <t>deoPWRBPSCLE10E100CmdSelClose</t>
  </si>
  <si>
    <t>deiPWRBPSCLE10E100AckSelClose</t>
  </si>
  <si>
    <t>deiPWRBPSCLE10E100AckExeClose</t>
  </si>
  <si>
    <t>deoPWRBPSCLE20E200CmdExeClose</t>
  </si>
  <si>
    <t>deoPWRBPSCLE20E200CmdSelClose</t>
  </si>
  <si>
    <t>deiPWRBPSCLE20E200AckSelClose</t>
  </si>
  <si>
    <t>deiPWRBPSCLE20E200AckExeClose</t>
  </si>
  <si>
    <t>deoPWRBPSCLE30E300CmdExeClose</t>
  </si>
  <si>
    <t>deoPWRBPSCLE30E300CmdSelClose</t>
  </si>
  <si>
    <t>deiPWRBPSCLE30E300AckSelClose</t>
  </si>
  <si>
    <t>deiPWRBPSCLE30E300AckExeClose</t>
  </si>
  <si>
    <t>deoPWRBPSCLE40E400CmdExeClose</t>
  </si>
  <si>
    <t>deoPWRBPSCLE40E400CmdSelClose</t>
  </si>
  <si>
    <t>deiPWRBPSCLE40E400AckSelClose</t>
  </si>
  <si>
    <t>deiPWRBPSCLE40E400AckExeClose</t>
  </si>
  <si>
    <t>deoPWRBPSCLE50E500CmdExeClose</t>
  </si>
  <si>
    <t>deoPWRBPSCLE50E500CmdSelClose</t>
  </si>
  <si>
    <t>deiPWRBPSCLE50E500AckSelClose</t>
  </si>
  <si>
    <t>deiPWRBPSCLE50E500AckExeClose</t>
  </si>
  <si>
    <t>deoPWRBPSCLE60E600CmdExeClose</t>
  </si>
  <si>
    <t>deoPWRBPSCLE60E600CmdSelClose</t>
  </si>
  <si>
    <t>deiPWRBPSCLE60E600AckSelClose</t>
  </si>
  <si>
    <t>deiPWRBPSCLE60E600AckExeClose</t>
  </si>
  <si>
    <t>dciES-EsStatus:dac</t>
  </si>
  <si>
    <t>EsStatus</t>
  </si>
  <si>
    <t>FullLoadLv</t>
  </si>
  <si>
    <t>WtdgIED</t>
  </si>
  <si>
    <t>WtdgBCUFO</t>
  </si>
  <si>
    <t>VoltTrans</t>
  </si>
  <si>
    <t>SpringCharge</t>
  </si>
  <si>
    <t>REFProtMode</t>
  </si>
  <si>
    <t>ATBuchholz</t>
  </si>
  <si>
    <t>ATBlzTrip</t>
  </si>
  <si>
    <t>ATOCEF</t>
  </si>
  <si>
    <t>ATOilLv</t>
  </si>
  <si>
    <t>ATOilTempLv</t>
  </si>
  <si>
    <t>ATOilTempTrip</t>
  </si>
  <si>
    <t>ATPrsRelief</t>
  </si>
  <si>
    <t>ATWindTemp</t>
  </si>
  <si>
    <t>ATWindTempTrip</t>
  </si>
  <si>
    <t>dciXFAUX-ATBuchholz:dac</t>
  </si>
  <si>
    <t>dciXFAUX-ATBlzTrip:dac</t>
  </si>
  <si>
    <t>dciXFAUX-ATOCEF:dac</t>
  </si>
  <si>
    <t>dciXFAUX-ATOilLv:dac</t>
  </si>
  <si>
    <t>dciXFAUX-ATOilTempLv:dac</t>
  </si>
  <si>
    <t>dciXFAUX-ATOilTempTrip:dac</t>
  </si>
  <si>
    <t>dciXFAUX-ATPrsRelief:dac</t>
  </si>
  <si>
    <t>dciXFAUX-ATWindTemp:dac</t>
  </si>
  <si>
    <t>dciXFAUX-ATWindTempTrip:dac</t>
  </si>
  <si>
    <t>dciXFAUX-REFProtMode:dac</t>
  </si>
  <si>
    <t>dciXFAUX-SpringCharge:dac</t>
  </si>
  <si>
    <t>dciXFAUX-VoltTrans:dac</t>
  </si>
  <si>
    <t>dciXFAUX-WtdgBCUFO:dac</t>
  </si>
  <si>
    <t>dciXFAUX-WtdgIED:dac</t>
  </si>
  <si>
    <t>dciXFAUX-FullLoadLv:dac</t>
  </si>
  <si>
    <t>VTIS</t>
  </si>
  <si>
    <t>Voltage Transformer Isolator</t>
  </si>
  <si>
    <t>Isolator Position</t>
  </si>
  <si>
    <t>VT Isolator Position</t>
  </si>
  <si>
    <t>65535</t>
  </si>
  <si>
    <t>B1064</t>
  </si>
  <si>
    <t>BPS01_RTU</t>
  </si>
  <si>
    <t>BPS_CL_GTW</t>
  </si>
  <si>
    <t>&amp;B1064</t>
  </si>
  <si>
    <t>B2064</t>
  </si>
  <si>
    <t>&amp;B2064</t>
  </si>
  <si>
    <t>BAY TYPE : COMMON</t>
  </si>
  <si>
    <t>Watchdog Gateway n°1</t>
  </si>
  <si>
    <t>WTDG_GTW1</t>
  </si>
  <si>
    <t>Watchdog Gateway n°2</t>
  </si>
  <si>
    <t>WTDG_GTW2</t>
  </si>
  <si>
    <t>B210</t>
  </si>
  <si>
    <t>LusailHK:LusBpsVtis</t>
  </si>
  <si>
    <t>LusBpsVtisType</t>
  </si>
  <si>
    <t>dciVTIS-CirbreakerStatus:dac</t>
  </si>
  <si>
    <t>Gateway</t>
  </si>
  <si>
    <t>GTW</t>
  </si>
  <si>
    <t>Connection Status</t>
  </si>
  <si>
    <t>PLC NAME</t>
  </si>
  <si>
    <t>GTW1</t>
  </si>
  <si>
    <t>GTW2</t>
  </si>
  <si>
    <t>RTU NAME</t>
  </si>
  <si>
    <t>aeiPWRBPSCLWTDG_GTW1WdCounter</t>
  </si>
  <si>
    <t>M_ME_NB</t>
  </si>
  <si>
    <t>BPS01_RTU_S2M_EVariables.dat</t>
  </si>
  <si>
    <t>#Watchdog Counter for SIL2</t>
  </si>
  <si>
    <t>aeiPWRBPSCLWTDG_GTW2WdCounter</t>
  </si>
  <si>
    <t>BPS01_RTU_S0_EVariables.dat</t>
  </si>
  <si>
    <t>#VT Isolator Position</t>
  </si>
  <si>
    <t>BPS01_RTU_S2C_EVariables.dat</t>
  </si>
  <si>
    <t>GTWConStatus</t>
  </si>
  <si>
    <t>deiPWRBPSCLBPS01GTW1GTWConStatus</t>
  </si>
  <si>
    <t>deiPWRBPSCLBPS01GTW2GTWConStatus</t>
  </si>
  <si>
    <t>LusailHK:LusBpsGtw</t>
  </si>
  <si>
    <t>LusBpsGtwType</t>
  </si>
  <si>
    <t>dciGTW-GTWConStatus:dac</t>
  </si>
  <si>
    <t>18/9/2017</t>
  </si>
  <si>
    <t>A8</t>
  </si>
  <si>
    <t>HK Team</t>
  </si>
  <si>
    <t>Class List:
- Change DO of class CB from SIL0 to SIL2
- Update data type, operation code, DI/DO value table for class CB, BIS, SF6CB
- Update operation code for class ES, CB_OST
- Fix class name VT
- Mergerd with LRT-QSTT-XX-ICD-SCC-GEN00-371055-A7-ICD SCADA -BPS-CL_Appendix_C_ATT1 updated04Sept2017
- Add VTIS class
- Watchdog coded over 16 bits
- Add GTW class for Gateway
Instance List:
- Remove duplicate instance for class Feeder_Bay_CL
- Change location from "PWR:BPC-CL" to "PWR:BPS:CL"
- Remove space bar in sublocation for class CMN_Bay
- Included update of LRT-QSTT-XX-ICD-SCC-BPS01-371055-A7-ICD SCADA -BPS-CL_Appendix_C_ATT1 updated04Sept2017
- RTU name: "BLC04_RTU" replaced with "BPS01_RTU"
- Rename equipment with shorter names
- Fill the PLC name column
- Add  watchdog
- Add VT Isolator B1064 and B2064
- E18/28CNTxx replaced by E18/28NCTxx
- B120 renamed in B210
- Add Gateway</t>
  </si>
  <si>
    <t>A7.1</t>
  </si>
  <si>
    <t>LRT 66KV Bus Section B12</t>
  </si>
  <si>
    <t>LRT 33KV Bus Section E12</t>
  </si>
  <si>
    <t>LRT 33KV Incomer E18</t>
  </si>
  <si>
    <t>LRT 33KV Incomer E28</t>
  </si>
  <si>
    <t>LRT 66KV Incomer B10</t>
  </si>
  <si>
    <t>LRT 66KV Incomer B20</t>
  </si>
  <si>
    <t>LRT 66KV IBT HV B11</t>
  </si>
  <si>
    <t>LRT 66KV IBT HV B21</t>
  </si>
  <si>
    <t>LRT 33KV ST.TX E10</t>
  </si>
  <si>
    <t>LRT 33KV ST.TX E20</t>
  </si>
  <si>
    <t>LRT 66KV SF6 Circuit Breaker B100</t>
  </si>
  <si>
    <t>LRT 66KV Maintenance Earth Switch B10M1</t>
  </si>
  <si>
    <t>LRT 66KV Main Busbar Isolator B104</t>
  </si>
  <si>
    <t>LRT 66KV Line Isolator B103</t>
  </si>
  <si>
    <t>LRT 66KV Maintenance Earth Switch B10M2</t>
  </si>
  <si>
    <t>LRT 66KV VT Isolator B1064</t>
  </si>
  <si>
    <t>LRT 66KV Maintenance Earth Switch B11M1</t>
  </si>
  <si>
    <t>LRT 66KV Busbar Isolator B114</t>
  </si>
  <si>
    <t>LRT 66KV Earth Switch B111</t>
  </si>
  <si>
    <t>LRT 66KV SF6 Circuit Breaker B110</t>
  </si>
  <si>
    <t>LRT 66KV Busbar Isolator B214</t>
  </si>
  <si>
    <t>LRT 66KV Maintenance Earth Switch B21M1</t>
  </si>
  <si>
    <t>LRT 66KV SF6 Circuit Breaker B210</t>
  </si>
  <si>
    <t>LRT 66KV Earth Switch B211</t>
  </si>
  <si>
    <t>LRT 66KV VT Isolator B2064</t>
  </si>
  <si>
    <t>LRT 66KV SF6 Circuit Breaker B200</t>
  </si>
  <si>
    <t>LRT 66KV Earth Switch B101</t>
  </si>
  <si>
    <t>LRT 66KV Earth Switch B201</t>
  </si>
  <si>
    <t>LRT 66KV Line Isolator B203</t>
  </si>
  <si>
    <t>LRT 66KV Main Busbar Isolator B204</t>
  </si>
  <si>
    <t>LRT 66KV Maintenance Earth Switch B20M2</t>
  </si>
  <si>
    <t>LRT 66KV Maintenance Earth Switch B20M1</t>
  </si>
  <si>
    <t>LRT 66KV Busbar Isolator B164</t>
  </si>
  <si>
    <t>LRT 66KV Maintenance Earth Switch B16M1</t>
  </si>
  <si>
    <t>LRT 66KV Busbar Isolator B264</t>
  </si>
  <si>
    <t>LRT 66KV Maintenance Earth Switch B26M1</t>
  </si>
  <si>
    <t>LRT 66KV Earth Switch B1241</t>
  </si>
  <si>
    <t>LRT 66KV Earth Switch B1261</t>
  </si>
  <si>
    <t>LRT 66KV Busbar isolator B124</t>
  </si>
  <si>
    <t>LRT 66KV Busbar isolator B126</t>
  </si>
  <si>
    <t>LRT 66KV Maintenance earth switch B12M1</t>
  </si>
  <si>
    <t>LRT 66KV Maintenance earth switch B12M2</t>
  </si>
  <si>
    <t>LRT 66KV SF6 Circuit breaker B120</t>
  </si>
  <si>
    <t>LRT 33KV Busbar Isolator E304</t>
  </si>
  <si>
    <t>LRT 33KV Vacuum Circuit Breaker E300</t>
  </si>
  <si>
    <t>LRT 33KV Earth switch E30M1</t>
  </si>
  <si>
    <t>LRT 33KV Busbar Isolator E164</t>
  </si>
  <si>
    <t>LRT 33KV Busbar Isolator E264</t>
  </si>
  <si>
    <t>LRT 33KV Busbar Isolator E104</t>
  </si>
  <si>
    <t>LRT 33KV Busbar Isolator E204</t>
  </si>
  <si>
    <t>LRT 33KV Busbar Isolator E404</t>
  </si>
  <si>
    <t>LRT 33KV Busbar Isolator E504</t>
  </si>
  <si>
    <t>LRT 33KV Busbar Isolator E604</t>
  </si>
  <si>
    <t>LRT 33KV Earth switch E16M1</t>
  </si>
  <si>
    <t>LRT 33KV Earth switch E26M1</t>
  </si>
  <si>
    <t>LRT 33KV Earth switch E10M1</t>
  </si>
  <si>
    <t>LRT 33KV Earth switch E20M1</t>
  </si>
  <si>
    <t>LRT 33KV Earth switch E40M1</t>
  </si>
  <si>
    <t>LRT 33KV Earth switch E50M1</t>
  </si>
  <si>
    <t>LRT 33KV Earth switch E60M1</t>
  </si>
  <si>
    <t>LRT 33KV Vacuum Circuit Breaker E100</t>
  </si>
  <si>
    <t>LRT 33KV Vacuum Circuit Breaker E200</t>
  </si>
  <si>
    <t>LRT 33KV Vacuum Circuit Breaker E400</t>
  </si>
  <si>
    <t>LRT 33KV Vacuum Circuit Breaker E500</t>
  </si>
  <si>
    <t>LRT 33KV Vacuum Circuit Breaker E600</t>
  </si>
  <si>
    <t>LRT 33kV Vacuum circuit breaker E120</t>
  </si>
  <si>
    <t>LRT 33kV Earth Switch E12M1</t>
  </si>
  <si>
    <t>LRT 33kV Earth Switch E12M2</t>
  </si>
  <si>
    <t>LRT 33kV Earth Switch E18M1</t>
  </si>
  <si>
    <t>LRT 33kV Vacuum Circuit Breaker E180</t>
  </si>
  <si>
    <t>LRT 33kV Busbar Isolator  E184</t>
  </si>
  <si>
    <t>LRT 33KV Busbar Isolator E284</t>
  </si>
  <si>
    <t>LRT 33kV Busbar Isolator E124</t>
  </si>
  <si>
    <t>LRT 33kV Busbar Isolator E126</t>
  </si>
  <si>
    <t>Measurement Value</t>
  </si>
  <si>
    <t>LRT 33KV measurement value E10</t>
  </si>
  <si>
    <t>LRT 33KV measurement value E20</t>
  </si>
  <si>
    <t>LRT 33KV measurement value E30</t>
  </si>
  <si>
    <t>LRT 33KV measurement value E40</t>
  </si>
  <si>
    <t>LRT 33KV measurement value E50</t>
  </si>
  <si>
    <t>LRT 33KV measurement value E60</t>
  </si>
  <si>
    <t>Neutral Current In</t>
  </si>
  <si>
    <t>Apparent Power</t>
  </si>
  <si>
    <t xml:space="preserve">Power Factor </t>
  </si>
  <si>
    <t xml:space="preserve">Frequency </t>
  </si>
  <si>
    <t>Neutral Current (In)</t>
  </si>
  <si>
    <t>Zero Sequence Voltage (V0)</t>
  </si>
  <si>
    <t>Apparent Power (S)</t>
  </si>
  <si>
    <t>Power Factor (P.F)</t>
  </si>
  <si>
    <t>Frequency (Hz)</t>
  </si>
  <si>
    <t>kV</t>
  </si>
  <si>
    <t>MVA</t>
  </si>
  <si>
    <t>YES</t>
  </si>
  <si>
    <t>ZeroSeqVolt</t>
  </si>
  <si>
    <t>ActivePower</t>
  </si>
  <si>
    <t>ReacPower</t>
  </si>
  <si>
    <t>AppPower</t>
  </si>
  <si>
    <t>PowerFactor</t>
  </si>
  <si>
    <t>Frequency</t>
  </si>
  <si>
    <t>LRT 66KV Vacuum Circuit Breaker E280</t>
  </si>
  <si>
    <t>LRT 33kV Measurement Value E18</t>
  </si>
  <si>
    <t>LRT 33kV Measurement Value E12</t>
  </si>
  <si>
    <t>BB_33KV Busbar</t>
  </si>
  <si>
    <t xml:space="preserve">BB_33kV Busbar Alarm </t>
  </si>
  <si>
    <t>LRT 66KV Measurement Value B10</t>
  </si>
  <si>
    <t>LRT 66KV Measurement Value B20</t>
  </si>
  <si>
    <t>BB_66KV BusBar</t>
  </si>
  <si>
    <t>BB_66kV BusBar alarm</t>
  </si>
  <si>
    <t>LRT 33KV Measurement Value E28</t>
  </si>
  <si>
    <t>Column Description in Instance List updated
Addition of two classes for measurement value:
- BMV for Feeder Bay and Bus section Bay
- BBMV for Busbar
Classes not used any more:
- CT
- PM
- VT
Correction of some equipment with wrong classes:
- B101, B201, B10M1, B10M2, B111, B211, B1241, B1246 (ES instead of BIS)</t>
  </si>
  <si>
    <t>Meter</t>
  </si>
  <si>
    <t>daily</t>
  </si>
  <si>
    <t>weekly</t>
  </si>
  <si>
    <t>Operational event</t>
  </si>
  <si>
    <t>Operational alarm</t>
  </si>
  <si>
    <t>Technical alarm</t>
  </si>
  <si>
    <t>A9</t>
  </si>
  <si>
    <t>0: Event, 1: Event, 2: Crit, 3: Crit</t>
  </si>
  <si>
    <t>NA</t>
  </si>
  <si>
    <t>Critical</t>
  </si>
  <si>
    <t>Watchdog Counter Failure</t>
  </si>
  <si>
    <t>Line Current Phase R : 0 / 480</t>
  </si>
  <si>
    <t>Line Current Phase Y : 0 / 480</t>
  </si>
  <si>
    <t>Line Current Phase B : 0 / 480</t>
  </si>
  <si>
    <t>Neutral Current In : 0 / 480</t>
  </si>
  <si>
    <t>79,20</t>
  </si>
  <si>
    <t>480,00</t>
  </si>
  <si>
    <t>45,73</t>
  </si>
  <si>
    <t>-1</t>
  </si>
  <si>
    <t>Hz</t>
  </si>
  <si>
    <t>LRT 66KV IBT HV B11 Measurement Value</t>
  </si>
  <si>
    <t>LRT 66KV IBT HV B21 Measurement Value</t>
  </si>
  <si>
    <t>Line Voltage RY : 0 / 79,20</t>
  </si>
  <si>
    <t>Line Voltage YB : 0 / 79,20</t>
  </si>
  <si>
    <t>Line Voltage BR : 0 / 79,20</t>
  </si>
  <si>
    <t>Zero Sequence Voltage : 0 / 45,73</t>
  </si>
  <si>
    <t>Power Factor  : -1 / 1</t>
  </si>
  <si>
    <t>Frequency  : 0 / 60</t>
  </si>
  <si>
    <t>Frequency  :  0 / 60</t>
  </si>
  <si>
    <t>2400,00</t>
  </si>
  <si>
    <t>Line Current Phase R : 0 / 2400</t>
  </si>
  <si>
    <t>Line Current Phase Y : 0 / 2400</t>
  </si>
  <si>
    <t>Line Current Phase B : 0 / 2400</t>
  </si>
  <si>
    <t>Neutral Current In : 0 / 2400</t>
  </si>
  <si>
    <t>LRT 66KV Bus Section Measurement Value B12</t>
  </si>
  <si>
    <t>7,62</t>
  </si>
  <si>
    <t>Zero Sequence Voltage : 0 / 7,62</t>
  </si>
  <si>
    <t>240,00</t>
  </si>
  <si>
    <t>Line Current Phase R : 0 / 240</t>
  </si>
  <si>
    <t>Line Current Phase Y : 0 / 240</t>
  </si>
  <si>
    <t>Line Current Phase B : 0 / 240</t>
  </si>
  <si>
    <t>Neutral Current In : 0 / 240</t>
  </si>
  <si>
    <t>Bus Isolator (for 66kV monitoring only)</t>
  </si>
  <si>
    <t>Bus Isolator Control Select Close</t>
  </si>
  <si>
    <t>[ACFL] : AC Fail Relay Panel / LCC</t>
  </si>
  <si>
    <t>[DCAB] : DC Fail Relay Panel</t>
  </si>
  <si>
    <t>[DCFA] : DC Fail LCC</t>
  </si>
  <si>
    <t>[WDOG**] : IED WatchDog</t>
  </si>
  <si>
    <t>[WDOG**] : BCU Watchdog</t>
  </si>
  <si>
    <t>66KV Incoming Feeder Bay Operational Status</t>
  </si>
  <si>
    <t>66/33KV HV IBT Bay Operational Status</t>
  </si>
  <si>
    <t>66KV Bus Section Bay Operational Status</t>
  </si>
  <si>
    <t>[CBFO] : Breaker failure stage 1</t>
  </si>
  <si>
    <t>Breaker failure stage 1</t>
  </si>
  <si>
    <t>[CBFO] : Breaker failure stage 2</t>
  </si>
  <si>
    <t>Breaker failure stage 2</t>
  </si>
  <si>
    <t>66KVBSBA</t>
  </si>
  <si>
    <t>66KVBSBA_B12</t>
  </si>
  <si>
    <t>33KVSTBA</t>
  </si>
  <si>
    <t>33kV ST.TX Bay Operational Status</t>
  </si>
  <si>
    <t>[ACFL] : AC Fail Relay Panel / SWGR</t>
  </si>
  <si>
    <t>[DCFA] : DC Fail SWGR</t>
  </si>
  <si>
    <t>[VTFA] : Voltage Transformer Fault alarm</t>
  </si>
  <si>
    <t>33KVSTBA_E10</t>
  </si>
  <si>
    <t>33KVSTBA_E20</t>
  </si>
  <si>
    <t>33KV Bus Section Bay Operational Status</t>
  </si>
  <si>
    <t>[ACFL] : AC Fail Relay Panel / Cell</t>
  </si>
  <si>
    <t>[DCFA] : DC Fail Cell</t>
  </si>
  <si>
    <t>[SYCO] : Synchronisation Fail</t>
  </si>
  <si>
    <t>33KVBSBA</t>
  </si>
  <si>
    <t>33KVBSBA_E12</t>
  </si>
  <si>
    <t>33KV Incomer Operational Status</t>
  </si>
  <si>
    <t>40MVA T-1 Winding Temp Trip</t>
  </si>
  <si>
    <t>40MVA T-1 Winding Temp Alarm</t>
  </si>
  <si>
    <t>[TCER] : Tap Changer Limit</t>
  </si>
  <si>
    <t>Tap Changer Limit</t>
  </si>
  <si>
    <t>[TOLA] : Tap Changer Oil Level Alarm</t>
  </si>
  <si>
    <t>Incomer 1 Breaker Trip</t>
  </si>
  <si>
    <t>Incomer 2 Breaker Trip</t>
  </si>
  <si>
    <t>AC Control MCB Off/Trip</t>
  </si>
  <si>
    <t>Bay Type 66KV Incoming Feeder  Bay</t>
  </si>
  <si>
    <t>66KV Incoming Feeder Bay Alarms</t>
  </si>
  <si>
    <t>Bay Type 66KV Busection</t>
  </si>
  <si>
    <t>66KV Busection Bay Alarms</t>
  </si>
  <si>
    <t>Bay Type 66/33KV IBT HV Outgoing Feeder Bay</t>
  </si>
  <si>
    <t>33KV BB Incoming Feeder Bay Alarms</t>
  </si>
  <si>
    <t xml:space="preserve">Bay Type 33KV Incoming Feeder </t>
  </si>
  <si>
    <t xml:space="preserve">Bay type 33KV/415KV ST.TX Feeder Bay </t>
  </si>
  <si>
    <t>33KV/415KV ST.TX Feeder Bay  Alarms</t>
  </si>
  <si>
    <t>Bay Type 33KV Busection Bay</t>
  </si>
  <si>
    <t>33KV BB Busection Bay Alarms</t>
  </si>
  <si>
    <t>Bay Type 33KV Outgoing Feeder Bay</t>
  </si>
  <si>
    <t>33kV Outgoing Feeder Bay Alarms</t>
  </si>
  <si>
    <t xml:space="preserve">AC Fail Relay Panel / LCC </t>
  </si>
  <si>
    <t>Clear</t>
  </si>
  <si>
    <t>Appear</t>
  </si>
  <si>
    <t>DC Fail Relay Panel</t>
  </si>
  <si>
    <t>DC Fail LCC</t>
  </si>
  <si>
    <t>IED WatchDog</t>
  </si>
  <si>
    <t>BCU WatchDog</t>
  </si>
  <si>
    <t>Thermal over load Alarm</t>
  </si>
  <si>
    <t>DC Fail SWGR</t>
  </si>
  <si>
    <t>AC Fail Relay Panel / Cell</t>
  </si>
  <si>
    <t>DC Fail Cell</t>
  </si>
  <si>
    <t>Master Trip relay operated</t>
  </si>
  <si>
    <t>MasterTrip relay operated</t>
  </si>
  <si>
    <t>Synchronisation Fail</t>
  </si>
  <si>
    <t>Voltage Transformer Fault alarm</t>
  </si>
  <si>
    <t>Tap Changer Oil Level Alarm</t>
  </si>
  <si>
    <t>Transformer Fan Cooler Alarm</t>
  </si>
  <si>
    <t>40MVA T-1 Main Dehydrating Alarm</t>
  </si>
  <si>
    <t>Trip</t>
  </si>
  <si>
    <t>Set</t>
  </si>
  <si>
    <t>AC Fail Relay Panel / SWGR</t>
  </si>
  <si>
    <t>LRT 33KV Outgoing Feeder E30</t>
  </si>
  <si>
    <t>LRT 33KV Outgoing Feeder E40</t>
  </si>
  <si>
    <t>LRT 33KV Outgoing Feeder E50</t>
  </si>
  <si>
    <t>LRT 33KV Outgoing Feeder E60</t>
  </si>
  <si>
    <t>[ISST] : Bus Isolator Status</t>
  </si>
  <si>
    <t>[ISST] : Bus Isolator Control Close</t>
  </si>
  <si>
    <t>[ISST] : Bus Isolator Control Select Close</t>
  </si>
  <si>
    <t>[ISST] : Bus Isolator Control Select Close Ack</t>
  </si>
  <si>
    <t>[ISST] : Bus Isolator Control Execute Close Ack</t>
  </si>
  <si>
    <t>Bus Isolator Close Order Selection Ack</t>
  </si>
  <si>
    <t>Bus Isolator Close Order Execute Ack</t>
  </si>
  <si>
    <t>Bus Isolator Control Close</t>
  </si>
  <si>
    <t>[ISST] : Bus Isolator Control Open</t>
  </si>
  <si>
    <t>Bus Isolator Control Open</t>
  </si>
  <si>
    <t>ISST</t>
  </si>
  <si>
    <t>ISST_E204</t>
  </si>
  <si>
    <t>ISST_E124</t>
  </si>
  <si>
    <t>ISST_E126</t>
  </si>
  <si>
    <t>ISST_E304</t>
  </si>
  <si>
    <t>ISST_E404</t>
  </si>
  <si>
    <t>ISST_E504</t>
  </si>
  <si>
    <t>ISST_E604</t>
  </si>
  <si>
    <t>ISST_E184</t>
  </si>
  <si>
    <t>ISST_E284</t>
  </si>
  <si>
    <t>ISST_E164</t>
  </si>
  <si>
    <t>ISST_E264</t>
  </si>
  <si>
    <t>ISST_E104</t>
  </si>
  <si>
    <t>BIST</t>
  </si>
  <si>
    <t>BIST_B103</t>
  </si>
  <si>
    <t>BIST_B203</t>
  </si>
  <si>
    <t>BIST_B104</t>
  </si>
  <si>
    <t>BIST_B204</t>
  </si>
  <si>
    <t>BIST_B164</t>
  </si>
  <si>
    <t>BIST_B264</t>
  </si>
  <si>
    <t>BIST_B124</t>
  </si>
  <si>
    <t>BIST_B126</t>
  </si>
  <si>
    <t>BIST_B114</t>
  </si>
  <si>
    <t>BIST_B214</t>
  </si>
  <si>
    <t>ESSM</t>
  </si>
  <si>
    <t>66kV Earth Switch for monitoring only</t>
  </si>
  <si>
    <t>[ESST] : Earth Switch Status</t>
  </si>
  <si>
    <t>Earth Switch Status</t>
  </si>
  <si>
    <t>LRT 33KV Earth Switch E28M1</t>
  </si>
  <si>
    <t>ESST</t>
  </si>
  <si>
    <t>Earth Switch Control</t>
  </si>
  <si>
    <t>EarthSwtchStatus</t>
  </si>
  <si>
    <t>NO</t>
  </si>
  <si>
    <t>[CBST] : Circuit Breaker Status</t>
  </si>
  <si>
    <t>Circuit Breaker Close Order Selection Ack</t>
  </si>
  <si>
    <t>Circuit Breaker Close Order Execute Ack</t>
  </si>
  <si>
    <t>[CBST] : Circuit Breaker Control Select Close Ack</t>
  </si>
  <si>
    <t>[CBST] : Circuit Breaker Control Execute Close Ack</t>
  </si>
  <si>
    <t>[ETOO] : General Trip</t>
  </si>
  <si>
    <t>General Trip</t>
  </si>
  <si>
    <t>[CDPT] : Diff. Prot. Trip</t>
  </si>
  <si>
    <t>Differential Protection Trip</t>
  </si>
  <si>
    <t>[QAFA] : Thermal Overload Alarm St-1</t>
  </si>
  <si>
    <t>Thermal Overload Alarm St-1</t>
  </si>
  <si>
    <t>Diff Communication Fail</t>
  </si>
  <si>
    <t>VT Fuse Failure / MCB Trip</t>
  </si>
  <si>
    <t>[OCPO] : Backup Overcurrent I&gt;Trip</t>
  </si>
  <si>
    <t>Backup Overcurrent I&gt;Trip</t>
  </si>
  <si>
    <t>Intertrip Received</t>
  </si>
  <si>
    <t>[INTS] : Intertrip Sent</t>
  </si>
  <si>
    <t>Intertrip Sent</t>
  </si>
  <si>
    <t>GenTrip</t>
  </si>
  <si>
    <t>DiffTrip</t>
  </si>
  <si>
    <t>ThermAlSt1</t>
  </si>
  <si>
    <t>BckpCurTrip</t>
  </si>
  <si>
    <t>InterTripR</t>
  </si>
  <si>
    <t>InterTripS</t>
  </si>
  <si>
    <t>33KVOFPR</t>
  </si>
  <si>
    <t>LRT 33KV Outgoing Feeder Circuit Breaker Protection E300</t>
  </si>
  <si>
    <t>LRT 33KV Outgoing Feeder Circuit Breaker Protection E400</t>
  </si>
  <si>
    <t>LRT 33KV Outgoing Feeder Circuit Breaker Protection E500</t>
  </si>
  <si>
    <t>LRT 33KV Outgoing Feeder Circuit Breaker Protection E600</t>
  </si>
  <si>
    <t>LRT 33KV Busbar M1 Voltage Measurement</t>
  </si>
  <si>
    <t>LRT 33KV Busbar M2 Voltage Measurement</t>
  </si>
  <si>
    <t>VM_E166VT</t>
  </si>
  <si>
    <t>VM_E266VT</t>
  </si>
  <si>
    <t>LRT 66KV Busbar M1 Voltage Measurement</t>
  </si>
  <si>
    <t>LRT 66KV Busbar M2 Voltage Measurement</t>
  </si>
  <si>
    <t>VM_B166VT</t>
  </si>
  <si>
    <t>VM_B266VT</t>
  </si>
  <si>
    <t>BCU Card Fail</t>
  </si>
  <si>
    <t>[QAFA] : Thermal over load Alarm</t>
  </si>
  <si>
    <t>[WDOG] : BCU Card Fail</t>
  </si>
  <si>
    <t>66kV Incoming Feeder Protection</t>
  </si>
  <si>
    <t>66KVIFPR</t>
  </si>
  <si>
    <t>Main-1 Dist Protection Trip</t>
  </si>
  <si>
    <t>Main-1 110% of Full Load Current</t>
  </si>
  <si>
    <t>Main-1 SOTF Trip</t>
  </si>
  <si>
    <t>Main-1 Power Swing Block</t>
  </si>
  <si>
    <t>Main-1 VT Fuse Failure / MCB Trip</t>
  </si>
  <si>
    <t>[INTS] : Intertrip Sent Channel-1</t>
  </si>
  <si>
    <t>[INTS] : Intertrip Sent Channel-2</t>
  </si>
  <si>
    <t>[INTR] : Intertrip Received Channel-1</t>
  </si>
  <si>
    <t>[INTR] : Intertrip Received Channel-2</t>
  </si>
  <si>
    <t>[BEFL] : 110% of Full Load Current</t>
  </si>
  <si>
    <t>[SOTF] : SOTF Trip</t>
  </si>
  <si>
    <t>[nDIO] : Main-1 Dist Protection Trip</t>
  </si>
  <si>
    <t>[nDIP] : Power Swing Block</t>
  </si>
  <si>
    <t>[nVTF] : VT Fuse Failure / MCB Trip</t>
  </si>
  <si>
    <t>Intertrip Received Channel-1</t>
  </si>
  <si>
    <t>Intertrip Received Channel-2</t>
  </si>
  <si>
    <t>Intertrip Sent Channel-1</t>
  </si>
  <si>
    <t>Intertrip Sent Channel-2</t>
  </si>
  <si>
    <t>LRT 66KV Incoming Feeder Circuit Breaker Protection Main-1</t>
  </si>
  <si>
    <t>LRT 66KV Incoming Feeder Circuit Breaker Protection Main-2</t>
  </si>
  <si>
    <t>[CDFA] : Diff Communication Fail Ch-1</t>
  </si>
  <si>
    <t>[CDFA] : Diff Communication Fail Ch-2</t>
  </si>
  <si>
    <t>Diff Communication Fail Ch-1</t>
  </si>
  <si>
    <t>Diff Communication Fail Ch-2</t>
  </si>
  <si>
    <t>66KVBSPR</t>
  </si>
  <si>
    <t>33kV Bus Section Bay Protection</t>
  </si>
  <si>
    <t>66kV Bus Section Bay Protection</t>
  </si>
  <si>
    <t>[OEPO] : General Trip</t>
  </si>
  <si>
    <t>[WDOG] : IED WatchDog</t>
  </si>
  <si>
    <t>[WDOG] : BCU Watchdog</t>
  </si>
  <si>
    <t>[OEPE] : OC/EF Protection Operated</t>
  </si>
  <si>
    <t>OC/EF Protection Operated</t>
  </si>
  <si>
    <t>66kV HV IBT Bay Protection</t>
  </si>
  <si>
    <t>66KVHVPR</t>
  </si>
  <si>
    <t>66/33KV IBT HV Outgoing Feeder Bay alarms</t>
  </si>
  <si>
    <t>33KVSTPR</t>
  </si>
  <si>
    <t>33kV ST.TX Protection</t>
  </si>
  <si>
    <t>[REPO] : 1000kVA AT-1 LV REF Trip</t>
  </si>
  <si>
    <t>1000kVA AT-1 LV REF Trip</t>
  </si>
  <si>
    <t>LRT 33KV ST.TX Circuit Breaker Protection E200</t>
  </si>
  <si>
    <t>LRT 33KV ST.TX Circuit Breaker Protection E100</t>
  </si>
  <si>
    <t>33KVBSPR</t>
  </si>
  <si>
    <t>[OEPO] : Over Current Trip</t>
  </si>
  <si>
    <t>Over Current Trip</t>
  </si>
  <si>
    <t>[CBFO] : Breaker Failure Stage-1 Operated - M1</t>
  </si>
  <si>
    <t>[CBFO] : Breaker Failure Stage-2 Operated - M1</t>
  </si>
  <si>
    <t>Breaker Failure Stage-1 Operated</t>
  </si>
  <si>
    <t>[CBFO] : Breaker Failure Stage-1 Operated</t>
  </si>
  <si>
    <t>Breaker Failure Stage-1 Operated - M1</t>
  </si>
  <si>
    <t>Breaker Failure Stage-1 Operated - M2</t>
  </si>
  <si>
    <t>[CBFO] : Breaker Failure Stage-1 Operated - M2</t>
  </si>
  <si>
    <t>Breaker Failure Stage-2 Operated</t>
  </si>
  <si>
    <t>[CBFO] : Breaker Failure Stage-2 Operated</t>
  </si>
  <si>
    <t>Breaker Failure Stage-2 Operated - M1</t>
  </si>
  <si>
    <t>Breaker Failure Stage-2 Operated - M2</t>
  </si>
  <si>
    <t>[CBFO] : Breaker Failure Stage-2 Operated - M2</t>
  </si>
  <si>
    <t>33KVIFPR</t>
  </si>
  <si>
    <t>33kV Incoming Feeder Protection</t>
  </si>
  <si>
    <t>Dir Overcurrent I&gt;Trip</t>
  </si>
  <si>
    <t>[DOEP] : Dir Overcurrent I&gt;Trip</t>
  </si>
  <si>
    <t>[SBE1] : Standby EF In&gt;St-1 Trip</t>
  </si>
  <si>
    <t xml:space="preserve"> Standby EF In&gt;St-1 Trip</t>
  </si>
  <si>
    <t>[SBE2] : Standby EF In&gt;St-2 Trip</t>
  </si>
  <si>
    <t>Standby EF In&gt;St-2 Trip</t>
  </si>
  <si>
    <t>[SBES] : Standby EF In&gt;Start</t>
  </si>
  <si>
    <t>Standby EF In&gt;Start</t>
  </si>
  <si>
    <t>[NERF] : NER Faulty</t>
  </si>
  <si>
    <t>NER Faulty</t>
  </si>
  <si>
    <t>[NERG] : NER Ground Fault</t>
  </si>
  <si>
    <t>NER Ground Fault</t>
  </si>
  <si>
    <t>[NERM] : NER Monitor Unhealthy</t>
  </si>
  <si>
    <t>NER Monitor Unhealthy</t>
  </si>
  <si>
    <t>LRT 33KV Incoming Feeder Circuit Breaker Protection E180</t>
  </si>
  <si>
    <t>LRT 33KV Incoming Feeder Circuit Breaker Protection E280</t>
  </si>
  <si>
    <t>LRT 33KV Busection Circuit Breaker Protection E120</t>
  </si>
  <si>
    <t>33KVBSPR_E120</t>
  </si>
  <si>
    <t>66KVIFBA</t>
  </si>
  <si>
    <t>33KVIFBA</t>
  </si>
  <si>
    <t>66KVHVBA</t>
  </si>
  <si>
    <t>33KVOFBA</t>
  </si>
  <si>
    <t>66KVIFMV</t>
  </si>
  <si>
    <t>66KV Incoming Feeder Bay Measurement Value</t>
  </si>
  <si>
    <t>33KV Incomer Measurement Value</t>
  </si>
  <si>
    <t>33KVIFMV</t>
  </si>
  <si>
    <t>66/33KV HV IBT Bay Measurement Value</t>
  </si>
  <si>
    <t>66KVHVMV</t>
  </si>
  <si>
    <t>33kV ST.TX Bay Measurement Value</t>
  </si>
  <si>
    <t>33KVSTMV</t>
  </si>
  <si>
    <t>66KV Bus Section Bay Measurement Value</t>
  </si>
  <si>
    <t>66KVBSMV</t>
  </si>
  <si>
    <t>33KV Bus Section Bay Measurement Value</t>
  </si>
  <si>
    <t>33KVBSMV</t>
  </si>
  <si>
    <t>33kV Outgoing Feeder Bay Protection</t>
  </si>
  <si>
    <t>33KV Outgoing Feeder Bay Operational Status</t>
  </si>
  <si>
    <t>33KV Outgoing Feeder Bay Measurement Value</t>
  </si>
  <si>
    <t>33KVOFMV</t>
  </si>
  <si>
    <t>R Phase Current</t>
  </si>
  <si>
    <t>Y Phase Current</t>
  </si>
  <si>
    <t>B Phase Current</t>
  </si>
  <si>
    <t>1200</t>
  </si>
  <si>
    <t>Neutral Current In : 0 / 1200</t>
  </si>
  <si>
    <t>Line Current Phase R : 0 / 960</t>
  </si>
  <si>
    <t>Line Current Phase Y : 0 / 960</t>
  </si>
  <si>
    <t>Line Current Phase B : 0 / 960</t>
  </si>
  <si>
    <t>Current = RawValue/10; Raw Value is Unsigned Int16</t>
  </si>
  <si>
    <t>960,0</t>
  </si>
  <si>
    <t>+-19,2 A</t>
  </si>
  <si>
    <t>RY Phase Voltage</t>
  </si>
  <si>
    <t>YB Phase Voltage</t>
  </si>
  <si>
    <t>BR Phase Voltage</t>
  </si>
  <si>
    <t>+-1,58kV</t>
  </si>
  <si>
    <t>Voltage = RawValue/100; Raw Value is Unsigned Int16</t>
  </si>
  <si>
    <t>+-0,91kV</t>
  </si>
  <si>
    <t>109,74</t>
  </si>
  <si>
    <t>-109,74</t>
  </si>
  <si>
    <t>Reactive Power : -109,74 / 109,74</t>
  </si>
  <si>
    <t>Apparent Power : -109,74 / 109,74</t>
  </si>
  <si>
    <t>Active Power : -109,74 / 109,74</t>
  </si>
  <si>
    <t>+-2,19MW</t>
  </si>
  <si>
    <t>+-2,19MVAR</t>
  </si>
  <si>
    <t>+-2,19MVA</t>
  </si>
  <si>
    <t>Power = RawValue/100; Raw Value is Signed Int16</t>
  </si>
  <si>
    <t>+-0,02</t>
  </si>
  <si>
    <t>PowerFactor = RawValue/100; Raw Value is Signed Int16</t>
  </si>
  <si>
    <t>+-0,12Hz</t>
  </si>
  <si>
    <t>Frequency = RawValue/100; Raw Value is Unsigned Int16</t>
  </si>
  <si>
    <t>Line Current Phase Y : 0 / 1200</t>
  </si>
  <si>
    <t>Line Current Phase B : 0 / 1200</t>
  </si>
  <si>
    <t>Line Current Phase R : 0 / 1200</t>
  </si>
  <si>
    <t>+-24 A</t>
  </si>
  <si>
    <t>Neutral Current In : 0 / 960</t>
  </si>
  <si>
    <t>39,6</t>
  </si>
  <si>
    <t>Line Voltage RY : 0 / 39,6</t>
  </si>
  <si>
    <t>Line Voltage YB : 0 / 39,6</t>
  </si>
  <si>
    <t>Line Voltage BR : 0 / 39,6</t>
  </si>
  <si>
    <t>+-0,79kV</t>
  </si>
  <si>
    <t>+-0,15kV</t>
  </si>
  <si>
    <t>Active Power : -68,58/68,58</t>
  </si>
  <si>
    <t>Reactive Power :  -68,58/68,58</t>
  </si>
  <si>
    <t>Apparent Power : -68,58/68,58</t>
  </si>
  <si>
    <t>+-1,37MW</t>
  </si>
  <si>
    <t>+-1,37MVAR</t>
  </si>
  <si>
    <t>+-1,37MVA</t>
  </si>
  <si>
    <t>+-9,6 A</t>
  </si>
  <si>
    <t>Active Power : -54,87 / 54,87</t>
  </si>
  <si>
    <t>Reactive Power :  -54,87 / 54,87</t>
  </si>
  <si>
    <t>Apparent Power : -54,87 / 54,87</t>
  </si>
  <si>
    <t>+-1,10MW</t>
  </si>
  <si>
    <t>+-1,10MVAR</t>
  </si>
  <si>
    <t>+-1,10MVA</t>
  </si>
  <si>
    <t>+-4,80 A</t>
  </si>
  <si>
    <t>Line Voltage RY : 0 / 39,60</t>
  </si>
  <si>
    <t>Line Voltage YB : 0 / 39,60</t>
  </si>
  <si>
    <t>Line Voltage BR : 0 / 39,60</t>
  </si>
  <si>
    <t>22,86</t>
  </si>
  <si>
    <t>Zero Sequence Voltage : 0 / 22,86</t>
  </si>
  <si>
    <t>+-0,46kV</t>
  </si>
  <si>
    <t>Active Power : -27,44/27,44</t>
  </si>
  <si>
    <t>Reactive Power :  -27,44/27,44</t>
  </si>
  <si>
    <t>Apparent Power : -27,44/27,44</t>
  </si>
  <si>
    <t>+-0,55MW</t>
  </si>
  <si>
    <t>+-0,55MVAR</t>
  </si>
  <si>
    <t>+-0,55MVA</t>
  </si>
  <si>
    <t>+-48,0 A</t>
  </si>
  <si>
    <t>Active Power : -137,18/137,18</t>
  </si>
  <si>
    <t>Reactive Power :  -137,18/137,18</t>
  </si>
  <si>
    <t>Apparent Power : -137,18/137,18</t>
  </si>
  <si>
    <t>+-2,74MW</t>
  </si>
  <si>
    <t>+-2,74MVAR</t>
  </si>
  <si>
    <t>+-2,74MVA</t>
  </si>
  <si>
    <t>Power = RawValue/10; Raw Value is Signed Int16</t>
  </si>
  <si>
    <t>+-5,5MW</t>
  </si>
  <si>
    <t>+-5,5MVAR</t>
  </si>
  <si>
    <t>+-5,5MVA</t>
  </si>
  <si>
    <t>Active Power : -274,4 / 274,4</t>
  </si>
  <si>
    <t>Reactive Power :  -274,4 / 274,4</t>
  </si>
  <si>
    <t>Apparent Power :-274,4 / 274,4</t>
  </si>
  <si>
    <t>-274,4</t>
  </si>
  <si>
    <t>66KVIFBA_B10</t>
  </si>
  <si>
    <t>66KVIFBA_B20</t>
  </si>
  <si>
    <t>66KVIFMV_B10</t>
  </si>
  <si>
    <t>66KVIFMV_B20</t>
  </si>
  <si>
    <t>66KVIFPR_B10_Main1</t>
  </si>
  <si>
    <t>66KVIFPR_B10_Main2</t>
  </si>
  <si>
    <t>66KVIFPR_B20_Main1</t>
  </si>
  <si>
    <t>66KVIFPR_B20_Main2</t>
  </si>
  <si>
    <t>LRT 66KV Bus Section Bay Circuit Breaker Prot B120</t>
  </si>
  <si>
    <t>66KVBSPR_B120</t>
  </si>
  <si>
    <t>66KVBSMV_B12</t>
  </si>
  <si>
    <t>66KVHVBA_B11</t>
  </si>
  <si>
    <t>66KVHVBA_B21</t>
  </si>
  <si>
    <t>LRT 66KV IBT HV Circuit Breaker Protection B110</t>
  </si>
  <si>
    <t>LRT 66KV IBT HV Circuit Breaker Protection B210</t>
  </si>
  <si>
    <t>66KVHVPR_B110</t>
  </si>
  <si>
    <t>66KVHVPR_B210</t>
  </si>
  <si>
    <t>66KVHVMV_B11</t>
  </si>
  <si>
    <t>66KVHVMV_B21</t>
  </si>
  <si>
    <t>33KVIFBA_E18</t>
  </si>
  <si>
    <t>33KVIFBA_E28</t>
  </si>
  <si>
    <t>33KVIFPR_E180</t>
  </si>
  <si>
    <t>33KVIFPR_E280</t>
  </si>
  <si>
    <t>33KVIFMV_E18</t>
  </si>
  <si>
    <t>33KVIFMV_E28</t>
  </si>
  <si>
    <t>33KVSTPR_E100</t>
  </si>
  <si>
    <t>33KVSTPR_E200</t>
  </si>
  <si>
    <t>33KVSTMV_E10</t>
  </si>
  <si>
    <t>33KVSTMV_E20</t>
  </si>
  <si>
    <t>33KVBSMV_E12</t>
  </si>
  <si>
    <t>33KVOFBA_E30</t>
  </si>
  <si>
    <t>33KVOFBA_E40</t>
  </si>
  <si>
    <t>33KVOFBA_E50</t>
  </si>
  <si>
    <t>33KVOFBA_E60</t>
  </si>
  <si>
    <t>33KVOFPR_E300</t>
  </si>
  <si>
    <t>33KVOFPR_E400</t>
  </si>
  <si>
    <t>33KVOFPR_E500</t>
  </si>
  <si>
    <t>33KVOFPR_E600</t>
  </si>
  <si>
    <t>33KVOFMV_E30</t>
  </si>
  <si>
    <t>33KVOFMV_E40</t>
  </si>
  <si>
    <t>33KVOFMV_E50</t>
  </si>
  <si>
    <t>33KVOFMV_E60</t>
  </si>
  <si>
    <t>[BPU1] Busbar Protection M1 Zone</t>
  </si>
  <si>
    <t>[BPU1] Busbar Protection M2 Zone</t>
  </si>
  <si>
    <t>IN</t>
  </si>
  <si>
    <t>OUT</t>
  </si>
  <si>
    <t>LRT 66kV Busbar Protection Zone</t>
  </si>
  <si>
    <t>BBPZ_66KV</t>
  </si>
  <si>
    <t>Main Busbar Operational Status</t>
  </si>
  <si>
    <t>LRT 33KV Busbar Protection Zone</t>
  </si>
  <si>
    <t>BBPZ_33KV</t>
  </si>
  <si>
    <t>[BPOS] : Busbar Protection Out of Service</t>
  </si>
  <si>
    <t>Busbar Protection Out of Service</t>
  </si>
  <si>
    <t>BBPR</t>
  </si>
  <si>
    <t>[CBFO] : CB Failure Stage 2 M1 Zone</t>
  </si>
  <si>
    <t>CB Failure Stage 2 M1 Zone</t>
  </si>
  <si>
    <t>[CBFO] : CB Failure Stage 2 M2 Zone</t>
  </si>
  <si>
    <t>CB Failure Stage 2 M2 Zone</t>
  </si>
  <si>
    <t>[BBPB] : All Protection Blocked</t>
  </si>
  <si>
    <t>All Protection Blocked</t>
  </si>
  <si>
    <t>[BPU1] : Busbar Protection Disturbed</t>
  </si>
  <si>
    <t>Busbar Protection Disturbed</t>
  </si>
  <si>
    <t>[CBFO] : Breaker Failure Operated</t>
  </si>
  <si>
    <t>Breaker Failure Operated</t>
  </si>
  <si>
    <t>Busbar Protection M1 Zone Trip</t>
  </si>
  <si>
    <t>Busbar Protection M2 Zone Trip</t>
  </si>
  <si>
    <t>BBPZ</t>
  </si>
  <si>
    <t>Main 66Kv Busbar  Operational Status, Main 33Kv Busbar  Operational Status</t>
  </si>
  <si>
    <t>[BM1O] Busbar Protection M1 Trip</t>
  </si>
  <si>
    <t>[BM2O] Busbar Protection M2 Trip</t>
  </si>
  <si>
    <t>[CBFO] Busbar Protection Operated</t>
  </si>
  <si>
    <t>Busbar Protection Operated</t>
  </si>
  <si>
    <t>[BPU1] Busbar Protection Blocked M1 Zone</t>
  </si>
  <si>
    <t>[BPU1] Busbar Protection Blocked M2 Zone</t>
  </si>
  <si>
    <t>Busbar Protection Blocked M1 Zone</t>
  </si>
  <si>
    <t>Busbar Protection Blocked M2 Zone</t>
  </si>
  <si>
    <t>66KV Bus Bar Protection, 33KV Bus Bar Protection</t>
  </si>
  <si>
    <t>66KV Bus Bar Alarms, 33KV Bus Bar Alarms</t>
  </si>
  <si>
    <t>BBAL</t>
  </si>
  <si>
    <t>BBAL_66KV</t>
  </si>
  <si>
    <t>Busbar Protection</t>
  </si>
  <si>
    <t>LRT 66kV Busbar Protection Zone: B10</t>
  </si>
  <si>
    <t>LRT 66kV Busbar Protection Zone: B20</t>
  </si>
  <si>
    <t>BBPR_B10</t>
  </si>
  <si>
    <t>BBPR_B20</t>
  </si>
  <si>
    <t>LRT 66kV Busbar Protection Zone: E18</t>
  </si>
  <si>
    <t>LRT 66kV Busbar Protection Zone: E28</t>
  </si>
  <si>
    <t>LRT 66KV Switchgear Busbar Bay Alarms: 66KVBB</t>
  </si>
  <si>
    <t>66KVBB</t>
  </si>
  <si>
    <t>LRT 33KV Switchgear Busbar Bay Alarms: 33KVBB</t>
  </si>
  <si>
    <t>33KVBB</t>
  </si>
  <si>
    <t>BBAL_33KV</t>
  </si>
  <si>
    <t>BBPR_E18</t>
  </si>
  <si>
    <t>BBPR_E28</t>
  </si>
  <si>
    <t>BBPR_B11</t>
  </si>
  <si>
    <t>BBPR_B21</t>
  </si>
  <si>
    <t>LRT 66kV Busbar Protection Zone: B11</t>
  </si>
  <si>
    <t>LRT 66kV Busbar Protection Zone: B21</t>
  </si>
  <si>
    <t>BBPR_E10</t>
  </si>
  <si>
    <t>BBPR_E20</t>
  </si>
  <si>
    <t>LRT 66kV Busbar Protection Zone: E10</t>
  </si>
  <si>
    <t>LRT 66kV Busbar Protection Zone: E20</t>
  </si>
  <si>
    <t>BSCP</t>
  </si>
  <si>
    <t>Busbar Protection: Bus Section</t>
  </si>
  <si>
    <t>LRT 66kV Busbar Protection Zone: B12</t>
  </si>
  <si>
    <t>LRT 66kV Busbar Protection Zone: E12</t>
  </si>
  <si>
    <t>66KV Bus Bar Protection - Bus section, 33KV Bus Bar Protection - Bus section</t>
  </si>
  <si>
    <t>BSCP_B12</t>
  </si>
  <si>
    <t>BSCP_E12</t>
  </si>
  <si>
    <t>BBPR_E30</t>
  </si>
  <si>
    <t>LRT 66kV Busbar Protection Zone: E30</t>
  </si>
  <si>
    <t>BBPR_E40</t>
  </si>
  <si>
    <t>BBPR_E50</t>
  </si>
  <si>
    <t>BBPR_E60</t>
  </si>
  <si>
    <t>LRT 66kV Busbar Protection Zone: E40</t>
  </si>
  <si>
    <t>LRT 66kV Busbar Protection Zone: E50</t>
  </si>
  <si>
    <t>LRT 66kV Busbar Protection Zone: E60</t>
  </si>
  <si>
    <t>Incomer-1 MCCB Trip</t>
  </si>
  <si>
    <t>[IN1T] : Incomer-1 MCCB Trip</t>
  </si>
  <si>
    <t>33KVLVDC</t>
  </si>
  <si>
    <t>[IN2T] : Incomer-2 MCCB Trip</t>
  </si>
  <si>
    <t>Incomer-2 MCCB Trip</t>
  </si>
  <si>
    <t>[BUST] : Bus Section MCCB Trip</t>
  </si>
  <si>
    <t>Bus Section MCCB Trip</t>
  </si>
  <si>
    <t>[FALB] : Bus-1 O/G Trip</t>
  </si>
  <si>
    <t>Bus-1 O/G Trip</t>
  </si>
  <si>
    <t>[FALR] : Bus-2 O/G Trip</t>
  </si>
  <si>
    <t>Bus-2 O/G Trip</t>
  </si>
  <si>
    <t>[TRAS] : AC Control MCB Off/Trip</t>
  </si>
  <si>
    <t>[LVDC] : DC Control MCB Off/Trip</t>
  </si>
  <si>
    <t>DC Control MCB Off/Trip</t>
  </si>
  <si>
    <t>[IN1T] : Incomer 1 Breaker Trip</t>
  </si>
  <si>
    <t>[IN2T] : Incomer 2 Breaker Trip</t>
  </si>
  <si>
    <t>Bus Section Breaker Trip</t>
  </si>
  <si>
    <t>[BUST] : Bus Section Breaker Trip</t>
  </si>
  <si>
    <t>[FALB] : Bus-1 Feeder Fault</t>
  </si>
  <si>
    <t>Bus-1 Feeder Fault</t>
  </si>
  <si>
    <t>[FALR] : Bus-2 Feeder Fault</t>
  </si>
  <si>
    <t>Bus-2 Feeder Fault</t>
  </si>
  <si>
    <t>66KVLVAC</t>
  </si>
  <si>
    <t>66kV General Status HV LVDC</t>
  </si>
  <si>
    <t xml:space="preserve">66kV General Status HV LVAC </t>
  </si>
  <si>
    <t>66KVLVDC</t>
  </si>
  <si>
    <t>[LVOL] : Incomer 1 Trip</t>
  </si>
  <si>
    <t>Incomer 1 Trip</t>
  </si>
  <si>
    <t>[LVOR] : Incomer 2 Trip</t>
  </si>
  <si>
    <t>Incomer 2 Trip</t>
  </si>
  <si>
    <t>[FELF] : DC Feeder Left Bus Trip</t>
  </si>
  <si>
    <t>DC Feeder Left Bus Trip</t>
  </si>
  <si>
    <t>[FELR] : DC Feeder Right Bus Trip</t>
  </si>
  <si>
    <t>DC Feeder Right Bus Trip</t>
  </si>
  <si>
    <t>Under Voltage Right Busbar</t>
  </si>
  <si>
    <t>[LVOR] : Under Voltage Right Busbar</t>
  </si>
  <si>
    <t>[LVOL] : Under Voltage Left Busbar</t>
  </si>
  <si>
    <t>Under Voltage Left Busbar</t>
  </si>
  <si>
    <t>[EXF1] : Incomer-1 Earthfault</t>
  </si>
  <si>
    <t>Incomer-1 Earthfault</t>
  </si>
  <si>
    <t>[EXF2] : Incomer-2 Earthfault</t>
  </si>
  <si>
    <t>Incomer-2 Earthfault</t>
  </si>
  <si>
    <t>[TRDC] : DC Control MCB Off/Trip</t>
  </si>
  <si>
    <t xml:space="preserve">33kV General Status LV LVDC </t>
  </si>
  <si>
    <t>66KVBATC</t>
  </si>
  <si>
    <t>66kV DC Battery Charger</t>
  </si>
  <si>
    <t>[CH1F] : Charger Fault</t>
  </si>
  <si>
    <t>Charger Fault</t>
  </si>
  <si>
    <t>[C1AS] : AC Supply Failure</t>
  </si>
  <si>
    <t>AC Supply Failure</t>
  </si>
  <si>
    <t>[CH1F] : Battery Charger Fail</t>
  </si>
  <si>
    <t>[CHBA] : Charger on Equalizer Charge</t>
  </si>
  <si>
    <t>Charger on Equalizer Charge</t>
  </si>
  <si>
    <t>Reset</t>
  </si>
  <si>
    <t>0: None, 1: None</t>
  </si>
  <si>
    <t>[C1UV] : Charger Under Voltage</t>
  </si>
  <si>
    <t>Charger Under Voltage</t>
  </si>
  <si>
    <t>[CHBA] : Charger on Boost Charge</t>
  </si>
  <si>
    <t>Charger on Boost Charge</t>
  </si>
  <si>
    <t>[B1FF] : Battery Fuse Failure</t>
  </si>
  <si>
    <t>Battery Fuse Failure</t>
  </si>
  <si>
    <t>Battery Charger Fan Fail</t>
  </si>
  <si>
    <t>[CH1F] : Battery Charger Fan Fail</t>
  </si>
  <si>
    <t>[C1LF] : Charger Overload</t>
  </si>
  <si>
    <t>Charger Overload</t>
  </si>
  <si>
    <t>[C1AS] : DC Supply Failure</t>
  </si>
  <si>
    <t>DC Supply Failure</t>
  </si>
  <si>
    <t>BAY TYPE : 66KV COMMON</t>
  </si>
  <si>
    <t>LVAC Alarms</t>
  </si>
  <si>
    <t>LRT 66Kv LVAC Alarms</t>
  </si>
  <si>
    <t>LVAC_66KV</t>
  </si>
  <si>
    <t>110V Battery Charger Signals</t>
  </si>
  <si>
    <t>LVDC Alarms</t>
  </si>
  <si>
    <t>LVDC_66KV</t>
  </si>
  <si>
    <t>BATC-1_66KV</t>
  </si>
  <si>
    <t>BATC-2_66KV</t>
  </si>
  <si>
    <t>BAY TYPE : 33KV COMMON</t>
  </si>
  <si>
    <t>LVDC_33KV</t>
  </si>
  <si>
    <t>LRT 33Kv LVDC Alarms</t>
  </si>
  <si>
    <t>LRT 66Kv LVDC Alarms</t>
  </si>
  <si>
    <t>LRT 66Kv Charger-1 Alarms</t>
  </si>
  <si>
    <t>LRT 66Kv Charger-2 Alarms</t>
  </si>
  <si>
    <t>[ETBA] : 1000kVA Auxiliary Transformer Buchholz Alarm</t>
  </si>
  <si>
    <t>1000kVA Auxiliary Transformer Buchholz Alarm</t>
  </si>
  <si>
    <t>[ETBT] : 1000kVA Auxiliary Transformer Buchholz Trip</t>
  </si>
  <si>
    <t>[OLEA] : Oil Level Alarm Min</t>
  </si>
  <si>
    <t>Oil Level Alarm Min</t>
  </si>
  <si>
    <t>[OLEA] : Oil Level Alarm Max</t>
  </si>
  <si>
    <t>Oil Level Alarm Max</t>
  </si>
  <si>
    <t>1000kVA Auxiliary Transformer Oil Temp Alarm</t>
  </si>
  <si>
    <t>[ETPA] : 1000kVA Auxiliary Transformer PRV Alarm</t>
  </si>
  <si>
    <t>1000kVA Auxiliary Transformer PRV Alarm</t>
  </si>
  <si>
    <t>[WGTA] : 1000 kVA Auxilary Transformer Winding Temperature Alarm</t>
  </si>
  <si>
    <t>[OTAL] : 1000kVA Auxiliary Transformer Oil Temperature Alarm</t>
  </si>
  <si>
    <t>1000 kVA Auxilary Transformer Winding Temperature Alarm</t>
  </si>
  <si>
    <t>[OTTR] : 1000kVA Auxiliary Transformer Oil Temp Trip</t>
  </si>
  <si>
    <t>1000kVA Auxiliary Transformer Oil Temp Trip</t>
  </si>
  <si>
    <t>[PRVT] : 1000kVA Auxiliary Transformer PRD Trip</t>
  </si>
  <si>
    <t>1000kVA Auxiliary Transformer PRD Trip</t>
  </si>
  <si>
    <t>[WGTT] : 1000 kVA Auxiliary Transformer Winding Temperature Trip</t>
  </si>
  <si>
    <t>1000 kVA Auxiliary Transformer Winding Temperature Trip</t>
  </si>
  <si>
    <t>[SPCF] : CB Spring Charge Fail</t>
  </si>
  <si>
    <t>CB Spring Charge Fail</t>
  </si>
  <si>
    <t>LRT 66kV/33kV Power Transformer Alarms BE-T1</t>
  </si>
  <si>
    <t>LRT 66kV/33kV Power Transformer Alarms BE-T2</t>
  </si>
  <si>
    <t xml:space="preserve"> Power Transformer</t>
  </si>
  <si>
    <t>1000kVA Auxiliary Transformer Buchholz Trip</t>
  </si>
  <si>
    <t>AUXTF</t>
  </si>
  <si>
    <t>POWTF</t>
  </si>
  <si>
    <t>Auxiliary transformer (AT)</t>
  </si>
  <si>
    <t>Power transformer (BET)</t>
  </si>
  <si>
    <t>[MTBT] : Buchholz Relay Trip - Main Tank</t>
  </si>
  <si>
    <t>Buchholz Relay Trip - Main Tank</t>
  </si>
  <si>
    <t>[MTBT] : Buchholz Relay Trip - Diverter Sw</t>
  </si>
  <si>
    <t>Buchholz Relay Trip - Diverter Sw</t>
  </si>
  <si>
    <t>[BUTH] : Buchholz Relay Trip - CBL Box HV</t>
  </si>
  <si>
    <t>Buchholz Relay Trip - CBL Box HV</t>
  </si>
  <si>
    <t>[OITT] : Oil Temperature Trip</t>
  </si>
  <si>
    <t>Oil Temperature Trip</t>
  </si>
  <si>
    <t>[PRVT] : Press Relief Device Trip M1/M2</t>
  </si>
  <si>
    <t>Press Relief Device Trip M1/M2</t>
  </si>
  <si>
    <t>[PREL] : Press Relief Device OLTC Trip</t>
  </si>
  <si>
    <t>Press Relief Device OLTC Trip</t>
  </si>
  <si>
    <t>[PREL] : Press Relief Device Trip HV Cable Box</t>
  </si>
  <si>
    <t>Press Relief Device Trip HV Cable Box</t>
  </si>
  <si>
    <t>[WGTA] : Winding Temp HV Alarm</t>
  </si>
  <si>
    <t>Winding Temp HV Alarm</t>
  </si>
  <si>
    <t>[WGTA] : Winding Temp LV Alarm</t>
  </si>
  <si>
    <t>Winding Temp LV Alarm</t>
  </si>
  <si>
    <t>[IRFA] : AVR Relay Fail</t>
  </si>
  <si>
    <t>AVR Relay Fail</t>
  </si>
  <si>
    <t>[DCAB] : AVR DC Supply MCB Fail</t>
  </si>
  <si>
    <t>AVR DC Supply MCB Fail</t>
  </si>
  <si>
    <t>[TCER] : Tap Changer High Limit</t>
  </si>
  <si>
    <t>Tap Changer High Limit</t>
  </si>
  <si>
    <t>[TCER] : Tap Changer Low Limit</t>
  </si>
  <si>
    <t>Tap Changer Low Limit</t>
  </si>
  <si>
    <t>[TCOS] : Tap Changer Out of Step</t>
  </si>
  <si>
    <t>Tap Changer Out of Step</t>
  </si>
  <si>
    <t>[TCIN] : Tap Changer Incomplete</t>
  </si>
  <si>
    <t>Tap Changer Incomplete</t>
  </si>
  <si>
    <t>[B/R] : AVR Block Release Status</t>
  </si>
  <si>
    <t>AVR Block Release Status</t>
  </si>
  <si>
    <t>Blocked</t>
  </si>
  <si>
    <t>Released</t>
  </si>
  <si>
    <t>Wdg Temp Indicator (HV)</t>
  </si>
  <si>
    <t>[WTEM]: Wdg Temp Indicator (HV)</t>
  </si>
  <si>
    <t>°C</t>
  </si>
  <si>
    <t>160</t>
  </si>
  <si>
    <t>Wdg Temp Indication (HV) : 0 / 160</t>
  </si>
  <si>
    <t>Wdg Temp Indicator (LV)</t>
  </si>
  <si>
    <t>[WTEM]: Wdg Temp Indicator (LV)</t>
  </si>
  <si>
    <t>Wdg Temp Indication (LV) : 0 / 160</t>
  </si>
  <si>
    <t>BBProtOperated</t>
  </si>
  <si>
    <t>BBPOutofServ</t>
  </si>
  <si>
    <t>BBPDisturbed</t>
  </si>
  <si>
    <t>BBPAllProtBlocked</t>
  </si>
  <si>
    <t>CBFailS2M1Mode</t>
  </si>
  <si>
    <t>CBFailS2M2Mode</t>
  </si>
  <si>
    <t>BrkFailOperated</t>
  </si>
  <si>
    <t>BBPM1Out</t>
  </si>
  <si>
    <t>BBPM2Out</t>
  </si>
  <si>
    <t>BBPM1Trip</t>
  </si>
  <si>
    <t>BBPM2Trip</t>
  </si>
  <si>
    <t>BrkFailStage1</t>
  </si>
  <si>
    <t>BrkFailStage2</t>
  </si>
  <si>
    <t>BusIsolPosM</t>
  </si>
  <si>
    <t>BusIsolStatus</t>
  </si>
  <si>
    <t>CbPositionM</t>
  </si>
  <si>
    <t>CirBrkStatus</t>
  </si>
  <si>
    <t>BrkFailS1M1Op</t>
  </si>
  <si>
    <t>BrkFailS2M1Op</t>
  </si>
  <si>
    <t>BrkFailS1M2Op</t>
  </si>
  <si>
    <t>BrkFailS2M2Op</t>
  </si>
  <si>
    <t>FOC1Fail</t>
  </si>
  <si>
    <t>FOC2Fail</t>
  </si>
  <si>
    <t>DisProtTrip</t>
  </si>
  <si>
    <t>LoadCurOp</t>
  </si>
  <si>
    <t>SoftTrip</t>
  </si>
  <si>
    <t>PowSwBlk</t>
  </si>
  <si>
    <t>VTFuseFail</t>
  </si>
  <si>
    <t>InterTripRCh1</t>
  </si>
  <si>
    <t>InterTripRCh2</t>
  </si>
  <si>
    <t>InterTripSCh1</t>
  </si>
  <si>
    <t>InterTripSCh2</t>
  </si>
  <si>
    <t>[DCAB] : T11 DC Supply Fail</t>
  </si>
  <si>
    <t>T11 DC Supply Fail</t>
  </si>
  <si>
    <t>T11DCSupplyFail</t>
  </si>
  <si>
    <t>T21DCSupplyFail</t>
  </si>
  <si>
    <t>[DCAB] : T12 DC Supply Fail</t>
  </si>
  <si>
    <t>T21 DC Supply Fail</t>
  </si>
  <si>
    <t>[REPO] : 40MVA-T1 LV REF Trip</t>
  </si>
  <si>
    <t>40MVA-T1 LV REF Trip</t>
  </si>
  <si>
    <t>LVRefTrip</t>
  </si>
  <si>
    <t>TripInGTStage1</t>
  </si>
  <si>
    <t>TripInGTStage2</t>
  </si>
  <si>
    <t>StartInGTAI</t>
  </si>
  <si>
    <t>NERFail</t>
  </si>
  <si>
    <t>GroundFault</t>
  </si>
  <si>
    <t>MonitorUnHlthy</t>
  </si>
  <si>
    <t>OverCurTrip</t>
  </si>
  <si>
    <t>40MVA-T1 Main-1 Diff Prot Trip</t>
  </si>
  <si>
    <t>40MVA-T1 Diff Prot High Set St2</t>
  </si>
  <si>
    <t>[TDPO] : 40MVA-T1 Main-1 Diff Prot Trip</t>
  </si>
  <si>
    <t>[TDP1] : 40MVA-T1 Diff Prot High Set St2</t>
  </si>
  <si>
    <t>DiffHighSetSt2</t>
  </si>
  <si>
    <t>DiffProtTrip</t>
  </si>
  <si>
    <t>FOCFail</t>
  </si>
  <si>
    <t>[CDFA] : Diff Communication Fail</t>
  </si>
  <si>
    <t>[1VTF] : VT Fuse Failure / MCB Trip</t>
  </si>
  <si>
    <t>DirCurTrip</t>
  </si>
  <si>
    <t>ACFailRPLcc</t>
  </si>
  <si>
    <t>DCFailRP</t>
  </si>
  <si>
    <t>DCFailLcc</t>
  </si>
  <si>
    <t>Gas Pressure Stage 1</t>
  </si>
  <si>
    <t>[GAS1] : Gas Pressure Stage 1</t>
  </si>
  <si>
    <t>[GAS2] : Gas Pressure Stage 2</t>
  </si>
  <si>
    <t>Gas Pressure Stage 2</t>
  </si>
  <si>
    <t>GasPressureSt1</t>
  </si>
  <si>
    <t>GasPressureSt2</t>
  </si>
  <si>
    <t>MstrTrpRyOp</t>
  </si>
  <si>
    <t>Voltage Transformer Fuse Fail</t>
  </si>
  <si>
    <t>[VTFA] : Voltage Transformer Fuse Fail</t>
  </si>
  <si>
    <t>TherOvLdAlarm</t>
  </si>
  <si>
    <t>BCUCardFail</t>
  </si>
  <si>
    <t>DCFailCell</t>
  </si>
  <si>
    <t>WindTempTrip</t>
  </si>
  <si>
    <t>WindTempAl</t>
  </si>
  <si>
    <t>TapChLimit</t>
  </si>
  <si>
    <t>TransfOilStatus</t>
  </si>
  <si>
    <t>TapChOilLevelAl</t>
  </si>
  <si>
    <t>FanAlarm</t>
  </si>
  <si>
    <t>DehydratingAl</t>
  </si>
  <si>
    <t>[WGTT] : 40MVA T-1 Winding Temperature Trip</t>
  </si>
  <si>
    <t>[WGTA] : 40MVA T-1 Winding Temperature Alarm</t>
  </si>
  <si>
    <t>[SSBA] : 40MVA T-1 Dehydrating Alarm</t>
  </si>
  <si>
    <t>[MTOA] : Main Transformer Oil Level Alarm</t>
  </si>
  <si>
    <t>Main Transformer Oil Level Alarm</t>
  </si>
  <si>
    <t>[FACA] : Transformer Fan Cooler Alarm</t>
  </si>
  <si>
    <t>[GAS1] : SF6 Gas Pressure Stage 1</t>
  </si>
  <si>
    <t>[GAS2] : SF6 Gas Pressure Stage 2</t>
  </si>
  <si>
    <t>SF6 Gas Pressure Stage 1</t>
  </si>
  <si>
    <t>SF6 Gas Pressure Stage 2</t>
  </si>
  <si>
    <t>SF6GasPressSt1</t>
  </si>
  <si>
    <t>SF6GasPressSt2</t>
  </si>
  <si>
    <t>DC Fail LCC Panel</t>
  </si>
  <si>
    <t>[DCFA] : DC Fail LCC Panel</t>
  </si>
  <si>
    <t>OCEFProtOp</t>
  </si>
  <si>
    <t>ACFailRPSwgr</t>
  </si>
  <si>
    <t>DCFailSwgr</t>
  </si>
  <si>
    <t>SF6 Gas Pressure 1st Stage</t>
  </si>
  <si>
    <t>SF6 Gas Pressure 2nd Stage</t>
  </si>
  <si>
    <t>[GAS1] : SF6 Gas Pressure 1st Stage</t>
  </si>
  <si>
    <t>[GAS2] : SF6 Gas Pressure 2nd Stage</t>
  </si>
  <si>
    <t>ACFailRPCell</t>
  </si>
  <si>
    <t>SyncFail</t>
  </si>
  <si>
    <t>Inc1TrpStatus</t>
  </si>
  <si>
    <t>Inc2TrpStatus</t>
  </si>
  <si>
    <t>Bus1Fault</t>
  </si>
  <si>
    <t>BSBreakerTrip</t>
  </si>
  <si>
    <t>Bus2Fault</t>
  </si>
  <si>
    <t>ACCtrlMCBStatus</t>
  </si>
  <si>
    <t>DCCtrlMCBStatus</t>
  </si>
  <si>
    <t>DCRightFdrTrip</t>
  </si>
  <si>
    <t>DCLeftFdrTrip</t>
  </si>
  <si>
    <t>UVLeftBB</t>
  </si>
  <si>
    <t>Inc1EarthFault</t>
  </si>
  <si>
    <t>Inc2EarthFault</t>
  </si>
  <si>
    <t>UVRightBB</t>
  </si>
  <si>
    <t>ChargerFault</t>
  </si>
  <si>
    <t>ACFail</t>
  </si>
  <si>
    <t>BattCharge1Fail</t>
  </si>
  <si>
    <t>EqualizerCharge</t>
  </si>
  <si>
    <t>ChargerUV</t>
  </si>
  <si>
    <t>ChargerBoost</t>
  </si>
  <si>
    <t>BattFuseFail</t>
  </si>
  <si>
    <t>BattFanFail</t>
  </si>
  <si>
    <t>ChargerOverload</t>
  </si>
  <si>
    <t>DCFail</t>
  </si>
  <si>
    <t>BSMCCBTrip</t>
  </si>
  <si>
    <t>BS1OgTrip</t>
  </si>
  <si>
    <t>BS2OgTrip</t>
  </si>
  <si>
    <t>RPhaseCurr</t>
  </si>
  <si>
    <t>YPhaseCurr</t>
  </si>
  <si>
    <t>BPhaseCurr</t>
  </si>
  <si>
    <t>NeutralCur</t>
  </si>
  <si>
    <t>RYPhaseVolt</t>
  </si>
  <si>
    <t>YBPhaseVolt</t>
  </si>
  <si>
    <t>BRPhaseVolt</t>
  </si>
  <si>
    <t>Power Factor</t>
  </si>
  <si>
    <t>IsolPosition</t>
  </si>
  <si>
    <t>ATBuchAlm</t>
  </si>
  <si>
    <t>ATBuchTrip</t>
  </si>
  <si>
    <t>OilTempAlm</t>
  </si>
  <si>
    <t>OilLevelAlmMin</t>
  </si>
  <si>
    <t>OilLevelAlmMax</t>
  </si>
  <si>
    <t>PRDTrip</t>
  </si>
  <si>
    <t>ATPRDTrip</t>
  </si>
  <si>
    <t>ATPRVAlm</t>
  </si>
  <si>
    <t>ATWindTempAlm</t>
  </si>
  <si>
    <t>SpringChargeFail</t>
  </si>
  <si>
    <t>PRDOltcTrip</t>
  </si>
  <si>
    <t>PRDCableBoxTrip</t>
  </si>
  <si>
    <t>WindTempHV</t>
  </si>
  <si>
    <t>WindTempLV</t>
  </si>
  <si>
    <t>OilTempTrip</t>
  </si>
  <si>
    <t>BuchTrip</t>
  </si>
  <si>
    <t>BuchCblBoxTrip</t>
  </si>
  <si>
    <t>BuchDSTrip</t>
  </si>
  <si>
    <t>AVRFail</t>
  </si>
  <si>
    <t>AVRDCFail</t>
  </si>
  <si>
    <t>TapHigh</t>
  </si>
  <si>
    <t>TapLow</t>
  </si>
  <si>
    <t>Tap</t>
  </si>
  <si>
    <t>TapOutofStep</t>
  </si>
  <si>
    <t>TCIncomplete</t>
  </si>
  <si>
    <t>AVRBlkRls</t>
  </si>
  <si>
    <t>WdgTmpHV</t>
  </si>
  <si>
    <t>WdgTmpLV</t>
  </si>
  <si>
    <t>47</t>
  </si>
  <si>
    <t>48</t>
  </si>
  <si>
    <t>49</t>
  </si>
  <si>
    <t>50</t>
  </si>
  <si>
    <t>59</t>
  </si>
  <si>
    <t>61</t>
  </si>
  <si>
    <t>62</t>
  </si>
  <si>
    <t>63</t>
  </si>
  <si>
    <t>66</t>
  </si>
  <si>
    <t>67</t>
  </si>
  <si>
    <t>68</t>
  </si>
  <si>
    <t>71</t>
  </si>
  <si>
    <t>72</t>
  </si>
  <si>
    <t>73</t>
  </si>
  <si>
    <t>74</t>
  </si>
  <si>
    <t>75</t>
  </si>
  <si>
    <t>76</t>
  </si>
  <si>
    <t>77</t>
  </si>
  <si>
    <t>78</t>
  </si>
  <si>
    <t>79</t>
  </si>
  <si>
    <t>80</t>
  </si>
  <si>
    <t>87</t>
  </si>
  <si>
    <t>90</t>
  </si>
  <si>
    <t>91</t>
  </si>
  <si>
    <t>92</t>
  </si>
  <si>
    <t>93</t>
  </si>
  <si>
    <t>94</t>
  </si>
  <si>
    <t>95</t>
  </si>
  <si>
    <t>96</t>
  </si>
  <si>
    <t>97</t>
  </si>
  <si>
    <t>100</t>
  </si>
  <si>
    <t>101</t>
  </si>
  <si>
    <t>108</t>
  </si>
  <si>
    <t>109</t>
  </si>
  <si>
    <t>110</t>
  </si>
  <si>
    <t>111</t>
  </si>
  <si>
    <t>123</t>
  </si>
  <si>
    <t>124</t>
  </si>
  <si>
    <t>125</t>
  </si>
  <si>
    <t>deiPWRBPSCL66KVBBBBAL_66KVBBPOutofServ</t>
  </si>
  <si>
    <t>#[BPOS] : Busbar Protection Out of Service</t>
  </si>
  <si>
    <t>deiPWRBPSCL66KVBBBBAL_66KVBBPDisturbed</t>
  </si>
  <si>
    <t>#[BPU1] : Busbar Protection Disturbed</t>
  </si>
  <si>
    <t>deiPWRBPSCL66KVBBBBAL_66KVBBPAllProtBlocked</t>
  </si>
  <si>
    <t>#[BBPB] : All Protection Blocked</t>
  </si>
  <si>
    <t>deiPWRBPSCL66KVBBBBAL_66KVCBFailS2M1Mode</t>
  </si>
  <si>
    <t>#[CBFO] : CB Failure Stage 2 M1 Zone</t>
  </si>
  <si>
    <t>deiPWRBPSCL66KVBBBBAL_66KVCBFailS2M2Mode</t>
  </si>
  <si>
    <t>#[CBFO] : CB Failure Stage 2 M2 Zone</t>
  </si>
  <si>
    <t>deiPWRBPSCL66KVBBBBAL_66KVBrkFailOperated</t>
  </si>
  <si>
    <t>#[CBFO] : Breaker Failure Operated</t>
  </si>
  <si>
    <t>deiPWRBPSCL66KVBBBBAL_66KVBBPM1Out</t>
  </si>
  <si>
    <t>#[BPU1] Busbar Protection M1 Zone</t>
  </si>
  <si>
    <t>deiPWRBPSCL66KVBBBBAL_66KVBBPM2Out</t>
  </si>
  <si>
    <t>#[BPU1] Busbar Protection M2 Zone</t>
  </si>
  <si>
    <t>#[BPU1] Busbar Protection Blocked M1 Zone</t>
  </si>
  <si>
    <t>#[BPU1] Busbar Protection Blocked M2 Zone</t>
  </si>
  <si>
    <t>deiPWRBPSCL66KVBBBBPZ_66KVBBPM1Trip</t>
  </si>
  <si>
    <t>#[BM1O] Busbar Protection M1 Trip</t>
  </si>
  <si>
    <t>deiPWRBPSCL66KVBBBBPZ_66KVBBPM2Trip</t>
  </si>
  <si>
    <t>#[BM2O] Busbar Protection M2 Trip</t>
  </si>
  <si>
    <t>deiPWRBPSCL66KVBBBBPZ_66KVBBProtOperated</t>
  </si>
  <si>
    <t>#[CBFO] Busbar Protection Operated</t>
  </si>
  <si>
    <t>deiPWRBPSCL66KVBBBBPR_B10BrkFailStage1</t>
  </si>
  <si>
    <t>#[CBFO] : Breaker Failure Stage-1 Operated</t>
  </si>
  <si>
    <t>deiPWRBPSCL66KVBBBBPR_B10BrkFailStage2</t>
  </si>
  <si>
    <t>#[CBFO] : Breaker Failure Stage-2 Operated</t>
  </si>
  <si>
    <t>deiPWRBPSCL66KVBBBBPR_B20BrkFailStage1</t>
  </si>
  <si>
    <t>deiPWRBPSCL66KVBBBBPR_B20BrkFailStage2</t>
  </si>
  <si>
    <t>deiPWRBPSCL66KVBBBBPR_B11BrkFailStage1</t>
  </si>
  <si>
    <t>deiPWRBPSCL66KVBBBBPR_B11BrkFailStage2</t>
  </si>
  <si>
    <t>deiPWRBPSCL66KVBBBBPR_B21BrkFailStage1</t>
  </si>
  <si>
    <t>deiPWRBPSCL66KVBBBBPR_B21BrkFailStage2</t>
  </si>
  <si>
    <t>deiPWRBPSCL66KVBBBSCP_B12BrkFailS1M1Op</t>
  </si>
  <si>
    <t>#[CBFO] : Breaker Failure Stage-1 Operated - M1</t>
  </si>
  <si>
    <t>deiPWRBPSCL66KVBBBSCP_B12BrkFailS2M1Op</t>
  </si>
  <si>
    <t>#[CBFO] : Breaker Failure Stage-2 Operated - M1</t>
  </si>
  <si>
    <t>deiPWRBPSCL66KVBBBSCP_B12BrkFailS1M2Op</t>
  </si>
  <si>
    <t>#[CBFO] : Breaker Failure Stage-1 Operated - M2</t>
  </si>
  <si>
    <t>deiPWRBPSCL66KVBBBSCP_B12BrkFailS2M2Op</t>
  </si>
  <si>
    <t>#[CBFO] : Breaker Failure Stage-2 Operated - M2</t>
  </si>
  <si>
    <t>aeiPWRBPSCL66KVBBVM_B166VTVoltageMesure</t>
  </si>
  <si>
    <t>#Voltage Measurement</t>
  </si>
  <si>
    <t>aeiPWRBPSCL66KVBBVM_B266VTVoltageMesure</t>
  </si>
  <si>
    <t>deiPWRBPSCLB1066KVIFBA_B10ACFailRPLcc</t>
  </si>
  <si>
    <t>#[ACFL] : AC Fail Relay Panel / LCC</t>
  </si>
  <si>
    <t>deiPWRBPSCLB1066KVIFBA_B10DCFailRP</t>
  </si>
  <si>
    <t>#[DCAB] : DC Fail Relay Panel</t>
  </si>
  <si>
    <t>deiPWRBPSCLB1066KVIFBA_B10DCFailLcc</t>
  </si>
  <si>
    <t>#[DCFA] : DC Fail LCC</t>
  </si>
  <si>
    <t>deiPWRBPSCLB1066KVIFBA_B10GasPressureSt1</t>
  </si>
  <si>
    <t>#[GAS1] : Gas Pressure Stage 1</t>
  </si>
  <si>
    <t>deiPWRBPSCLB1066KVIFBA_B10GasPressureSt2</t>
  </si>
  <si>
    <t>#[GAS2] : Gas Pressure Stage 2</t>
  </si>
  <si>
    <t>deiPWRBPSCLB1066KVIFBA_B10MstrTrpRyOp</t>
  </si>
  <si>
    <t>deiPWRBPSCLB1066KVIFBA_B10WdgIedStatus</t>
  </si>
  <si>
    <t>#[WDOG] : IED WatchDog</t>
  </si>
  <si>
    <t>deiPWRBPSCLB1066KVIFBA_B10WdgBcuStatus</t>
  </si>
  <si>
    <t>#[WDOG] : BCU Watchdog</t>
  </si>
  <si>
    <t>deiPWRBPSCLB1066KVIFBA_B10VTFuseFail</t>
  </si>
  <si>
    <t>#[VTFA] : Voltage Transformer Fuse Fail</t>
  </si>
  <si>
    <t>deiPWRBPSCLB1066KVIFBA_B10TherOvLdAlarm</t>
  </si>
  <si>
    <t>#[QAFA] : Thermal over load Alarm</t>
  </si>
  <si>
    <t>deiPWRBPSCLB1066KVIFBA_B10BCUCardFail</t>
  </si>
  <si>
    <t>#[WDOG] : BCU Card Fail</t>
  </si>
  <si>
    <t>deiPWRBPSCLB2066KVIFBA_B20ACFailRPLcc</t>
  </si>
  <si>
    <t>deiPWRBPSCLB2066KVIFBA_B20DCFailRP</t>
  </si>
  <si>
    <t>deiPWRBPSCLB2066KVIFBA_B20DCFailLcc</t>
  </si>
  <si>
    <t>deiPWRBPSCLB2066KVIFBA_B20GasPressureSt1</t>
  </si>
  <si>
    <t>deiPWRBPSCLB2066KVIFBA_B20GasPressureSt2</t>
  </si>
  <si>
    <t>deiPWRBPSCLB2066KVIFBA_B20MstrTrpRyOp</t>
  </si>
  <si>
    <t>deiPWRBPSCLB2066KVIFBA_B20WdgIedStatus</t>
  </si>
  <si>
    <t>deiPWRBPSCLB2066KVIFBA_B20WdgBcuStatus</t>
  </si>
  <si>
    <t>deiPWRBPSCLB2066KVIFBA_B20VTFuseFail</t>
  </si>
  <si>
    <t>deiPWRBPSCLB2066KVIFBA_B20TherOvLdAlarm</t>
  </si>
  <si>
    <t>deiPWRBPSCLB2066KVIFBA_B20BCUCardFail</t>
  </si>
  <si>
    <t>aeiPWRBPSCLB1066KVIFMV_B10RPhaseCurr</t>
  </si>
  <si>
    <t>#R Phase Current</t>
  </si>
  <si>
    <t>aeiPWRBPSCLB1066KVIFMV_B10YPhaseCurr</t>
  </si>
  <si>
    <t>#Y Phase Current</t>
  </si>
  <si>
    <t>aeiPWRBPSCLB1066KVIFMV_B10BPhaseCurr</t>
  </si>
  <si>
    <t>#B Phase Current</t>
  </si>
  <si>
    <t>aeiPWRBPSCLB1066KVIFMV_B10NeutralCur</t>
  </si>
  <si>
    <t>#Neutral Current (In)</t>
  </si>
  <si>
    <t>aeiPWRBPSCLB1066KVIFMV_B10RYPhaseVolt</t>
  </si>
  <si>
    <t>#RY Phase Voltage</t>
  </si>
  <si>
    <t>aeiPWRBPSCLB1066KVIFMV_B10YBPhaseVolt</t>
  </si>
  <si>
    <t>#YB Phase Voltage</t>
  </si>
  <si>
    <t>aeiPWRBPSCLB1066KVIFMV_B10BRPhaseVolt</t>
  </si>
  <si>
    <t>#BR Phase Voltage</t>
  </si>
  <si>
    <t>aeiPWRBPSCLB1066KVIFMV_B10ZeroSeqVolt</t>
  </si>
  <si>
    <t>#Zero Sequence Voltage (V0)</t>
  </si>
  <si>
    <t>aeiPWRBPSCLB1066KVIFMV_B10ActivePower</t>
  </si>
  <si>
    <t>aeiPWRBPSCLB1066KVIFMV_B10ReacPower</t>
  </si>
  <si>
    <t>aeiPWRBPSCLB1066KVIFMV_B10AppPower</t>
  </si>
  <si>
    <t>#Apparent Power</t>
  </si>
  <si>
    <t>aeiPWRBPSCLB1066KVIFMV_B10PowerFactor</t>
  </si>
  <si>
    <t>#Power Factor</t>
  </si>
  <si>
    <t>aeiPWRBPSCLB1066KVIFMV_B10Frequency</t>
  </si>
  <si>
    <t>#Frequency</t>
  </si>
  <si>
    <t>aeiPWRBPSCLB2066KVIFMV_B20RPhaseCurr</t>
  </si>
  <si>
    <t>aeiPWRBPSCLB2066KVIFMV_B20YPhaseCurr</t>
  </si>
  <si>
    <t>aeiPWRBPSCLB2066KVIFMV_B20BPhaseCurr</t>
  </si>
  <si>
    <t>aeiPWRBPSCLB2066KVIFMV_B20NeutralCur</t>
  </si>
  <si>
    <t>aeiPWRBPSCLB2066KVIFMV_B20RYPhaseVolt</t>
  </si>
  <si>
    <t>aeiPWRBPSCLB2066KVIFMV_B20YBPhaseVolt</t>
  </si>
  <si>
    <t>aeiPWRBPSCLB2066KVIFMV_B20BRPhaseVolt</t>
  </si>
  <si>
    <t>aeiPWRBPSCLB2066KVIFMV_B20ZeroSeqVolt</t>
  </si>
  <si>
    <t>aeiPWRBPSCLB2066KVIFMV_B20ActivePower</t>
  </si>
  <si>
    <t>aeiPWRBPSCLB2066KVIFMV_B20ReacPower</t>
  </si>
  <si>
    <t>aeiPWRBPSCLB2066KVIFMV_B20AppPower</t>
  </si>
  <si>
    <t>aeiPWRBPSCLB2066KVIFMV_B20PowerFactor</t>
  </si>
  <si>
    <t>aeiPWRBPSCLB2066KVIFMV_B20Frequency</t>
  </si>
  <si>
    <t>deiPWRBPSCLB10B1064IsolPosition</t>
  </si>
  <si>
    <t>deiPWRBPSCLB20B2064IsolPosition</t>
  </si>
  <si>
    <t>deiPWRBPSCLB10B100CbPositionM</t>
  </si>
  <si>
    <t>deiPWRBPSCLB20B200CbPositionM</t>
  </si>
  <si>
    <t>deiPWRBPSCLB10B101EarthSwtchStatus</t>
  </si>
  <si>
    <t>#[ESST] : Earth Switch Status</t>
  </si>
  <si>
    <t>deiPWRBPSCLB20B201EarthSwtchStatus</t>
  </si>
  <si>
    <t>deiPWRBPSCLB10BIST_B103BusIsolPosM</t>
  </si>
  <si>
    <t>deiPWRBPSCLB20BIST_B203BusIsolPosM</t>
  </si>
  <si>
    <t>deiPWRBPSCLB10BIST_B104BusIsolPosM</t>
  </si>
  <si>
    <t>deiPWRBPSCLB20BIST_B204BusIsolPosM</t>
  </si>
  <si>
    <t>deiPWRBPSCLB10B10M2EarthSwtchStatus</t>
  </si>
  <si>
    <t>deiPWRBPSCLB20B20M2EarthSwtchStatus</t>
  </si>
  <si>
    <t>deiPWRBPSCLB10B10M1EarthSwtchStatus</t>
  </si>
  <si>
    <t>deiPWRBPSCLB20B20M1EarthSwtchStatus</t>
  </si>
  <si>
    <t>deiPWRBPSCLB1066KVIFPR_B10_Main1T11DCSupplyFail</t>
  </si>
  <si>
    <t>#[DCAB] : T11 DC Supply Fail</t>
  </si>
  <si>
    <t>deiPWRBPSCLB1066KVIFPR_B10_Main1T21DCSupplyFail</t>
  </si>
  <si>
    <t>#[DCAB] : T12 DC Supply Fail</t>
  </si>
  <si>
    <t>deiPWRBPSCLB1066KVIFPR_B10_Main1FOC1Fail</t>
  </si>
  <si>
    <t>#[CDFA] : Diff Communication Fail Ch-1</t>
  </si>
  <si>
    <t>deiPWRBPSCLB1066KVIFPR_B10_Main1FOC2Fail</t>
  </si>
  <si>
    <t>#[CDFA] : Diff Communication Fail Ch-2</t>
  </si>
  <si>
    <t>deiPWRBPSCLB1066KVIFPR_B10_Main1DisProtTrip</t>
  </si>
  <si>
    <t>#[nDIO] : Main-1 Dist Protection Trip</t>
  </si>
  <si>
    <t>deiPWRBPSCLB1066KVIFPR_B10_Main1LoadCurOp</t>
  </si>
  <si>
    <t>#[BEFL] : 110% of Full Load Current</t>
  </si>
  <si>
    <t>deiPWRBPSCLB1066KVIFPR_B10_Main1SoftTrip</t>
  </si>
  <si>
    <t>#[SOTF] : SOTF Trip</t>
  </si>
  <si>
    <t>deiPWRBPSCLB1066KVIFPR_B10_Main1PowSwBlk</t>
  </si>
  <si>
    <t>#[nDIP] : Power Swing Block</t>
  </si>
  <si>
    <t>deiPWRBPSCLB1066KVIFPR_B10_Main1VTFuseFail</t>
  </si>
  <si>
    <t>#[nVTF] : VT Fuse Failure / MCB Trip</t>
  </si>
  <si>
    <t>deiPWRBPSCLB1066KVIFPR_B10_Main1BckpCurTrip</t>
  </si>
  <si>
    <t>#[OCPO] : Backup Overcurrent I&gt;Trip</t>
  </si>
  <si>
    <t>deiPWRBPSCLB1066KVIFPR_B10_Main1InterTripRCh1</t>
  </si>
  <si>
    <t>#[INTR] : Intertrip Received Channel-1</t>
  </si>
  <si>
    <t>deiPWRBPSCLB1066KVIFPR_B10_Main1InterTripRCh2</t>
  </si>
  <si>
    <t>#[INTR] : Intertrip Received Channel-2</t>
  </si>
  <si>
    <t>deiPWRBPSCLB1066KVIFPR_B10_Main1InterTripSCh1</t>
  </si>
  <si>
    <t>#[INTS] : Intertrip Sent Channel-1</t>
  </si>
  <si>
    <t>deiPWRBPSCLB1066KVIFPR_B10_Main1InterTripSCh2</t>
  </si>
  <si>
    <t>#[INTS] : Intertrip Sent Channel-2</t>
  </si>
  <si>
    <t>deiPWRBPSCLB1066KVIFPR_B10_Main2T11DCSupplyFail</t>
  </si>
  <si>
    <t>deiPWRBPSCLB1066KVIFPR_B10_Main2T21DCSupplyFail</t>
  </si>
  <si>
    <t>deiPWRBPSCLB1066KVIFPR_B10_Main2FOC1Fail</t>
  </si>
  <si>
    <t>deiPWRBPSCLB1066KVIFPR_B10_Main2FOC2Fail</t>
  </si>
  <si>
    <t>deiPWRBPSCLB1066KVIFPR_B10_Main2DisProtTrip</t>
  </si>
  <si>
    <t>deiPWRBPSCLB1066KVIFPR_B10_Main2LoadCurOp</t>
  </si>
  <si>
    <t>deiPWRBPSCLB1066KVIFPR_B10_Main2SoftTrip</t>
  </si>
  <si>
    <t>deiPWRBPSCLB1066KVIFPR_B10_Main2PowSwBlk</t>
  </si>
  <si>
    <t>deiPWRBPSCLB1066KVIFPR_B10_Main2VTFuseFail</t>
  </si>
  <si>
    <t>deiPWRBPSCLB1066KVIFPR_B10_Main2BckpCurTrip</t>
  </si>
  <si>
    <t>deiPWRBPSCLB1066KVIFPR_B10_Main2InterTripRCh1</t>
  </si>
  <si>
    <t>deiPWRBPSCLB1066KVIFPR_B10_Main2InterTripRCh2</t>
  </si>
  <si>
    <t>deiPWRBPSCLB1066KVIFPR_B10_Main2InterTripSCh1</t>
  </si>
  <si>
    <t>deiPWRBPSCLB1066KVIFPR_B10_Main2InterTripSCh2</t>
  </si>
  <si>
    <t>deiPWRBPSCLB2066KVIFPR_B20_Main1T11DCSupplyFail</t>
  </si>
  <si>
    <t>deiPWRBPSCLB2066KVIFPR_B20_Main1T21DCSupplyFail</t>
  </si>
  <si>
    <t>deiPWRBPSCLB2066KVIFPR_B20_Main1FOC1Fail</t>
  </si>
  <si>
    <t>deiPWRBPSCLB2066KVIFPR_B20_Main1FOC2Fail</t>
  </si>
  <si>
    <t>deiPWRBPSCLB2066KVIFPR_B20_Main1DisProtTrip</t>
  </si>
  <si>
    <t>deiPWRBPSCLB2066KVIFPR_B20_Main1LoadCurOp</t>
  </si>
  <si>
    <t>deiPWRBPSCLB2066KVIFPR_B20_Main1SoftTrip</t>
  </si>
  <si>
    <t>deiPWRBPSCLB2066KVIFPR_B20_Main1PowSwBlk</t>
  </si>
  <si>
    <t>deiPWRBPSCLB2066KVIFPR_B20_Main1VTFuseFail</t>
  </si>
  <si>
    <t>deiPWRBPSCLB2066KVIFPR_B20_Main1BckpCurTrip</t>
  </si>
  <si>
    <t>deiPWRBPSCLB2066KVIFPR_B20_Main1InterTripRCh1</t>
  </si>
  <si>
    <t>deiPWRBPSCLB2066KVIFPR_B20_Main1InterTripRCh2</t>
  </si>
  <si>
    <t>deiPWRBPSCLB2066KVIFPR_B20_Main1InterTripSCh1</t>
  </si>
  <si>
    <t>deiPWRBPSCLB2066KVIFPR_B20_Main1InterTripSCh2</t>
  </si>
  <si>
    <t>deiPWRBPSCLB2066KVIFPR_B20_Main2T11DCSupplyFail</t>
  </si>
  <si>
    <t>deiPWRBPSCLB2066KVIFPR_B20_Main2T21DCSupplyFail</t>
  </si>
  <si>
    <t>deiPWRBPSCLB2066KVIFPR_B20_Main2FOC1Fail</t>
  </si>
  <si>
    <t>deiPWRBPSCLB2066KVIFPR_B20_Main2FOC2Fail</t>
  </si>
  <si>
    <t>deiPWRBPSCLB2066KVIFPR_B20_Main2DisProtTrip</t>
  </si>
  <si>
    <t>deiPWRBPSCLB2066KVIFPR_B20_Main2LoadCurOp</t>
  </si>
  <si>
    <t>deiPWRBPSCLB2066KVIFPR_B20_Main2SoftTrip</t>
  </si>
  <si>
    <t>deiPWRBPSCLB2066KVIFPR_B20_Main2PowSwBlk</t>
  </si>
  <si>
    <t>deiPWRBPSCLB2066KVIFPR_B20_Main2VTFuseFail</t>
  </si>
  <si>
    <t>deiPWRBPSCLB2066KVIFPR_B20_Main2BckpCurTrip</t>
  </si>
  <si>
    <t>deiPWRBPSCLB2066KVIFPR_B20_Main2InterTripRCh1</t>
  </si>
  <si>
    <t>deiPWRBPSCLB2066KVIFPR_B20_Main2InterTripRCh2</t>
  </si>
  <si>
    <t>deiPWRBPSCLB2066KVIFPR_B20_Main2InterTripSCh1</t>
  </si>
  <si>
    <t>deiPWRBPSCLB2066KVIFPR_B20_Main2InterTripSCh2</t>
  </si>
  <si>
    <t>deiPWRBPSCLB1266KVBSBA_B12ACFailRPLcc</t>
  </si>
  <si>
    <t>deiPWRBPSCLB1266KVBSBA_B12DCFailRP</t>
  </si>
  <si>
    <t>deiPWRBPSCLB1266KVBSBA_B12DCFailLcc</t>
  </si>
  <si>
    <t>#[DCFA] : DC Fail LCC Panel</t>
  </si>
  <si>
    <t>deiPWRBPSCLB1266KVBSBA_B12SF6GasPressSt1</t>
  </si>
  <si>
    <t>#[GAS1] : SF6 Gas Pressure 1st Stage</t>
  </si>
  <si>
    <t>deiPWRBPSCLB1266KVBSBA_B12SF6GasPressSt2</t>
  </si>
  <si>
    <t>#[GAS2] : SF6 Gas Pressure 2nd Stage</t>
  </si>
  <si>
    <t>deiPWRBPSCLB1266KVBSBA_B12MstrTrpRyOp</t>
  </si>
  <si>
    <t>deiPWRBPSCLB1266KVBSBA_B12WdgIedStatus</t>
  </si>
  <si>
    <t>#[WDOG**] : IED WatchDog</t>
  </si>
  <si>
    <t>deiPWRBPSCLB1266KVBSBA_B12WdgBcuStatus</t>
  </si>
  <si>
    <t>#[WDOG**] : BCU Watchdog</t>
  </si>
  <si>
    <t>deiPWRBPSCLB1266KVBSBA_B12VoltTransStatus</t>
  </si>
  <si>
    <t>#[VTFA] : Voltage Transformer Fault alarm</t>
  </si>
  <si>
    <t>deiPWRBPSCLB1266KVBSBA_B12BrkFailStage1</t>
  </si>
  <si>
    <t>#[CBFO] : Breaker failure stage 1</t>
  </si>
  <si>
    <t>deiPWRBPSCLB1266KVBSBA_B12BrkFailStage2</t>
  </si>
  <si>
    <t>#[CBFO] : Breaker failure stage 2</t>
  </si>
  <si>
    <t>deiPWRBPSCLB1266KVBSBA_B12BCUCardFail</t>
  </si>
  <si>
    <t>deiPWRBPSCLB12B120CbPositionM</t>
  </si>
  <si>
    <t>deiPWRBPSCLB1266KVBSPR_B120GenTrip</t>
  </si>
  <si>
    <t>#[OEPO] : General Trip</t>
  </si>
  <si>
    <t>deiPWRBPSCLB12BIST_B124BusIsolPosM</t>
  </si>
  <si>
    <t>deiPWRBPSCLB12BIST_B126BusIsolPosM</t>
  </si>
  <si>
    <t>deiPWRBPSCLB12BIST_B164BusIsolPosM</t>
  </si>
  <si>
    <t>deiPWRBPSCLB12BIST_B264BusIsolPosM</t>
  </si>
  <si>
    <t>deiPWRBPSCLB12B1241EarthSwtchStatus</t>
  </si>
  <si>
    <t>deiPWRBPSCLB12B1261EarthSwtchStatus</t>
  </si>
  <si>
    <t>deiPWRBPSCLB12B12M1EarthSwtchStatus</t>
  </si>
  <si>
    <t>deiPWRBPSCLB12B12M2EarthSwtchStatus</t>
  </si>
  <si>
    <t>deiPWRBPSCLB12B16M1EarthSwtchStatus</t>
  </si>
  <si>
    <t>deiPWRBPSCLB12B26M1EarthSwtchStatus</t>
  </si>
  <si>
    <t>aeiPWRBPSCLB1266KVBSMV_B12RPhaseCurr</t>
  </si>
  <si>
    <t>aeiPWRBPSCLB1266KVBSMV_B12YPhaseCurr</t>
  </si>
  <si>
    <t>aeiPWRBPSCLB1266KVBSMV_B12BPhaseCurr</t>
  </si>
  <si>
    <t>aeiPWRBPSCLB1266KVBSMV_B12NeutralCur</t>
  </si>
  <si>
    <t>aeiPWRBPSCLB1266KVBSMV_B12RYPhaseVolt</t>
  </si>
  <si>
    <t>aeiPWRBPSCLB1266KVBSMV_B12YBPhaseVolt</t>
  </si>
  <si>
    <t>aeiPWRBPSCLB1266KVBSMV_B12BRPhaseVolt</t>
  </si>
  <si>
    <t>aeiPWRBPSCLB1266KVBSMV_B12ZeroSeqVolt</t>
  </si>
  <si>
    <t>aeiPWRBPSCLB1266KVBSMV_B12ActivePower</t>
  </si>
  <si>
    <t>aeiPWRBPSCLB1266KVBSMV_B12ReacPower</t>
  </si>
  <si>
    <t>aeiPWRBPSCLB1266KVBSMV_B12AppPower</t>
  </si>
  <si>
    <t>#Apparent Power (S)</t>
  </si>
  <si>
    <t>aeiPWRBPSCLB1266KVBSMV_B12PowerFactor</t>
  </si>
  <si>
    <t>#Power Factor (P.F)</t>
  </si>
  <si>
    <t>aeiPWRBPSCLB1266KVBSMV_B12Frequency</t>
  </si>
  <si>
    <t>#Frequency (Hz)</t>
  </si>
  <si>
    <t>deiPWRBPSCLB1166KVHVBA_B11ACFailRPLcc</t>
  </si>
  <si>
    <t>deiPWRBPSCLB1166KVHVBA_B11DCFailRP</t>
  </si>
  <si>
    <t>deiPWRBPSCLB1166KVHVBA_B11DCFailLcc</t>
  </si>
  <si>
    <t>deiPWRBPSCLB1166KVHVBA_B11SF6GasPressSt1</t>
  </si>
  <si>
    <t>#[GAS1] : SF6 Gas Pressure Stage 1</t>
  </si>
  <si>
    <t>deiPWRBPSCLB1166KVHVBA_B11SF6GasPressSt2</t>
  </si>
  <si>
    <t>#[GAS2] : SF6 Gas Pressure Stage 2</t>
  </si>
  <si>
    <t>deiPWRBPSCLB1166KVHVBA_B11MstrTrpRyOp</t>
  </si>
  <si>
    <t>deiPWRBPSCLB1166KVHVBA_B11WdgIedStatus</t>
  </si>
  <si>
    <t>deiPWRBPSCLB1166KVHVBA_B11WdgBcuStatus</t>
  </si>
  <si>
    <t>deiPWRBPSCLB1166KVHVBA_B11OCEFProtOp</t>
  </si>
  <si>
    <t>#[OEPE] : OC/EF Protection Operated</t>
  </si>
  <si>
    <t>deiPWRBPSCLB1166KVHVBA_B11BCUCardFail</t>
  </si>
  <si>
    <t>deiPWRBPSCLB2166KVHVBA_B21ACFailRPLcc</t>
  </si>
  <si>
    <t>deiPWRBPSCLB2166KVHVBA_B21DCFailRP</t>
  </si>
  <si>
    <t>deiPWRBPSCLB2166KVHVBA_B21DCFailLcc</t>
  </si>
  <si>
    <t>deiPWRBPSCLB2166KVHVBA_B21SF6GasPressSt1</t>
  </si>
  <si>
    <t>deiPWRBPSCLB2166KVHVBA_B21SF6GasPressSt2</t>
  </si>
  <si>
    <t>deiPWRBPSCLB2166KVHVBA_B21MstrTrpRyOp</t>
  </si>
  <si>
    <t>deiPWRBPSCLB2166KVHVBA_B21WdgIedStatus</t>
  </si>
  <si>
    <t>deiPWRBPSCLB2166KVHVBA_B21WdgBcuStatus</t>
  </si>
  <si>
    <t>deiPWRBPSCLB2166KVHVBA_B21OCEFProtOp</t>
  </si>
  <si>
    <t>deiPWRBPSCLB2166KVHVBA_B21BCUCardFail</t>
  </si>
  <si>
    <t>deiPWRBPSCLB1166KVHVPR_B110DiffTrip</t>
  </si>
  <si>
    <t>#[TDPO] : 40MVA-T1 Main-1 Diff Prot Trip</t>
  </si>
  <si>
    <t>deiPWRBPSCLB1166KVHVPR_B110DiffHighSetSt2</t>
  </si>
  <si>
    <t>#[TDP1] : 40MVA-T1 Diff Prot High Set St2</t>
  </si>
  <si>
    <t>deiPWRBPSCLB1166KVHVPR_B110GenTrip</t>
  </si>
  <si>
    <t>deiPWRBPSCLB2166KVHVPR_B210DiffTrip</t>
  </si>
  <si>
    <t>deiPWRBPSCLB2166KVHVPR_B210DiffHighSetSt2</t>
  </si>
  <si>
    <t>deiPWRBPSCLB2166KVHVPR_B210GenTrip</t>
  </si>
  <si>
    <t>deiPWRBPSCLB11BIST_B114BusIsolPosM</t>
  </si>
  <si>
    <t>deiPWRBPSCLB21BIST_B214BusIsolPosM</t>
  </si>
  <si>
    <t>deiPWRBPSCLB11B11M1EarthSwtchStatus</t>
  </si>
  <si>
    <t>deiPWRBPSCLB21B21M1EarthSwtchStatus</t>
  </si>
  <si>
    <t>deiPWRBPSCLB11B110CbPositionM</t>
  </si>
  <si>
    <t>deiPWRBPSCLB21B210CbPositionM</t>
  </si>
  <si>
    <t>aeiPWRBPSCLB1166KVHVMV_B11RPhaseCurr</t>
  </si>
  <si>
    <t>aeiPWRBPSCLB1166KVHVMV_B11YPhaseCurr</t>
  </si>
  <si>
    <t>aeiPWRBPSCLB1166KVHVMV_B11BPhaseCurr</t>
  </si>
  <si>
    <t>aeiPWRBPSCLB1166KVHVMV_B11NeutralCur</t>
  </si>
  <si>
    <t>aeiPWRBPSCLB1166KVHVMV_B11RYPhaseVolt</t>
  </si>
  <si>
    <t>aeiPWRBPSCLB1166KVHVMV_B11YBPhaseVolt</t>
  </si>
  <si>
    <t>aeiPWRBPSCLB1166KVHVMV_B11BRPhaseVolt</t>
  </si>
  <si>
    <t>aeiPWRBPSCLB1166KVHVMV_B11ZeroSeqVolt</t>
  </si>
  <si>
    <t>aeiPWRBPSCLB1166KVHVMV_B11ActivePower</t>
  </si>
  <si>
    <t>aeiPWRBPSCLB1166KVHVMV_B11ReacPower</t>
  </si>
  <si>
    <t>aeiPWRBPSCLB1166KVHVMV_B11AppPower</t>
  </si>
  <si>
    <t>aeiPWRBPSCLB1166KVHVMV_B11PowerFactor</t>
  </si>
  <si>
    <t>aeiPWRBPSCLB1166KVHVMV_B11Frequency</t>
  </si>
  <si>
    <t>aeiPWRBPSCLB2166KVHVMV_B21RPhaseCurr</t>
  </si>
  <si>
    <t>aeiPWRBPSCLB2166KVHVMV_B21YPhaseCurr</t>
  </si>
  <si>
    <t>aeiPWRBPSCLB2166KVHVMV_B21BPhaseCurr</t>
  </si>
  <si>
    <t>aeiPWRBPSCLB2166KVHVMV_B21NeutralCur</t>
  </si>
  <si>
    <t>aeiPWRBPSCLB2166KVHVMV_B21RYPhaseVolt</t>
  </si>
  <si>
    <t>aeiPWRBPSCLB2166KVHVMV_B21YBPhaseVolt</t>
  </si>
  <si>
    <t>aeiPWRBPSCLB2166KVHVMV_B21BRPhaseVolt</t>
  </si>
  <si>
    <t>aeiPWRBPSCLB2166KVHVMV_B21ZeroSeqVolt</t>
  </si>
  <si>
    <t>aeiPWRBPSCLB2166KVHVMV_B21ActivePower</t>
  </si>
  <si>
    <t>aeiPWRBPSCLB2166KVHVMV_B21ReacPower</t>
  </si>
  <si>
    <t>aeiPWRBPSCLB2166KVHVMV_B21AppPower</t>
  </si>
  <si>
    <t>aeiPWRBPSCLB2166KVHVMV_B21PowerFactor</t>
  </si>
  <si>
    <t>aeiPWRBPSCLB2166KVHVMV_B21Frequency</t>
  </si>
  <si>
    <t>deiPWRBPSCLB11B111EarthSwtchStatus</t>
  </si>
  <si>
    <t>deiPWRBPSCLB21B211EarthSwtchStatus</t>
  </si>
  <si>
    <t>deiPWRBPSCL33KVBBBBAL_33KVBBPOutofServ</t>
  </si>
  <si>
    <t>deiPWRBPSCL33KVBBBBAL_33KVBBPDisturbed</t>
  </si>
  <si>
    <t>deiPWRBPSCL33KVBBBBAL_33KVBBPAllProtBlocked</t>
  </si>
  <si>
    <t>deiPWRBPSCL33KVBBBBAL_33KVCBFailS2M1Mode</t>
  </si>
  <si>
    <t>deiPWRBPSCL33KVBBBBAL_33KVCBFailS2M2Mode</t>
  </si>
  <si>
    <t>deiPWRBPSCL33KVBBBBAL_33KVBrkFailOperated</t>
  </si>
  <si>
    <t>deiPWRBPSCL33KVBBBBAL_33KVBBPM1Out</t>
  </si>
  <si>
    <t>deiPWRBPSCL33KVBBBBAL_33KVBBPM2Out</t>
  </si>
  <si>
    <t>deiPWRBPSCL33KVBBBBPZ_33KVBBPM1Trip</t>
  </si>
  <si>
    <t>deiPWRBPSCL33KVBBBBPZ_33KVBBPM2Trip</t>
  </si>
  <si>
    <t>deiPWRBPSCL33KVBBBBPZ_33KVBBProtOperated</t>
  </si>
  <si>
    <t>deiPWRBPSCL33KVBBBBPR_E18BrkFailStage1</t>
  </si>
  <si>
    <t>deiPWRBPSCL33KVBBBBPR_E18BrkFailStage2</t>
  </si>
  <si>
    <t>deiPWRBPSCL33KVBBBBPR_E28BrkFailStage1</t>
  </si>
  <si>
    <t>deiPWRBPSCL33KVBBBBPR_E28BrkFailStage2</t>
  </si>
  <si>
    <t>deiPWRBPSCL33KVBBBBPR_E10BrkFailStage1</t>
  </si>
  <si>
    <t>deiPWRBPSCL33KVBBBBPR_E10BrkFailStage2</t>
  </si>
  <si>
    <t>deiPWRBPSCL33KVBBBBPR_E20BrkFailStage1</t>
  </si>
  <si>
    <t>deiPWRBPSCL33KVBBBBPR_E20BrkFailStage2</t>
  </si>
  <si>
    <t>deiPWRBPSCL33KVBBBBPR_E30BrkFailStage1</t>
  </si>
  <si>
    <t>deiPWRBPSCL33KVBBBBPR_E30BrkFailStage2</t>
  </si>
  <si>
    <t>deiPWRBPSCL33KVBBBBPR_E40BrkFailStage1</t>
  </si>
  <si>
    <t>deiPWRBPSCL33KVBBBBPR_E40BrkFailStage2</t>
  </si>
  <si>
    <t>deiPWRBPSCL33KVBBBBPR_E50BrkFailStage1</t>
  </si>
  <si>
    <t>deiPWRBPSCL33KVBBBBPR_E50BrkFailStage2</t>
  </si>
  <si>
    <t>deiPWRBPSCL33KVBBBBPR_E60BrkFailStage1</t>
  </si>
  <si>
    <t>deiPWRBPSCL33KVBBBBPR_E60BrkFailStage2</t>
  </si>
  <si>
    <t>deiPWRBPSCL66KVBBBSCP_E12BrkFailS1M1Op</t>
  </si>
  <si>
    <t>deiPWRBPSCL66KVBBBSCP_E12BrkFailS2M1Op</t>
  </si>
  <si>
    <t>deiPWRBPSCL66KVBBBSCP_E12BrkFailS1M2Op</t>
  </si>
  <si>
    <t>deiPWRBPSCL66KVBBBSCP_E12BrkFailS2M2Op</t>
  </si>
  <si>
    <t>aeiPWRBPSCL33KVBBVM_E166VTVoltageMesure</t>
  </si>
  <si>
    <t>aeiPWRBPSCL33KVBBVM_E266VTVoltageMesure</t>
  </si>
  <si>
    <t>deiPWRBPSCLE1833KVIFBA_E18ACFailRPLcc</t>
  </si>
  <si>
    <t>deiPWRBPSCLE1833KVIFBA_E18DCFailRP</t>
  </si>
  <si>
    <t>deiPWRBPSCLE1833KVIFBA_E18DCFailCell</t>
  </si>
  <si>
    <t>#[DCFA] : DC Fail Cell</t>
  </si>
  <si>
    <t>deiPWRBPSCLE1833KVIFBA_E18WdgIedStatus</t>
  </si>
  <si>
    <t>deiPWRBPSCLE1833KVIFBA_E18WdgBcuStatus</t>
  </si>
  <si>
    <t>deiPWRBPSCLE1833KVIFBA_E18VoltTransStatus</t>
  </si>
  <si>
    <t>deiPWRBPSCLE1833KVIFBA_E18WindTempTrip</t>
  </si>
  <si>
    <t>#[WGTT] : 40MVA T-1 Winding Temperature Trip</t>
  </si>
  <si>
    <t>deiPWRBPSCLE1833KVIFBA_E18WindTempAl</t>
  </si>
  <si>
    <t>#[WGTA] : 40MVA T-1 Winding Temperature Alarm</t>
  </si>
  <si>
    <t>deiPWRBPSCLE1833KVIFBA_E18TapChLimit</t>
  </si>
  <si>
    <t>#[TCER] : Tap Changer Limit</t>
  </si>
  <si>
    <t>deiPWRBPSCLE1833KVIFBA_E18TransfOilStatus</t>
  </si>
  <si>
    <t>#[MTOA] : Main Transformer Oil Level Alarm</t>
  </si>
  <si>
    <t>deiPWRBPSCLE1833KVIFBA_E18TapChOilLevelAl</t>
  </si>
  <si>
    <t>#[TOLA] : Tap Changer Oil Level Alarm</t>
  </si>
  <si>
    <t>deiPWRBPSCLE1833KVIFBA_E18FanAlarm</t>
  </si>
  <si>
    <t>#[FACA] : Transformer Fan Cooler Alarm</t>
  </si>
  <si>
    <t>deiPWRBPSCLE1833KVIFBA_E18DehydratingAl</t>
  </si>
  <si>
    <t>#[SSBA] : 40MVA T-1 Dehydrating Alarm</t>
  </si>
  <si>
    <t>deiPWRBPSCLE1833KVIFBA_E18BCUCardFail</t>
  </si>
  <si>
    <t>deiPWRBPSCLE2833KVIFBA_E28ACFailRPLcc</t>
  </si>
  <si>
    <t>deiPWRBPSCLE2833KVIFBA_E28DCFailRP</t>
  </si>
  <si>
    <t>deiPWRBPSCLE2833KVIFBA_E28DCFailCell</t>
  </si>
  <si>
    <t>deiPWRBPSCLE2833KVIFBA_E28WdgIedStatus</t>
  </si>
  <si>
    <t>deiPWRBPSCLE2833KVIFBA_E28WdgBcuStatus</t>
  </si>
  <si>
    <t>deiPWRBPSCLE2833KVIFBA_E28VoltTransStatus</t>
  </si>
  <si>
    <t>deiPWRBPSCLE2833KVIFBA_E28WindTempTrip</t>
  </si>
  <si>
    <t>deiPWRBPSCLE2833KVIFBA_E28WindTempAl</t>
  </si>
  <si>
    <t>deiPWRBPSCLE2833KVIFBA_E28TapChLimit</t>
  </si>
  <si>
    <t>deiPWRBPSCLE2833KVIFBA_E28TransfOilStatus</t>
  </si>
  <si>
    <t>deiPWRBPSCLE2833KVIFBA_E28TapChOilLevelAl</t>
  </si>
  <si>
    <t>deiPWRBPSCLE2833KVIFBA_E28FanAlarm</t>
  </si>
  <si>
    <t>deiPWRBPSCLE2833KVIFBA_E28DehydratingAl</t>
  </si>
  <si>
    <t>deiPWRBPSCLE2833KVIFBA_E28BCUCardFail</t>
  </si>
  <si>
    <t>deiPWRBPSCLE1833KVIFPR_E180DirCurTrip</t>
  </si>
  <si>
    <t>#[DOEP] : Dir Overcurrent I&gt;Trip</t>
  </si>
  <si>
    <t>deiPWRBPSCLE1833KVIFPR_E180LVRefTrip</t>
  </si>
  <si>
    <t>#[REPO] : 40MVA-T1 LV REF Trip</t>
  </si>
  <si>
    <t>deiPWRBPSCLE1833KVIFPR_E180TripInGTStage1</t>
  </si>
  <si>
    <t>#[SBE1] : Standby EF In&gt;St-1 Trip</t>
  </si>
  <si>
    <t>deiPWRBPSCLE1833KVIFPR_E180TripInGTStage2</t>
  </si>
  <si>
    <t>#[SBE2] : Standby EF In&gt;St-2 Trip</t>
  </si>
  <si>
    <t>deiPWRBPSCLE1833KVIFPR_E180StartInGTAI</t>
  </si>
  <si>
    <t>#[SBES] : Standby EF In&gt;Start</t>
  </si>
  <si>
    <t>deiPWRBPSCLE1833KVIFPR_E180NERFail</t>
  </si>
  <si>
    <t>#[NERF] : NER Faulty</t>
  </si>
  <si>
    <t>deiPWRBPSCLE1833KVIFPR_E180GroundFault</t>
  </si>
  <si>
    <t>#[NERG] : NER Ground Fault</t>
  </si>
  <si>
    <t>deiPWRBPSCLE1833KVIFPR_E180MonitorUnHlthy</t>
  </si>
  <si>
    <t>#[NERM] : NER Monitor Unhealthy</t>
  </si>
  <si>
    <t>deiPWRBPSCLE2833KVIFPR_E280DirCurTrip</t>
  </si>
  <si>
    <t>deiPWRBPSCLE2833KVIFPR_E280LVRefTrip</t>
  </si>
  <si>
    <t>deiPWRBPSCLE2833KVIFPR_E280TripInGTStage1</t>
  </si>
  <si>
    <t>deiPWRBPSCLE2833KVIFPR_E280TripInGTStage2</t>
  </si>
  <si>
    <t>deiPWRBPSCLE2833KVIFPR_E280StartInGTAI</t>
  </si>
  <si>
    <t>deiPWRBPSCLE2833KVIFPR_E280NERFail</t>
  </si>
  <si>
    <t>deiPWRBPSCLE2833KVIFPR_E280GroundFault</t>
  </si>
  <si>
    <t>deiPWRBPSCLE2833KVIFPR_E280MonitorUnHlthy</t>
  </si>
  <si>
    <t>aeiPWRBPSCLE1833KVIFMV_E18RPhaseCurr</t>
  </si>
  <si>
    <t>aeiPWRBPSCLE1833KVIFMV_E18YPhaseCurr</t>
  </si>
  <si>
    <t>aeiPWRBPSCLE1833KVIFMV_E18BPhaseCurr</t>
  </si>
  <si>
    <t>aeiPWRBPSCLE1833KVIFMV_E18NeutralCur</t>
  </si>
  <si>
    <t>aeiPWRBPSCLE1833KVIFMV_E18RYPhaseVolt</t>
  </si>
  <si>
    <t>aeiPWRBPSCLE1833KVIFMV_E18YBPhaseVolt</t>
  </si>
  <si>
    <t>aeiPWRBPSCLE1833KVIFMV_E18BRPhaseVolt</t>
  </si>
  <si>
    <t>aeiPWRBPSCLE1833KVIFMV_E18ZeroSeqVolt</t>
  </si>
  <si>
    <t>aeiPWRBPSCLE1833KVIFMV_E18ActivePower</t>
  </si>
  <si>
    <t>aeiPWRBPSCLE1833KVIFMV_E18ReacPower</t>
  </si>
  <si>
    <t>aeiPWRBPSCLE1833KVIFMV_E18AppPower</t>
  </si>
  <si>
    <t>aeiPWRBPSCLE1833KVIFMV_E18PowerFactor</t>
  </si>
  <si>
    <t>aeiPWRBPSCLE1833KVIFMV_E18Frequency</t>
  </si>
  <si>
    <t>aeiPWRBPSCLE2833KVIFMV_E28RPhaseCurr</t>
  </si>
  <si>
    <t>aeiPWRBPSCLE2833KVIFMV_E28YPhaseCurr</t>
  </si>
  <si>
    <t>aeiPWRBPSCLE2833KVIFMV_E28BPhaseCurr</t>
  </si>
  <si>
    <t>aeiPWRBPSCLE2833KVIFMV_E28NeutralCur</t>
  </si>
  <si>
    <t>aeiPWRBPSCLE2833KVIFMV_E28RYPhaseVolt</t>
  </si>
  <si>
    <t>aeiPWRBPSCLE2833KVIFMV_E28YBPhaseVolt</t>
  </si>
  <si>
    <t>aeiPWRBPSCLE2833KVIFMV_E28BRPhaseVolt</t>
  </si>
  <si>
    <t>aeiPWRBPSCLE2833KVIFMV_E28ZeroSeqVolt</t>
  </si>
  <si>
    <t>aeiPWRBPSCLE2833KVIFMV_E28ActivePower</t>
  </si>
  <si>
    <t>aeiPWRBPSCLE2833KVIFMV_E28ReacPower</t>
  </si>
  <si>
    <t>aeiPWRBPSCLE2833KVIFMV_E28AppPower</t>
  </si>
  <si>
    <t>aeiPWRBPSCLE2833KVIFMV_E28PowerFactor</t>
  </si>
  <si>
    <t>aeiPWRBPSCLE2833KVIFMV_E28Frequency</t>
  </si>
  <si>
    <t>deiPWRBPSCLE18ISST_E184BusIsolStatus</t>
  </si>
  <si>
    <t>#[ISST] : Bus Isolator Control Open</t>
  </si>
  <si>
    <t>deoPWRBPSCLE18ISST_E184CmdExeClose</t>
  </si>
  <si>
    <t>#[ISST] : Bus Isolator Control Close</t>
  </si>
  <si>
    <t>deoPWRBPSCLE18ISST_E184CmdSelClose</t>
  </si>
  <si>
    <t>#[ISST] : Bus Isolator Control Select Close</t>
  </si>
  <si>
    <t>deiPWRBPSCLE18ISST_E184AckSelClose</t>
  </si>
  <si>
    <t>#[ISST] : Bus Isolator Control Select Close Ack</t>
  </si>
  <si>
    <t>deiPWRBPSCLE18ISST_E184AckExeClose</t>
  </si>
  <si>
    <t>#[ISST] : Bus Isolator Control Execute Close Ack</t>
  </si>
  <si>
    <t>deiPWRBPSCLE28ISST_E284BusIsolStatus</t>
  </si>
  <si>
    <t>deoPWRBPSCLE28ISST_E284CmdExeClose</t>
  </si>
  <si>
    <t>deoPWRBPSCLE28ISST_E284CmdSelClose</t>
  </si>
  <si>
    <t>deiPWRBPSCLE28ISST_E284AckSelClose</t>
  </si>
  <si>
    <t>deiPWRBPSCLE28ISST_E284AckExeClose</t>
  </si>
  <si>
    <t>deiPWRBPSCLE18E18M1EarthSwtchStatus</t>
  </si>
  <si>
    <t>deiPWRBPSCLE28E28M1EarthSwtchStatus</t>
  </si>
  <si>
    <t>deiPWRBPSCLE18E180CirBrkStatus</t>
  </si>
  <si>
    <t>#[CBST] : Circuit Breaker Control Select Close Ack</t>
  </si>
  <si>
    <t>#[CBST] : Circuit Breaker Control Execute Close Ack</t>
  </si>
  <si>
    <t>deiPWRBPSCLE28E280CirBrkStatus</t>
  </si>
  <si>
    <t>deiPWRBPSCLE1033KVSTBA_E10ACFailRPSwgr</t>
  </si>
  <si>
    <t>#[ACFL] : AC Fail Relay Panel / SWGR</t>
  </si>
  <si>
    <t>deiPWRBPSCLE1033KVSTBA_E10DCFailRP</t>
  </si>
  <si>
    <t>deiPWRBPSCLE1033KVSTBA_E10DCFailSwgr</t>
  </si>
  <si>
    <t>#[DCFA] : DC Fail SWGR</t>
  </si>
  <si>
    <t>deiPWRBPSCLE1033KVSTBA_E10WdgIedStatus</t>
  </si>
  <si>
    <t>deiPWRBPSCLE1033KVSTBA_E10WdgBcuStatus</t>
  </si>
  <si>
    <t>deiPWRBPSCLE1033KVSTBA_E10VoltTransStatus</t>
  </si>
  <si>
    <t>deiPWRBPSCLE1033KVSTBA_E10BCUCardFail</t>
  </si>
  <si>
    <t>deiPWRBPSCLE2033KVSTBA_E20ACFailRPSwgr</t>
  </si>
  <si>
    <t>deiPWRBPSCLE2033KVSTBA_E20DCFailRP</t>
  </si>
  <si>
    <t>deiPWRBPSCLE2033KVSTBA_E20DCFailSwgr</t>
  </si>
  <si>
    <t>deiPWRBPSCLE2033KVSTBA_E20WdgIedStatus</t>
  </si>
  <si>
    <t>deiPWRBPSCLE2033KVSTBA_E20WdgBcuStatus</t>
  </si>
  <si>
    <t>deiPWRBPSCLE2033KVSTBA_E20VoltTransStatus</t>
  </si>
  <si>
    <t>deiPWRBPSCLE2033KVSTBA_E20BCUCardFail</t>
  </si>
  <si>
    <t>deiPWRBPSCLE10ISST_E164BusIsolStatus</t>
  </si>
  <si>
    <t>deoPWRBPSCLE10ISST_E164CmdExeClose</t>
  </si>
  <si>
    <t>deoPWRBPSCLE10ISST_E164CmdSelClose</t>
  </si>
  <si>
    <t>deiPWRBPSCLE10ISST_E164AckSelClose</t>
  </si>
  <si>
    <t>deiPWRBPSCLE10ISST_E164AckExeClose</t>
  </si>
  <si>
    <t>deiPWRBPSCLE20ISST_E264BusIsolStatus</t>
  </si>
  <si>
    <t>deoPWRBPSCLE20ISST_E264CmdExeClose</t>
  </si>
  <si>
    <t>deoPWRBPSCLE20ISST_E264CmdSelClose</t>
  </si>
  <si>
    <t>deiPWRBPSCLE20ISST_E264AckSelClose</t>
  </si>
  <si>
    <t>deiPWRBPSCLE20ISST_E264AckExeClose</t>
  </si>
  <si>
    <t>deiPWRBPSCLE10ISST_E104BusIsolStatus</t>
  </si>
  <si>
    <t>deoPWRBPSCLE10ISST_E104CmdExeClose</t>
  </si>
  <si>
    <t>deoPWRBPSCLE10ISST_E104CmdSelClose</t>
  </si>
  <si>
    <t>deiPWRBPSCLE10ISST_E104AckSelClose</t>
  </si>
  <si>
    <t>deiPWRBPSCLE10ISST_E104AckExeClose</t>
  </si>
  <si>
    <t>deiPWRBPSCLE20ISST_E204BusIsolStatus</t>
  </si>
  <si>
    <t>deoPWRBPSCLE20ISST_E204CmdExeClose</t>
  </si>
  <si>
    <t>deoPWRBPSCLE20ISST_E204CmdSelClose</t>
  </si>
  <si>
    <t>deiPWRBPSCLE20ISST_E204AckSelClose</t>
  </si>
  <si>
    <t>deiPWRBPSCLE20ISST_E204AckExeClose</t>
  </si>
  <si>
    <t>deiPWRBPSCLE10E16M1EarthSwtchStatus</t>
  </si>
  <si>
    <t>deiPWRBPSCLE20E26M1EarthSwtchStatus</t>
  </si>
  <si>
    <t>deiPWRBPSCLE10E10M1EarthSwtchStatus</t>
  </si>
  <si>
    <t>deiPWRBPSCLE20E20M1EarthSwtchStatus</t>
  </si>
  <si>
    <t>deiPWRBPSCLE10E100CirBrkStatus</t>
  </si>
  <si>
    <t>deiPWRBPSCLE20E200CirBrkStatus</t>
  </si>
  <si>
    <t>deiPWRBPSCLE1033KVSTPR_E100GenTrip</t>
  </si>
  <si>
    <t>#[ETOO] : General Trip</t>
  </si>
  <si>
    <t>deiPWRBPSCLE1033KVSTPR_E100LVRefTrip</t>
  </si>
  <si>
    <t>#[REPO] : 1000kVA AT-1 LV REF Trip</t>
  </si>
  <si>
    <t>deiPWRBPSCLE2033KVSTPR_E200GenTrip</t>
  </si>
  <si>
    <t>deiPWRBPSCLE2033KVSTPR_E200LVRefTrip</t>
  </si>
  <si>
    <t>aeiPWRBPSCLE1033KVSTMV_E10RPhaseCurr</t>
  </si>
  <si>
    <t>aeiPWRBPSCLE1033KVSTMV_E10YPhaseCurr</t>
  </si>
  <si>
    <t>aeiPWRBPSCLE1033KVSTMV_E10BPhaseCurr</t>
  </si>
  <si>
    <t>aeiPWRBPSCLE1033KVSTMV_E10NeutralCur</t>
  </si>
  <si>
    <t>aeiPWRBPSCLE1033KVSTMV_E10RYPhaseVolt</t>
  </si>
  <si>
    <t>aeiPWRBPSCLE1033KVSTMV_E10YBPhaseVolt</t>
  </si>
  <si>
    <t>aeiPWRBPSCLE1033KVSTMV_E10BRPhaseVolt</t>
  </si>
  <si>
    <t>aeiPWRBPSCLE1033KVSTMV_E10ZeroSeqVolt</t>
  </si>
  <si>
    <t>aeiPWRBPSCLE1033KVSTMV_E10ActivePower</t>
  </si>
  <si>
    <t>aeiPWRBPSCLE1033KVSTMV_E10ReacPower</t>
  </si>
  <si>
    <t>aeiPWRBPSCLE1033KVSTMV_E10AppPower</t>
  </si>
  <si>
    <t>aeiPWRBPSCLE1033KVSTMV_E10PowerFactor</t>
  </si>
  <si>
    <t>aeiPWRBPSCLE1033KVSTMV_E10Frequency</t>
  </si>
  <si>
    <t>aeiPWRBPSCLE2033KVSTMV_E20RPhaseCurr</t>
  </si>
  <si>
    <t>aeiPWRBPSCLE2033KVSTMV_E20YPhaseCurr</t>
  </si>
  <si>
    <t>aeiPWRBPSCLE2033KVSTMV_E20BPhaseCurr</t>
  </si>
  <si>
    <t>aeiPWRBPSCLE2033KVSTMV_E20NeutralCur</t>
  </si>
  <si>
    <t>aeiPWRBPSCLE2033KVSTMV_E20RYPhaseVolt</t>
  </si>
  <si>
    <t>aeiPWRBPSCLE2033KVSTMV_E20YBPhaseVolt</t>
  </si>
  <si>
    <t>aeiPWRBPSCLE2033KVSTMV_E20BRPhaseVolt</t>
  </si>
  <si>
    <t>aeiPWRBPSCLE2033KVSTMV_E20ZeroSeqVolt</t>
  </si>
  <si>
    <t>aeiPWRBPSCLE2033KVSTMV_E20ActivePower</t>
  </si>
  <si>
    <t>aeiPWRBPSCLE2033KVSTMV_E20ReacPower</t>
  </si>
  <si>
    <t>aeiPWRBPSCLE2033KVSTMV_E20AppPower</t>
  </si>
  <si>
    <t>aeiPWRBPSCLE2033KVSTMV_E20PowerFactor</t>
  </si>
  <si>
    <t>aeiPWRBPSCLE2033KVSTMV_E20Frequency</t>
  </si>
  <si>
    <t>deiPWRBPSCLE1233KVBSBA_E12ACFailRPCell</t>
  </si>
  <si>
    <t>#[ACFL] : AC Fail Relay Panel / Cell</t>
  </si>
  <si>
    <t>deiPWRBPSCLE1233KVBSBA_E12DCFailRP</t>
  </si>
  <si>
    <t>deiPWRBPSCLE1233KVBSBA_E12DCFailCell</t>
  </si>
  <si>
    <t>deiPWRBPSCLE1233KVBSBA_E12MstrTrpRyOp</t>
  </si>
  <si>
    <t>deiPWRBPSCLE1233KVBSBA_E12WdgIedStatus</t>
  </si>
  <si>
    <t>deiPWRBPSCLE1233KVBSBA_E12WdgBcuStatus</t>
  </si>
  <si>
    <t>deiPWRBPSCLE1233KVBSBA_E12VoltTransStatus</t>
  </si>
  <si>
    <t>deiPWRBPSCLE1233KVBSBA_E12SyncFail</t>
  </si>
  <si>
    <t>#[SYCO] : Synchronisation Fail</t>
  </si>
  <si>
    <t>deiPWRBPSCLE1233KVBSBA_E12BCUCardFail</t>
  </si>
  <si>
    <t>deiPWRBPSCLE12E120CirBrkStatus</t>
  </si>
  <si>
    <t>deiPWRBPSCLE1233KVBSPR_E120OverCurTrip</t>
  </si>
  <si>
    <t>#[OEPO] : Over Current Trip</t>
  </si>
  <si>
    <t>deiPWRBPSCLE12ISST_E124BusIsolStatus</t>
  </si>
  <si>
    <t>deoPWRBPSCLE12ISST_E124CmdExeClose</t>
  </si>
  <si>
    <t>deoPWRBPSCLE12ISST_E124CmdSelClose</t>
  </si>
  <si>
    <t>deiPWRBPSCLE12ISST_E124AckSelClose</t>
  </si>
  <si>
    <t>deiPWRBPSCLE12ISST_E124AckExeClose</t>
  </si>
  <si>
    <t>deiPWRBPSCLE12ISST_E126BusIsolStatus</t>
  </si>
  <si>
    <t>deoPWRBPSCLE12ISST_E126CmdExeClose</t>
  </si>
  <si>
    <t>deoPWRBPSCLE12ISST_E126CmdSelClose</t>
  </si>
  <si>
    <t>deiPWRBPSCLE12ISST_E126AckSelClose</t>
  </si>
  <si>
    <t>deiPWRBPSCLE12ISST_E126AckExeClose</t>
  </si>
  <si>
    <t>deiPWRBPSCLE12E12M1EarthSwtchStatus</t>
  </si>
  <si>
    <t>deiPWRBPSCLE12E12M2EarthSwtchStatus</t>
  </si>
  <si>
    <t>aeiPWRBPSCLE1233KVBSMV_E12RPhaseCurr</t>
  </si>
  <si>
    <t>aeiPWRBPSCLE1233KVBSMV_E12YPhaseCurr</t>
  </si>
  <si>
    <t>aeiPWRBPSCLE1233KVBSMV_E12BPhaseCurr</t>
  </si>
  <si>
    <t>aeiPWRBPSCLE1233KVBSMV_E12NeutralCur</t>
  </si>
  <si>
    <t>aeiPWRBPSCLE1233KVBSMV_E12RYPhaseVolt</t>
  </si>
  <si>
    <t>aeiPWRBPSCLE1233KVBSMV_E12YBPhaseVolt</t>
  </si>
  <si>
    <t>aeiPWRBPSCLE1233KVBSMV_E12BRPhaseVolt</t>
  </si>
  <si>
    <t>aeiPWRBPSCLE1233KVBSMV_E12ZeroSeqVolt</t>
  </si>
  <si>
    <t>aeiPWRBPSCLE1233KVBSMV_E12ActivePower</t>
  </si>
  <si>
    <t>aeiPWRBPSCLE1233KVBSMV_E12ReacPower</t>
  </si>
  <si>
    <t>aeiPWRBPSCLE1233KVBSMV_E12AppPower</t>
  </si>
  <si>
    <t>aeiPWRBPSCLE1233KVBSMV_E12PowerFactor</t>
  </si>
  <si>
    <t>aeiPWRBPSCLE1233KVBSMV_E12Frequency</t>
  </si>
  <si>
    <t>deiPWRBPSCLE3033KVOFBA_E30ACFailRPSwgr</t>
  </si>
  <si>
    <t>deiPWRBPSCLE3033KVOFBA_E30DCFailRP</t>
  </si>
  <si>
    <t>deiPWRBPSCLE3033KVOFBA_E30DCFailSwgr</t>
  </si>
  <si>
    <t>deiPWRBPSCLE3033KVOFBA_E30WdgIedStatus</t>
  </si>
  <si>
    <t>deiPWRBPSCLE3033KVOFBA_E30WdgBcuStatus</t>
  </si>
  <si>
    <t>deiPWRBPSCLE3033KVOFBA_E30VoltTransStatus</t>
  </si>
  <si>
    <t>deiPWRBPSCLE3033KVOFBA_E30BCUCardFail</t>
  </si>
  <si>
    <t>deiPWRBPSCLE4033KVOFBA_E40ACFailRPSwgr</t>
  </si>
  <si>
    <t>deiPWRBPSCLE4033KVOFBA_E40DCFailRP</t>
  </si>
  <si>
    <t>deiPWRBPSCLE4033KVOFBA_E40DCFailSwgr</t>
  </si>
  <si>
    <t>deiPWRBPSCLE4033KVOFBA_E40WdgIedStatus</t>
  </si>
  <si>
    <t>deiPWRBPSCLE4033KVOFBA_E40WdgBcuStatus</t>
  </si>
  <si>
    <t>deiPWRBPSCLE4033KVOFBA_E40VoltTransStatus</t>
  </si>
  <si>
    <t>deiPWRBPSCLE4033KVOFBA_E40BCUCardFail</t>
  </si>
  <si>
    <t>deiPWRBPSCLE5033KVOFBA_E50ACFailRPSwgr</t>
  </si>
  <si>
    <t>deiPWRBPSCLE5033KVOFBA_E50DCFailRP</t>
  </si>
  <si>
    <t>deiPWRBPSCLE5033KVOFBA_E50DCFailSwgr</t>
  </si>
  <si>
    <t>deiPWRBPSCLE5033KVOFBA_E50WdgIedStatus</t>
  </si>
  <si>
    <t>deiPWRBPSCLE5033KVOFBA_E50WdgBcuStatus</t>
  </si>
  <si>
    <t>deiPWRBPSCLE5033KVOFBA_E50VoltTransStatus</t>
  </si>
  <si>
    <t>deiPWRBPSCLE5033KVOFBA_E50BCUCardFail</t>
  </si>
  <si>
    <t>deiPWRBPSCLE6033KVOFBA_E60ACFailRPSwgr</t>
  </si>
  <si>
    <t>deiPWRBPSCLE6033KVOFBA_E60DCFailRP</t>
  </si>
  <si>
    <t>deiPWRBPSCLE6033KVOFBA_E60DCFailSwgr</t>
  </si>
  <si>
    <t>deiPWRBPSCLE6033KVOFBA_E60WdgIedStatus</t>
  </si>
  <si>
    <t>deiPWRBPSCLE6033KVOFBA_E60WdgBcuStatus</t>
  </si>
  <si>
    <t>deiPWRBPSCLE6033KVOFBA_E60VoltTransStatus</t>
  </si>
  <si>
    <t>deiPWRBPSCLE6033KVOFBA_E60BCUCardFail</t>
  </si>
  <si>
    <t>deiPWRBPSCLE30ISST_E304BusIsolStatus</t>
  </si>
  <si>
    <t>deoPWRBPSCLE30ISST_E304CmdExeClose</t>
  </si>
  <si>
    <t>deoPWRBPSCLE30ISST_E304CmdSelClose</t>
  </si>
  <si>
    <t>deiPWRBPSCLE30ISST_E304AckSelClose</t>
  </si>
  <si>
    <t>deiPWRBPSCLE30ISST_E304AckExeClose</t>
  </si>
  <si>
    <t>deiPWRBPSCLE40ISST_E404BusIsolStatus</t>
  </si>
  <si>
    <t>deoPWRBPSCLE40ISST_E404CmdExeClose</t>
  </si>
  <si>
    <t>deoPWRBPSCLE40ISST_E404CmdSelClose</t>
  </si>
  <si>
    <t>deiPWRBPSCLE40ISST_E404AckSelClose</t>
  </si>
  <si>
    <t>deiPWRBPSCLE40ISST_E404AckExeClose</t>
  </si>
  <si>
    <t>deiPWRBPSCLE50ISST_E504BusIsolStatus</t>
  </si>
  <si>
    <t>deoPWRBPSCLE50ISST_E504CmdExeClose</t>
  </si>
  <si>
    <t>deoPWRBPSCLE50ISST_E504CmdSelClose</t>
  </si>
  <si>
    <t>deiPWRBPSCLE50ISST_E504AckSelClose</t>
  </si>
  <si>
    <t>deiPWRBPSCLE50ISST_E504AckExeClose</t>
  </si>
  <si>
    <t>deiPWRBPSCLE60ISST_E604BusIsolStatus</t>
  </si>
  <si>
    <t>deoPWRBPSCLE60ISST_E604CmdExeClose</t>
  </si>
  <si>
    <t>deoPWRBPSCLE60ISST_E604CmdSelClose</t>
  </si>
  <si>
    <t>deiPWRBPSCLE60ISST_E604AckSelClose</t>
  </si>
  <si>
    <t>deiPWRBPSCLE60ISST_E604AckExeClose</t>
  </si>
  <si>
    <t>deiPWRBPSCLE30E30M1EarthSwtchStatus</t>
  </si>
  <si>
    <t>deiPWRBPSCLE40E40M1EarthSwtchStatus</t>
  </si>
  <si>
    <t>deiPWRBPSCLE50E50M1EarthSwtchStatus</t>
  </si>
  <si>
    <t>deiPWRBPSCLE60E60M1EarthSwtchStatus</t>
  </si>
  <si>
    <t>deiPWRBPSCLE30E300CirBrkStatus</t>
  </si>
  <si>
    <t>deiPWRBPSCLE40E400CirBrkStatus</t>
  </si>
  <si>
    <t>deiPWRBPSCLE50E500CirBrkStatus</t>
  </si>
  <si>
    <t>deiPWRBPSCLE60E600CirBrkStatus</t>
  </si>
  <si>
    <t>deiPWRBPSCLE3033KVOFPR_E300GenTrip</t>
  </si>
  <si>
    <t>deiPWRBPSCLE3033KVOFPR_E300DiffProtTrip</t>
  </si>
  <si>
    <t>#[CDPT] : Diff. Prot. Trip</t>
  </si>
  <si>
    <t>deiPWRBPSCLE3033KVOFPR_E300ThermAlSt1</t>
  </si>
  <si>
    <t>#[QAFA] : Thermal Overload Alarm St-1</t>
  </si>
  <si>
    <t>deiPWRBPSCLE3033KVOFPR_E300FOCFail</t>
  </si>
  <si>
    <t>#[CDFA] : Diff Communication Fail</t>
  </si>
  <si>
    <t>deiPWRBPSCLE3033KVOFPR_E300VTFuseFail</t>
  </si>
  <si>
    <t>#[1VTF] : VT Fuse Failure / MCB Trip</t>
  </si>
  <si>
    <t>deiPWRBPSCLE3033KVOFPR_E300BckpCurTrip</t>
  </si>
  <si>
    <t>deiPWRBPSCLE3033KVOFPR_E300InterTripR</t>
  </si>
  <si>
    <t>#[INTR] : Intertrip Received</t>
  </si>
  <si>
    <t>deiPWRBPSCLE3033KVOFPR_E300InterTripS</t>
  </si>
  <si>
    <t>#[INTS] : Intertrip Sent</t>
  </si>
  <si>
    <t>deiPWRBPSCLE4033KVOFPR_E400GenTrip</t>
  </si>
  <si>
    <t>deiPWRBPSCLE4033KVOFPR_E400DiffProtTrip</t>
  </si>
  <si>
    <t>deiPWRBPSCLE4033KVOFPR_E400ThermAlSt1</t>
  </si>
  <si>
    <t>deiPWRBPSCLE4033KVOFPR_E400FOCFail</t>
  </si>
  <si>
    <t>deiPWRBPSCLE4033KVOFPR_E400VTFuseFail</t>
  </si>
  <si>
    <t>deiPWRBPSCLE4033KVOFPR_E400BckpCurTrip</t>
  </si>
  <si>
    <t>deiPWRBPSCLE4033KVOFPR_E400InterTripR</t>
  </si>
  <si>
    <t>deiPWRBPSCLE4033KVOFPR_E400InterTripS</t>
  </si>
  <si>
    <t>deiPWRBPSCLE5033KVOFPR_E500GenTrip</t>
  </si>
  <si>
    <t>deiPWRBPSCLE5033KVOFPR_E500DiffProtTrip</t>
  </si>
  <si>
    <t>deiPWRBPSCLE5033KVOFPR_E500ThermAlSt1</t>
  </si>
  <si>
    <t>deiPWRBPSCLE5033KVOFPR_E500FOCFail</t>
  </si>
  <si>
    <t>deiPWRBPSCLE5033KVOFPR_E500VTFuseFail</t>
  </si>
  <si>
    <t>deiPWRBPSCLE5033KVOFPR_E500BckpCurTrip</t>
  </si>
  <si>
    <t>deiPWRBPSCLE5033KVOFPR_E500InterTripR</t>
  </si>
  <si>
    <t>deiPWRBPSCLE5033KVOFPR_E500InterTripS</t>
  </si>
  <si>
    <t>deiPWRBPSCLE6033KVOFPR_E600GenTrip</t>
  </si>
  <si>
    <t>deiPWRBPSCLE6033KVOFPR_E600DiffProtTrip</t>
  </si>
  <si>
    <t>deiPWRBPSCLE6033KVOFPR_E600ThermAlSt1</t>
  </si>
  <si>
    <t>deiPWRBPSCLE6033KVOFPR_E600FOCFail</t>
  </si>
  <si>
    <t>deiPWRBPSCLE6033KVOFPR_E600VTFuseFail</t>
  </si>
  <si>
    <t>deiPWRBPSCLE6033KVOFPR_E600BckpCurTrip</t>
  </si>
  <si>
    <t>deiPWRBPSCLE6033KVOFPR_E600InterTripR</t>
  </si>
  <si>
    <t>deiPWRBPSCLE6033KVOFPR_E600InterTripS</t>
  </si>
  <si>
    <t>aeiPWRBPSCLE3033KVOFMV_E30RPhaseCurr</t>
  </si>
  <si>
    <t>aeiPWRBPSCLE3033KVOFMV_E30YPhaseCurr</t>
  </si>
  <si>
    <t>aeiPWRBPSCLE3033KVOFMV_E30BPhaseCurr</t>
  </si>
  <si>
    <t>aeiPWRBPSCLE3033KVOFMV_E30NeutralCur</t>
  </si>
  <si>
    <t>aeiPWRBPSCLE3033KVOFMV_E30RYPhaseVolt</t>
  </si>
  <si>
    <t>aeiPWRBPSCLE3033KVOFMV_E30YBPhaseVolt</t>
  </si>
  <si>
    <t>aeiPWRBPSCLE3033KVOFMV_E30BRPhaseVolt</t>
  </si>
  <si>
    <t>aeiPWRBPSCLE3033KVOFMV_E30ZeroSeqVolt</t>
  </si>
  <si>
    <t>aeiPWRBPSCLE3033KVOFMV_E30ActivePower</t>
  </si>
  <si>
    <t>aeiPWRBPSCLE3033KVOFMV_E30ReacPower</t>
  </si>
  <si>
    <t>aeiPWRBPSCLE3033KVOFMV_E30AppPower</t>
  </si>
  <si>
    <t>aeiPWRBPSCLE3033KVOFMV_E30PowerFactor</t>
  </si>
  <si>
    <t>aeiPWRBPSCLE3033KVOFMV_E30Frequency</t>
  </si>
  <si>
    <t>aeiPWRBPSCLE4033KVOFMV_E40RPhaseCurr</t>
  </si>
  <si>
    <t>aeiPWRBPSCLE4033KVOFMV_E40YPhaseCurr</t>
  </si>
  <si>
    <t>aeiPWRBPSCLE4033KVOFMV_E40BPhaseCurr</t>
  </si>
  <si>
    <t>aeiPWRBPSCLE4033KVOFMV_E40NeutralCur</t>
  </si>
  <si>
    <t>aeiPWRBPSCLE4033KVOFMV_E40RYPhaseVolt</t>
  </si>
  <si>
    <t>aeiPWRBPSCLE4033KVOFMV_E40YBPhaseVolt</t>
  </si>
  <si>
    <t>aeiPWRBPSCLE4033KVOFMV_E40BRPhaseVolt</t>
  </si>
  <si>
    <t>aeiPWRBPSCLE4033KVOFMV_E40ZeroSeqVolt</t>
  </si>
  <si>
    <t>aeiPWRBPSCLE4033KVOFMV_E40ActivePower</t>
  </si>
  <si>
    <t>aeiPWRBPSCLE4033KVOFMV_E40ReacPower</t>
  </si>
  <si>
    <t>aeiPWRBPSCLE4033KVOFMV_E40AppPower</t>
  </si>
  <si>
    <t>aeiPWRBPSCLE4033KVOFMV_E40PowerFactor</t>
  </si>
  <si>
    <t>aeiPWRBPSCLE4033KVOFMV_E40Frequency</t>
  </si>
  <si>
    <t>aeiPWRBPSCLE5033KVOFMV_E50RPhaseCurr</t>
  </si>
  <si>
    <t>aeiPWRBPSCLE5033KVOFMV_E50YPhaseCurr</t>
  </si>
  <si>
    <t>aeiPWRBPSCLE5033KVOFMV_E50BPhaseCurr</t>
  </si>
  <si>
    <t>aeiPWRBPSCLE5033KVOFMV_E50NeutralCur</t>
  </si>
  <si>
    <t>aeiPWRBPSCLE5033KVOFMV_E50RYPhaseVolt</t>
  </si>
  <si>
    <t>aeiPWRBPSCLE5033KVOFMV_E50YBPhaseVolt</t>
  </si>
  <si>
    <t>aeiPWRBPSCLE5033KVOFMV_E50BRPhaseVolt</t>
  </si>
  <si>
    <t>aeiPWRBPSCLE5033KVOFMV_E50ZeroSeqVolt</t>
  </si>
  <si>
    <t>aeiPWRBPSCLE5033KVOFMV_E50ActivePower</t>
  </si>
  <si>
    <t>aeiPWRBPSCLE5033KVOFMV_E50ReacPower</t>
  </si>
  <si>
    <t>aeiPWRBPSCLE5033KVOFMV_E50AppPower</t>
  </si>
  <si>
    <t>aeiPWRBPSCLE5033KVOFMV_E50PowerFactor</t>
  </si>
  <si>
    <t>aeiPWRBPSCLE5033KVOFMV_E50Frequency</t>
  </si>
  <si>
    <t>aeiPWRBPSCLE6033KVOFMV_E60RPhaseCurr</t>
  </si>
  <si>
    <t>aeiPWRBPSCLE6033KVOFMV_E60YPhaseCurr</t>
  </si>
  <si>
    <t>aeiPWRBPSCLE6033KVOFMV_E60BPhaseCurr</t>
  </si>
  <si>
    <t>aeiPWRBPSCLE6033KVOFMV_E60NeutralCur</t>
  </si>
  <si>
    <t>aeiPWRBPSCLE6033KVOFMV_E60RYPhaseVolt</t>
  </si>
  <si>
    <t>aeiPWRBPSCLE6033KVOFMV_E60YBPhaseVolt</t>
  </si>
  <si>
    <t>aeiPWRBPSCLE6033KVOFMV_E60BRPhaseVolt</t>
  </si>
  <si>
    <t>aeiPWRBPSCLE6033KVOFMV_E60ZeroSeqVolt</t>
  </si>
  <si>
    <t>aeiPWRBPSCLE6033KVOFMV_E60ActivePower</t>
  </si>
  <si>
    <t>aeiPWRBPSCLE6033KVOFMV_E60ReacPower</t>
  </si>
  <si>
    <t>aeiPWRBPSCLE6033KVOFMV_E60AppPower</t>
  </si>
  <si>
    <t>aeiPWRBPSCLE6033KVOFMV_E60PowerFactor</t>
  </si>
  <si>
    <t>aeiPWRBPSCLE6033KVOFMV_E60Frequency</t>
  </si>
  <si>
    <t>deiPWRBPSCLE10AT1ATBuchAlm</t>
  </si>
  <si>
    <t>#[ETBA] : 1000kVA Auxiliary Transformer Buchholz Alarm</t>
  </si>
  <si>
    <t>deiPWRBPSCLE10AT1ATBuchTrip</t>
  </si>
  <si>
    <t>#[ETBT] : 1000kVA Auxiliary Transformer Buchholz Trip</t>
  </si>
  <si>
    <t>deiPWRBPSCLE10AT1OilLevelAlmMin</t>
  </si>
  <si>
    <t>#[OLEA] : Oil Level Alarm Min</t>
  </si>
  <si>
    <t>deiPWRBPSCLE10AT1OilLevelAlmMax</t>
  </si>
  <si>
    <t>#[OLEA] : Oil Level Alarm Max</t>
  </si>
  <si>
    <t>deiPWRBPSCLE10AT1OilTempAlm</t>
  </si>
  <si>
    <t>#[OTAL] : 1000kVA Auxiliary Transformer Oil Temperature Alarm</t>
  </si>
  <si>
    <t>deiPWRBPSCLE10AT1ATPRVAlm</t>
  </si>
  <si>
    <t>#[ETPA] : 1000kVA Auxiliary Transformer PRV Alarm</t>
  </si>
  <si>
    <t>deiPWRBPSCLE10AT1ATOilTempTrip</t>
  </si>
  <si>
    <t>#[OTTR] : 1000kVA Auxiliary Transformer Oil Temp Trip</t>
  </si>
  <si>
    <t>deiPWRBPSCLE10AT1ATPRDTrip</t>
  </si>
  <si>
    <t>#[PRVT] : 1000kVA Auxiliary Transformer PRD Trip</t>
  </si>
  <si>
    <t>deiPWRBPSCLE10AT1ATWindTempAlm</t>
  </si>
  <si>
    <t>#[WGTA] : 1000 kVA Auxilary Transformer Winding Temperature Alarm</t>
  </si>
  <si>
    <t>deiPWRBPSCLE10AT1ATWindTempTrip</t>
  </si>
  <si>
    <t>#[WGTT] : 1000 kVA Auxiliary Transformer Winding Temperature Trip</t>
  </si>
  <si>
    <t>deiPWRBPSCLE10AT1SpringChargeFail</t>
  </si>
  <si>
    <t>#[SPCF] : CB Spring Charge Fail</t>
  </si>
  <si>
    <t>deiPWRBPSCLE20AT2ATBuchAlm</t>
  </si>
  <si>
    <t>deiPWRBPSCLE20AT2ATBuchTrip</t>
  </si>
  <si>
    <t>deiPWRBPSCLE20AT2OilLevelAlmMin</t>
  </si>
  <si>
    <t>deiPWRBPSCLE20AT2OilLevelAlmMax</t>
  </si>
  <si>
    <t>deiPWRBPSCLE20AT2OilTempAlm</t>
  </si>
  <si>
    <t>deiPWRBPSCLE20AT2ATPRVAlm</t>
  </si>
  <si>
    <t>deiPWRBPSCLE20AT2ATOilTempTrip</t>
  </si>
  <si>
    <t>deiPWRBPSCLE20AT2ATPRDTrip</t>
  </si>
  <si>
    <t>deiPWRBPSCLE20AT2ATWindTempAlm</t>
  </si>
  <si>
    <t>deiPWRBPSCLE20AT2ATWindTempTrip</t>
  </si>
  <si>
    <t>deiPWRBPSCLE20AT2SpringChargeFail</t>
  </si>
  <si>
    <t>deiPWRBPSCLE18BE-T1PRDTrip</t>
  </si>
  <si>
    <t>#[PRVT] : Press Relief Device Trip M1/M2</t>
  </si>
  <si>
    <t>deiPWRBPSCLE18BE-T1PRDOltcTrip</t>
  </si>
  <si>
    <t>#[PREL] : Press Relief Device OLTC Trip</t>
  </si>
  <si>
    <t>deiPWRBPSCLE18BE-T1PRDCableBoxTrip</t>
  </si>
  <si>
    <t>#[PREL] : Press Relief Device Trip HV Cable Box</t>
  </si>
  <si>
    <t>deiPWRBPSCLE18BE-T1WindTempHV</t>
  </si>
  <si>
    <t>#[WGTA] : Winding Temp HV Alarm</t>
  </si>
  <si>
    <t>deiPWRBPSCLE18BE-T1WindTempLV</t>
  </si>
  <si>
    <t>#[WGTA] : Winding Temp LV Alarm</t>
  </si>
  <si>
    <t>deiPWRBPSCLE18BE-T1OilTempTrip</t>
  </si>
  <si>
    <t>#[OITT] : Oil Temperature Trip</t>
  </si>
  <si>
    <t>deiPWRBPSCLE18BE-T1BuchTrip</t>
  </si>
  <si>
    <t>#[MTBT] : Buchholz Relay Trip - Main Tank</t>
  </si>
  <si>
    <t>deiPWRBPSCLE18BE-T1BuchDSTrip</t>
  </si>
  <si>
    <t>#[MTBT] : Buchholz Relay Trip - Diverter Sw</t>
  </si>
  <si>
    <t>deiPWRBPSCLE18BE-T1BuchCblBoxTrip</t>
  </si>
  <si>
    <t>#[BUTH] : Buchholz Relay Trip - CBL Box HV</t>
  </si>
  <si>
    <t>deiPWRBPSCLE18BE-T1AVRFail</t>
  </si>
  <si>
    <t>#[IRFA] : AVR Relay Fail</t>
  </si>
  <si>
    <t>deiPWRBPSCLE18BE-T1AVRDCFail</t>
  </si>
  <si>
    <t>#[DCAB] : AVR DC Supply MCB Fail</t>
  </si>
  <si>
    <t>deiPWRBPSCLE18BE-T1TapHigh</t>
  </si>
  <si>
    <t>#[TCER] : Tap Changer High Limit</t>
  </si>
  <si>
    <t>deiPWRBPSCLE18BE-T1TapLow</t>
  </si>
  <si>
    <t>#[TCER] : Tap Changer Low Limit</t>
  </si>
  <si>
    <t>deiPWRBPSCLE18BE-T1TapOutofStep</t>
  </si>
  <si>
    <t>#[TCOS] : Tap Changer Out of Step</t>
  </si>
  <si>
    <t>deiPWRBPSCLE18BE-T1TCIncomplete</t>
  </si>
  <si>
    <t>#[TCIN] : Tap Changer Incomplete</t>
  </si>
  <si>
    <t>deiPWRBPSCLE18BE-T1AVRBlkRls</t>
  </si>
  <si>
    <t>#[B/R] : AVR Block Release Status</t>
  </si>
  <si>
    <t>aeiPWRBPSCLE18BE-T1WdgTmpHV</t>
  </si>
  <si>
    <t>#[WTEM]: Wdg Temp Indicator (HV)</t>
  </si>
  <si>
    <t>aeiPWRBPSCLE18BE-T1WdgTmpLV</t>
  </si>
  <si>
    <t>#[WTEM]: Wdg Temp Indicator (LV)</t>
  </si>
  <si>
    <t>deiPWRBPSCLE28BE-T2PRDTrip</t>
  </si>
  <si>
    <t>deiPWRBPSCLE28BE-T2PRDOltcTrip</t>
  </si>
  <si>
    <t>deiPWRBPSCLE28BE-T2PRDCableBoxTrip</t>
  </si>
  <si>
    <t>deiPWRBPSCLE28BE-T2WindTempHV</t>
  </si>
  <si>
    <t>deiPWRBPSCLE28BE-T2WindTempLV</t>
  </si>
  <si>
    <t>deiPWRBPSCLE28BE-T2OilTempTrip</t>
  </si>
  <si>
    <t>deiPWRBPSCLE28BE-T2BuchTrip</t>
  </si>
  <si>
    <t>deiPWRBPSCLE28BE-T2BuchDSTrip</t>
  </si>
  <si>
    <t>deiPWRBPSCLE28BE-T2BuchCblBoxTrip</t>
  </si>
  <si>
    <t>deiPWRBPSCLE28BE-T2AVRFail</t>
  </si>
  <si>
    <t>deiPWRBPSCLE28BE-T2AVRDCFail</t>
  </si>
  <si>
    <t>deiPWRBPSCLE28BE-T2TapHigh</t>
  </si>
  <si>
    <t>deiPWRBPSCLE28BE-T2TapLow</t>
  </si>
  <si>
    <t>deiPWRBPSCLE28BE-T2TapOutofStep</t>
  </si>
  <si>
    <t>deiPWRBPSCLE28BE-T2TCIncomplete</t>
  </si>
  <si>
    <t>deiPWRBPSCLE28BE-T2AVRBlkRls</t>
  </si>
  <si>
    <t>aeiPWRBPSCLE28BE-T2WdgTmpHV</t>
  </si>
  <si>
    <t>aeiPWRBPSCLE28BE-T2WdgTmpLV</t>
  </si>
  <si>
    <t>deiPWRBPSCLLVAC_66KVLVAC_66KVInc1TrpStatus</t>
  </si>
  <si>
    <t>#[IN1T] : Incomer 1 Breaker Trip</t>
  </si>
  <si>
    <t>deiPWRBPSCLLVAC_66KVLVAC_66KVInc2TrpStatus</t>
  </si>
  <si>
    <t>#[IN2T] : Incomer 2 Breaker Trip</t>
  </si>
  <si>
    <t>deiPWRBPSCLLVAC_66KVLVAC_66KVBSBreakerTrip</t>
  </si>
  <si>
    <t>#[BUST] : Bus Section Breaker Trip</t>
  </si>
  <si>
    <t>deiPWRBPSCLLVAC_66KVLVAC_66KVBus1Fault</t>
  </si>
  <si>
    <t>#[FALB] : Bus-1 Feeder Fault</t>
  </si>
  <si>
    <t>deiPWRBPSCLLVAC_66KVLVAC_66KVBus2Fault</t>
  </si>
  <si>
    <t>#[FALR] : Bus-2 Feeder Fault</t>
  </si>
  <si>
    <t>deiPWRBPSCLLVAC_66KVLVAC_66KVACCtrlMCBStatus</t>
  </si>
  <si>
    <t>#[TRAS] : AC Control MCB Off/Trip</t>
  </si>
  <si>
    <t>deiPWRBPSCLLVAC_66KVLVAC_66KVDCCtrlMCBStatus</t>
  </si>
  <si>
    <t>#[LVDC] : DC Control MCB Off/Trip</t>
  </si>
  <si>
    <t>deiPWRBPSCLLVAC_66KVBATC-1_66KVChargerFault</t>
  </si>
  <si>
    <t>#[CH1F] : Charger Fault</t>
  </si>
  <si>
    <t>deiPWRBPSCLLVAC_66KVBATC-1_66KVACFail</t>
  </si>
  <si>
    <t>#[C1AS] : AC Supply Failure</t>
  </si>
  <si>
    <t>deiPWRBPSCLLVAC_66KVBATC-1_66KVBattCharge1Fail</t>
  </si>
  <si>
    <t>#[CH1F] : Battery Charger Fail</t>
  </si>
  <si>
    <t>deiPWRBPSCLLVAC_66KVBATC-1_66KVEqualizerCharge</t>
  </si>
  <si>
    <t>#[CHBA] : Charger on Equalizer Charge</t>
  </si>
  <si>
    <t>deiPWRBPSCLLVAC_66KVBATC-1_66KVChargerUV</t>
  </si>
  <si>
    <t>#[C1UV] : Charger Under Voltage</t>
  </si>
  <si>
    <t>deiPWRBPSCLLVAC_66KVBATC-1_66KVChargerBoost</t>
  </si>
  <si>
    <t>#[CHBA] : Charger on Boost Charge</t>
  </si>
  <si>
    <t>deiPWRBPSCLLVAC_66KVBATC-1_66KVBattFuseFail</t>
  </si>
  <si>
    <t>#[B1FF] : Battery Fuse Failure</t>
  </si>
  <si>
    <t>deiPWRBPSCLLVAC_66KVBATC-1_66KVBattFanFail</t>
  </si>
  <si>
    <t>#[CH1F] : Battery Charger Fan Fail</t>
  </si>
  <si>
    <t>deiPWRBPSCLLVAC_66KVBATC-1_66KVChargerOverload</t>
  </si>
  <si>
    <t>#[C1LF] : Charger Overload</t>
  </si>
  <si>
    <t>deiPWRBPSCLLVAC_66KVBATC-1_66KVDCFail</t>
  </si>
  <si>
    <t>#[C1AS] : DC Supply Failure</t>
  </si>
  <si>
    <t>deiPWRBPSCLLVAC_66KVBATC-2_66KVChargerFault</t>
  </si>
  <si>
    <t>deiPWRBPSCLLVAC_66KVBATC-2_66KVACFail</t>
  </si>
  <si>
    <t>deiPWRBPSCLLVAC_66KVBATC-2_66KVBattCharge1Fail</t>
  </si>
  <si>
    <t>deiPWRBPSCLLVAC_66KVBATC-2_66KVEqualizerCharge</t>
  </si>
  <si>
    <t>deiPWRBPSCLLVAC_66KVBATC-2_66KVChargerUV</t>
  </si>
  <si>
    <t>deiPWRBPSCLLVAC_66KVBATC-2_66KVChargerBoost</t>
  </si>
  <si>
    <t>deiPWRBPSCLLVAC_66KVBATC-2_66KVBattFuseFail</t>
  </si>
  <si>
    <t>deiPWRBPSCLLVAC_66KVBATC-2_66KVBattFanFail</t>
  </si>
  <si>
    <t>deiPWRBPSCLLVAC_66KVBATC-2_66KVChargerOverload</t>
  </si>
  <si>
    <t>deiPWRBPSCLLVAC_66KVBATC-2_66KVDCFail</t>
  </si>
  <si>
    <t>deiPWRBPSCLLVAC_66KVLVDC_66KVInc1TrpStatus</t>
  </si>
  <si>
    <t>#[LVOL] : Incomer 1 Trip</t>
  </si>
  <si>
    <t>deiPWRBPSCLLVAC_66KVLVDC_66KVInc2TrpStatus</t>
  </si>
  <si>
    <t>#[LVOR] : Incomer 2 Trip</t>
  </si>
  <si>
    <t>deiPWRBPSCLLVAC_66KVLVDC_66KVACCtrlMCBStatus</t>
  </si>
  <si>
    <t>deiPWRBPSCLLVAC_66KVLVDC_66KVDCLeftFdrTrip</t>
  </si>
  <si>
    <t>#[FELF] : DC Feeder Left Bus Trip</t>
  </si>
  <si>
    <t>deiPWRBPSCLLVAC_66KVLVDC_66KVDCRightFdrTrip</t>
  </si>
  <si>
    <t>#[FELR] : DC Feeder Right Bus Trip</t>
  </si>
  <si>
    <t>deiPWRBPSCLLVAC_66KVLVDC_66KVUVLeftBB</t>
  </si>
  <si>
    <t>#[LVOL] : Under Voltage Left Busbar</t>
  </si>
  <si>
    <t>deiPWRBPSCLLVAC_66KVLVDC_66KVUVRightBB</t>
  </si>
  <si>
    <t>#[LVOR] : Under Voltage Right Busbar</t>
  </si>
  <si>
    <t>deiPWRBPSCLLVAC_66KVLVDC_66KVInc1EarthFault</t>
  </si>
  <si>
    <t>#[EXF1] : Incomer-1 Earthfault</t>
  </si>
  <si>
    <t>deiPWRBPSCLLVAC_66KVLVDC_66KVInc2EarthFault</t>
  </si>
  <si>
    <t>#[EXF2] : Incomer-2 Earthfault</t>
  </si>
  <si>
    <t>deiPWRBPSCLLVAC_66KVLVDC_66KVDCCtrlMCBStatus</t>
  </si>
  <si>
    <t>#[TRDC] : DC Control MCB Off/Trip</t>
  </si>
  <si>
    <t>deiPWRBPSCLLVAC_66KVQM1CirBrkStatus</t>
  </si>
  <si>
    <t>deoPWRBPSCLLVAC_66KVQM1CmdExeClose</t>
  </si>
  <si>
    <t>deoPWRBPSCLLVAC_66KVQM1CmdSelClose</t>
  </si>
  <si>
    <t>deiPWRBPSCLLVAC_66KVQM1AckSelClose</t>
  </si>
  <si>
    <t>deiPWRBPSCLLVAC_66KVQM1AckExeClose</t>
  </si>
  <si>
    <t>deiPWRBPSCLLVAC_66KVQM2CirBrkStatus</t>
  </si>
  <si>
    <t>deoPWRBPSCLLVAC_66KVQM2CmdExeClose</t>
  </si>
  <si>
    <t>deoPWRBPSCLLVAC_66KVQM2CmdSelClose</t>
  </si>
  <si>
    <t>deiPWRBPSCLLVAC_66KVQM2AckSelClose</t>
  </si>
  <si>
    <t>deiPWRBPSCLLVAC_66KVQM2AckExeClose</t>
  </si>
  <si>
    <t>deiPWRBPSCLLVAC_66KVQBSCirBrkStatus</t>
  </si>
  <si>
    <t>deoPWRBPSCLLVAC_66KVQBSCmdExeClose</t>
  </si>
  <si>
    <t>deoPWRBPSCLLVAC_66KVQBSCmdSelClose</t>
  </si>
  <si>
    <t>deiPWRBPSCLLVAC_66KVQBSAckSelClose</t>
  </si>
  <si>
    <t>deiPWRBPSCLLVAC_66KVQBSAckExeClose</t>
  </si>
  <si>
    <t>deiPWRBPSCLLVDC_33KVLVDC_33KVInc1TrpStatus</t>
  </si>
  <si>
    <t>#[IN1T] : Incomer-1 MCCB Trip</t>
  </si>
  <si>
    <t>deiPWRBPSCLLVDC_33KVLVDC_33KVInc2TrpStatus</t>
  </si>
  <si>
    <t>#[IN2T] : Incomer-2 MCCB Trip</t>
  </si>
  <si>
    <t>deiPWRBPSCLLVDC_33KVLVDC_33KVBSMCCBTrip</t>
  </si>
  <si>
    <t>#[BUST] : Bus Section MCCB Trip</t>
  </si>
  <si>
    <t>deiPWRBPSCLLVDC_33KVLVDC_33KVBS1OgTrip</t>
  </si>
  <si>
    <t>#[FALB] : Bus-1 O/G Trip</t>
  </si>
  <si>
    <t>deiPWRBPSCLLVDC_33KVLVDC_33KVBS2OgTrip</t>
  </si>
  <si>
    <t>#[FALR] : Bus-2 O/G Trip</t>
  </si>
  <si>
    <t>deiPWRBPSCLLVDC_33KVLVDC_33KVACCtrlMCBStatus</t>
  </si>
  <si>
    <t>deiPWRBPSCLLVDC_33KVLVDC_33KVDCCtrlMCBStatus</t>
  </si>
  <si>
    <t>[GTW]: Connection Status</t>
  </si>
  <si>
    <t>[ESST] : Earth Switch Control Open</t>
  </si>
  <si>
    <t>[ESST] : Earth Switch Control Close</t>
  </si>
  <si>
    <t>ES Status = Close</t>
  </si>
  <si>
    <t>ES Status = Open</t>
  </si>
  <si>
    <t>CmdClose</t>
  </si>
  <si>
    <t>Circuit Breaker Control Close</t>
  </si>
  <si>
    <t>Circuit Breaker Control Select Close</t>
  </si>
  <si>
    <t>[CBST] : Circuit Breaker Control Close</t>
  </si>
  <si>
    <t>[CBST] : Circuit Breaker Control Select Close</t>
  </si>
  <si>
    <t>Voltage Measurement : 0 / 33</t>
  </si>
  <si>
    <t>+-1kV</t>
  </si>
  <si>
    <t>+-1°C</t>
  </si>
  <si>
    <t>Temperature = RawValue/10; Raw Value is Unsigned Int16</t>
  </si>
  <si>
    <t>Auxiliary transformer Alarms</t>
  </si>
  <si>
    <t>Power transformer Alarms</t>
  </si>
  <si>
    <t>#[GTW]: Connection Status</t>
  </si>
  <si>
    <t>deoPWRBPSCLE18E18M1CmdOpen</t>
  </si>
  <si>
    <t>#[ESST] : Earth Switch Control Open</t>
  </si>
  <si>
    <t>deoPWRBPSCLE18E18M1CmdClose</t>
  </si>
  <si>
    <t>#[ESST] : Earth Switch Control Close</t>
  </si>
  <si>
    <t>deoPWRBPSCLE28E28M1CmdOpen</t>
  </si>
  <si>
    <t>deoPWRBPSCLE28E28M1CmdClose</t>
  </si>
  <si>
    <t>#[CBST] : Circuit Breaker Control Close</t>
  </si>
  <si>
    <t>#[CBST] : Circuit Breaker Control Select Close</t>
  </si>
  <si>
    <t>deoPWRBPSCLE10E16M1CmdOpen</t>
  </si>
  <si>
    <t>deoPWRBPSCLE10E16M1CmdClose</t>
  </si>
  <si>
    <t>deoPWRBPSCLE20E26M1CmdOpen</t>
  </si>
  <si>
    <t>deoPWRBPSCLE20E26M1CmdClose</t>
  </si>
  <si>
    <t>deoPWRBPSCLE10E10M1CmdOpen</t>
  </si>
  <si>
    <t>deoPWRBPSCLE10E10M1CmdClose</t>
  </si>
  <si>
    <t>deoPWRBPSCLE20E20M1CmdOpen</t>
  </si>
  <si>
    <t>deoPWRBPSCLE20E20M1CmdClose</t>
  </si>
  <si>
    <t>deoPWRBPSCLE12E12M1CmdOpen</t>
  </si>
  <si>
    <t>deoPWRBPSCLE12E12M1CmdClose</t>
  </si>
  <si>
    <t>deoPWRBPSCLE12E12M2CmdOpen</t>
  </si>
  <si>
    <t>deoPWRBPSCLE12E12M2CmdClose</t>
  </si>
  <si>
    <t>deoPWRBPSCLE30E30M1CmdOpen</t>
  </si>
  <si>
    <t>deoPWRBPSCLE30E30M1CmdClose</t>
  </si>
  <si>
    <t>deoPWRBPSCLE40E40M1CmdOpen</t>
  </si>
  <si>
    <t>deoPWRBPSCLE40E40M1CmdClose</t>
  </si>
  <si>
    <t>deoPWRBPSCLE50E50M1CmdOpen</t>
  </si>
  <si>
    <t>deoPWRBPSCLE50E50M1CmdClose</t>
  </si>
  <si>
    <t>deoPWRBPSCLE60E60M1CmdOpen</t>
  </si>
  <si>
    <t>deoPWRBPSCLE60E60M1CmdClose</t>
  </si>
  <si>
    <t>Voltage Measurement 33KV</t>
  </si>
  <si>
    <t>Voltage Measurement 66KV</t>
  </si>
  <si>
    <t>33KVVM</t>
  </si>
  <si>
    <t>66KVVM</t>
  </si>
  <si>
    <t>Voltage Measurement : 0 / 66</t>
  </si>
  <si>
    <t>B</t>
  </si>
  <si>
    <t>Classs List
- acknowledgement for SIL2 command : DI2 instead of DI, add initial &amp; final conditions
- Circuit breaker status and Earth swith status: DI2 instead of DI
- min/max measurement value update (xxMV classes)
- BBMV, CB_OST, CD_PROT,CT, PM classes removed
- ES replaced by ESST, ESSM added for monitoring only
- VT replaced by 33KVVM et 66KVVM (for Voltage Measurement)
No control of 66kV:
- new classes: SF6CBM, BISM.
Update initial and final conditions for DO2
Update to template v0.37</t>
  </si>
  <si>
    <t>A9.1</t>
  </si>
  <si>
    <t>M. TENA</t>
  </si>
  <si>
    <t>Class List
- Bay Control Authority Class added.
- AVR Control Class added.
Instance List
- Bay Control Authority Instances added (33kV).
- AVR Control Instances added for E18 &amp; E28.</t>
  </si>
  <si>
    <t>Bay Control Authority</t>
  </si>
  <si>
    <t>BCA</t>
  </si>
  <si>
    <t>Bay Control Status</t>
  </si>
  <si>
    <t>DGCC Control</t>
  </si>
  <si>
    <t>[CBLC] : DGCC Control</t>
  </si>
  <si>
    <t>LOCAL</t>
  </si>
  <si>
    <t>REMOTE</t>
  </si>
  <si>
    <t>0: Maj, 1: None</t>
  </si>
  <si>
    <t>BCU Card Status</t>
  </si>
  <si>
    <t>[WDOG] : Card Fail</t>
  </si>
  <si>
    <t>DGCCCtrl</t>
  </si>
  <si>
    <t>BCUCardStatus</t>
  </si>
  <si>
    <t>AVR Block/Release Command</t>
  </si>
  <si>
    <t>[B/R] : AVR BLK/REL Cmd</t>
  </si>
  <si>
    <t>Block</t>
  </si>
  <si>
    <t>Release</t>
  </si>
  <si>
    <t>AVR Auto/Manual Command</t>
  </si>
  <si>
    <t>[A/M] : AVR Auto/Man Cmd</t>
  </si>
  <si>
    <t>Auto</t>
  </si>
  <si>
    <t>Manual</t>
  </si>
  <si>
    <t>TAP Raise/Lower Command</t>
  </si>
  <si>
    <t>[TCSN] : TAP RA/LO</t>
  </si>
  <si>
    <t>Raise</t>
  </si>
  <si>
    <t>Lower</t>
  </si>
  <si>
    <t>CmdBlock</t>
  </si>
  <si>
    <t>CmdAuto</t>
  </si>
  <si>
    <t>CmdRaise</t>
  </si>
  <si>
    <t>Bay Control Authority__</t>
  </si>
  <si>
    <t>LRT 33KV Bay Control Authority E12</t>
  </si>
  <si>
    <t>BCA_E12</t>
  </si>
  <si>
    <t>LRT 33KV Bay Control Authority E10</t>
  </si>
  <si>
    <t>BCA_E10</t>
  </si>
  <si>
    <t>LRT 33KV Bay Control Authority E20</t>
  </si>
  <si>
    <t>BCA_E20</t>
  </si>
  <si>
    <t>LRT 33KV Bay Control Authority E30</t>
  </si>
  <si>
    <t>BCA_E30</t>
  </si>
  <si>
    <t>LRT 33KV Bay Control Authority E40</t>
  </si>
  <si>
    <t>BCA_E40</t>
  </si>
  <si>
    <t>LRT 33KV Bay Control Authority E50</t>
  </si>
  <si>
    <t>BCA_E50</t>
  </si>
  <si>
    <t>LRT 33KV Bay Control Authority E60</t>
  </si>
  <si>
    <t>BCA_E60</t>
  </si>
  <si>
    <t>151</t>
  </si>
  <si>
    <t>152</t>
  </si>
  <si>
    <t>153</t>
  </si>
  <si>
    <t>154</t>
  </si>
  <si>
    <t>155</t>
  </si>
  <si>
    <t>156</t>
  </si>
  <si>
    <t>157</t>
  </si>
  <si>
    <t>deiPWRBPSCLE10BCA_E10DGCCCtrl</t>
  </si>
  <si>
    <t>#[CBLC] : DGCC Control</t>
  </si>
  <si>
    <t>deiPWRBPSCLE10BCA_E10BCUCardStatus</t>
  </si>
  <si>
    <t>#[WDOG] : Card Fail</t>
  </si>
  <si>
    <t>deiPWRBPSCLE20BCA_E20DGCCCtrl</t>
  </si>
  <si>
    <t>deiPWRBPSCLE20BCA_E20BCUCardStatus</t>
  </si>
  <si>
    <t>deiPWRBPSCLE12BCA_E12DGCCCtrl</t>
  </si>
  <si>
    <t>deiPWRBPSCLE12BCA_E12BCUCardStatus</t>
  </si>
  <si>
    <t>deiPWRBPSCLE30BCA_E30DGCCCtrl</t>
  </si>
  <si>
    <t>deiPWRBPSCLE30BCA_E30BCUCardStatus</t>
  </si>
  <si>
    <t>deiPWRBPSCLE40BCA_E40DGCCCtrl</t>
  </si>
  <si>
    <t>deiPWRBPSCLE40BCA_E40BCUCardStatus</t>
  </si>
  <si>
    <t>deiPWRBPSCLE50BCA_E50DGCCCtrl</t>
  </si>
  <si>
    <t>deiPWRBPSCLE50BCA_E50BCUCardStatus</t>
  </si>
  <si>
    <t>deiPWRBPSCLE60BCA_E60DGCCCtrl</t>
  </si>
  <si>
    <t>deiPWRBPSCLE60BCA_E60BCUCardStatus</t>
  </si>
  <si>
    <t>deoPWRBPSCLE18BE-T1CmdBlock</t>
  </si>
  <si>
    <t>#[B/R] : AVR BLK/REL Cmd</t>
  </si>
  <si>
    <t>deoPWRBPSCLE18BE-T1CmdAuto</t>
  </si>
  <si>
    <t>#[A/M] : AVR Auto/Man Cmd</t>
  </si>
  <si>
    <t>deoPWRBPSCLE18BE-T1CmdRaise</t>
  </si>
  <si>
    <t>#[TCSN] : TAP RA/LO</t>
  </si>
  <si>
    <t>deoPWRBPSCLE28BE-T2CmdBlock</t>
  </si>
  <si>
    <t>deoPWRBPSCLE28BE-T2CmdAuto</t>
  </si>
  <si>
    <t>deoPWRBPSCLE28BE-T2CmdRaise</t>
  </si>
  <si>
    <t>Avalanche condition</t>
  </si>
  <si>
    <t>Remark</t>
  </si>
  <si>
    <t>For variables used as Invalidation Variables, the value 0 needs to correspond to the invalidation state</t>
  </si>
  <si>
    <t>i.e. Communication Status must be equal to 0 when communication is lost to invalidate associated points</t>
  </si>
  <si>
    <t>Avalanche Condition</t>
  </si>
  <si>
    <t>Syntax is &lt;external variable name&gt; = &lt;value&gt;
- external variable that is used to identify avalanche condition
- value considered for the avalanche condition</t>
  </si>
  <si>
    <t>Example:</t>
  </si>
  <si>
    <t>deiPWRTPSTPS16_PowerStatus = 0</t>
  </si>
  <si>
    <t>Circuit Breaker Control Select Open</t>
  </si>
  <si>
    <t>Circuit Breaker Control Open</t>
  </si>
  <si>
    <t>Circuit Breaker Open Order Selection Ack</t>
  </si>
  <si>
    <t>Circuit Breaker Open Order Execute Ack</t>
  </si>
  <si>
    <t>[CBST] : Circuit Breaker Control Open</t>
  </si>
  <si>
    <t>[CBST] : Circuit Breaker Control Select Open</t>
  </si>
  <si>
    <t>[CBST] : Circuit Breaker Control Select Open Ack</t>
  </si>
  <si>
    <t>[CBST] : Circuit Breaker Control Execute Open Ack</t>
  </si>
  <si>
    <t>CmdSelOpen</t>
  </si>
  <si>
    <t>AckSelOpen</t>
  </si>
  <si>
    <t>AckExeOpen</t>
  </si>
  <si>
    <t>Bus Isolator Control Select Open</t>
  </si>
  <si>
    <t>Bus Isolator Open Order Selection Ack</t>
  </si>
  <si>
    <t>Bus Isolator Open Order Execute Ack</t>
  </si>
  <si>
    <t>[ISST] : Bus Isolator Control Select Open</t>
  </si>
  <si>
    <t>[ISST] : Bus Isolator Control Select Open Ack</t>
  </si>
  <si>
    <t>[ISST] : Bus Isolator Control Execute Open Ack</t>
  </si>
  <si>
    <t>deoPWRBPSCLE18ISST_E184CmdSelOpen</t>
  </si>
  <si>
    <t>#[ISST] : Bus Isolator Control Select Open</t>
  </si>
  <si>
    <t>deiPWRBPSCLE18ISST_E184AckSelOpen</t>
  </si>
  <si>
    <t>#[ISST] : Bus Isolator Control Select Open Ack</t>
  </si>
  <si>
    <t>deiPWRBPSCLE18ISST_E184AckExeOpen</t>
  </si>
  <si>
    <t>#[ISST] : Bus Isolator Control Execute Open Ack</t>
  </si>
  <si>
    <t>deoPWRBPSCLE28ISST_E284CmdSelOpen</t>
  </si>
  <si>
    <t>deiPWRBPSCLE28ISST_E284AckSelOpen</t>
  </si>
  <si>
    <t>deiPWRBPSCLE28ISST_E284AckExeOpen</t>
  </si>
  <si>
    <t>#[CBST] : Circuit Breaker Control Open</t>
  </si>
  <si>
    <t>deoPWRBPSCLE18E180CmdSelOpen</t>
  </si>
  <si>
    <t>#[CBST] : Circuit Breaker Control Select Open</t>
  </si>
  <si>
    <t>deiPWRBPSCLE18E180AckSelOpen</t>
  </si>
  <si>
    <t>#[CBST] : Circuit Breaker Control Select Open Ack</t>
  </si>
  <si>
    <t>deiPWRBPSCLE18E180AckExeOpen</t>
  </si>
  <si>
    <t>#[CBST] : Circuit Breaker Control Execute Open Ack</t>
  </si>
  <si>
    <t>deoPWRBPSCLE28E280CmdSelOpen</t>
  </si>
  <si>
    <t>deiPWRBPSCLE28E280AckSelOpen</t>
  </si>
  <si>
    <t>deiPWRBPSCLE28E280AckExeOpen</t>
  </si>
  <si>
    <t>deoPWRBPSCLE10ISST_E164CmdSelOpen</t>
  </si>
  <si>
    <t>deiPWRBPSCLE10ISST_E164AckSelOpen</t>
  </si>
  <si>
    <t>deiPWRBPSCLE10ISST_E164AckExeOpen</t>
  </si>
  <si>
    <t>deoPWRBPSCLE20ISST_E264CmdSelOpen</t>
  </si>
  <si>
    <t>deiPWRBPSCLE20ISST_E264AckSelOpen</t>
  </si>
  <si>
    <t>deiPWRBPSCLE20ISST_E264AckExeOpen</t>
  </si>
  <si>
    <t>deoPWRBPSCLE10ISST_E104CmdSelOpen</t>
  </si>
  <si>
    <t>deiPWRBPSCLE10ISST_E104AckSelOpen</t>
  </si>
  <si>
    <t>deiPWRBPSCLE10ISST_E104AckExeOpen</t>
  </si>
  <si>
    <t>deoPWRBPSCLE20ISST_E204CmdSelOpen</t>
  </si>
  <si>
    <t>deiPWRBPSCLE20ISST_E204AckSelOpen</t>
  </si>
  <si>
    <t>deiPWRBPSCLE20ISST_E204AckExeOpen</t>
  </si>
  <si>
    <t>deoPWRBPSCLE10E100CmdSelOpen</t>
  </si>
  <si>
    <t>deiPWRBPSCLE10E100AckSelOpen</t>
  </si>
  <si>
    <t>deiPWRBPSCLE10E100AckExeOpen</t>
  </si>
  <si>
    <t>deoPWRBPSCLE20E200CmdSelOpen</t>
  </si>
  <si>
    <t>deiPWRBPSCLE20E200AckSelOpen</t>
  </si>
  <si>
    <t>deiPWRBPSCLE20E200AckExeOpen</t>
  </si>
  <si>
    <t>deoPWRBPSCLE12E120CmdSelOpen</t>
  </si>
  <si>
    <t>deiPWRBPSCLE12E120AckSelOpen</t>
  </si>
  <si>
    <t>deiPWRBPSCLE12E120AckExeOpen</t>
  </si>
  <si>
    <t>deoPWRBPSCLE12ISST_E124CmdSelOpen</t>
  </si>
  <si>
    <t>deiPWRBPSCLE12ISST_E124AckSelOpen</t>
  </si>
  <si>
    <t>deiPWRBPSCLE12ISST_E124AckExeOpen</t>
  </si>
  <si>
    <t>deoPWRBPSCLE12ISST_E126CmdSelOpen</t>
  </si>
  <si>
    <t>deiPWRBPSCLE12ISST_E126AckSelOpen</t>
  </si>
  <si>
    <t>deiPWRBPSCLE12ISST_E126AckExeOpen</t>
  </si>
  <si>
    <t>deoPWRBPSCLE30ISST_E304CmdSelOpen</t>
  </si>
  <si>
    <t>deiPWRBPSCLE30ISST_E304AckSelOpen</t>
  </si>
  <si>
    <t>deiPWRBPSCLE30ISST_E304AckExeOpen</t>
  </si>
  <si>
    <t>deoPWRBPSCLE40ISST_E404CmdSelOpen</t>
  </si>
  <si>
    <t>deiPWRBPSCLE40ISST_E404AckSelOpen</t>
  </si>
  <si>
    <t>deiPWRBPSCLE40ISST_E404AckExeOpen</t>
  </si>
  <si>
    <t>deoPWRBPSCLE50ISST_E504CmdSelOpen</t>
  </si>
  <si>
    <t>deiPWRBPSCLE50ISST_E504AckSelOpen</t>
  </si>
  <si>
    <t>deiPWRBPSCLE50ISST_E504AckExeOpen</t>
  </si>
  <si>
    <t>deoPWRBPSCLE60ISST_E604CmdSelOpen</t>
  </si>
  <si>
    <t>deiPWRBPSCLE60ISST_E604AckSelOpen</t>
  </si>
  <si>
    <t>deiPWRBPSCLE60ISST_E604AckExeOpen</t>
  </si>
  <si>
    <t>deoPWRBPSCLE30E300CmdSelOpen</t>
  </si>
  <si>
    <t>deiPWRBPSCLE30E300AckSelOpen</t>
  </si>
  <si>
    <t>deiPWRBPSCLE30E300AckExeOpen</t>
  </si>
  <si>
    <t>deoPWRBPSCLE40E400CmdSelOpen</t>
  </si>
  <si>
    <t>deiPWRBPSCLE40E400AckSelOpen</t>
  </si>
  <si>
    <t>deiPWRBPSCLE40E400AckExeOpen</t>
  </si>
  <si>
    <t>deoPWRBPSCLE50E500CmdSelOpen</t>
  </si>
  <si>
    <t>deiPWRBPSCLE50E500AckSelOpen</t>
  </si>
  <si>
    <t>deiPWRBPSCLE50E500AckExeOpen</t>
  </si>
  <si>
    <t>deoPWRBPSCLE60E600CmdSelOpen</t>
  </si>
  <si>
    <t>deiPWRBPSCLE60E600AckSelOpen</t>
  </si>
  <si>
    <t>deiPWRBPSCLE60E600AckExeOpen</t>
  </si>
  <si>
    <t>deoPWRBPSCLLVAC_66KVQM1CmdSelOpen</t>
  </si>
  <si>
    <t>deiPWRBPSCLLVAC_66KVQM1AckSelOpen</t>
  </si>
  <si>
    <t>deiPWRBPSCLLVAC_66KVQM1AckExeOpen</t>
  </si>
  <si>
    <t>deoPWRBPSCLLVAC_66KVQM2CmdSelOpen</t>
  </si>
  <si>
    <t>deiPWRBPSCLLVAC_66KVQM2AckSelOpen</t>
  </si>
  <si>
    <t>deiPWRBPSCLLVAC_66KVQM2AckExeOpen</t>
  </si>
  <si>
    <t>deoPWRBPSCLLVAC_66KVQBSCmdSelOpen</t>
  </si>
  <si>
    <t>deiPWRBPSCLLVAC_66KVQBSAckSelOpen</t>
  </si>
  <si>
    <t>deiPWRBPSCLLVAC_66KVQBSAckExeOpen</t>
  </si>
  <si>
    <t>Classs List
- Feeder_Bay_CL replaced by new classes: 66kVIFBA, 33KVIFBA, 66KVBSBA, 33KVBSBA, 66KVHVBA, 33KVSTBA, 33KVOFBA
- Merged class: LVAC_MDB, LVAC_FEED &amp; LVAC_INC -&gt; LVAC
- Removed classes: SF6CB, SF6CBM, CD_PROT, CT, PM, BS_Bay
- CBOF replaced by new classes 66KVIFPR, 33KVIFPR, 66KVBSPR, 33KVBSPR, 66KVHVPR, 33KVSTPR, 33KVOFPR
- BB_OST replaced by BBAL
- XF_AUX replaced by AUXTF and POWTF
- new classes: BSCP, BBPR
Class name changed:
- BIS -&gt; ISST, BISM- &gt; BIST
- ES -&gt; ESST, ESSM added for monitoring only
- VT -&gt; VM
- AVR Removed. 3 DO 2 added to POWTF
- SIL Double Command Update
Instance List
- add instances of CB_OST (for monitoring only)
- add instances of VM
Migration to template v0.37
Update following RAMS manager review
- CB &amp; ISST: Open command is SIL 2
- VTIS: Isolator position is SIL 2
- ESST status is SIL 0</t>
  </si>
  <si>
    <t>Bus Isolator Open Order Select</t>
  </si>
  <si>
    <t>Bus Isolator Open Order Select Ack</t>
  </si>
  <si>
    <t>SELECT OPEN</t>
  </si>
  <si>
    <t>Bus Isolator Status = CLOSE</t>
  </si>
  <si>
    <t>Bus Isolator Open Order Select Ack = ACKNOWLEDGE</t>
  </si>
  <si>
    <t>Bus Isolator Open Order Execute</t>
  </si>
  <si>
    <t>EXECUTE OPEN</t>
  </si>
  <si>
    <t>Bus Isolator Status = OPEN</t>
  </si>
  <si>
    <t>Bus Isolator Open Order Execute Ack = ACKNOWLEDGE</t>
  </si>
  <si>
    <t>Bus Isolator Close Order Select</t>
  </si>
  <si>
    <t>Bus Isolator Close Order Execute</t>
  </si>
  <si>
    <t>SELECT CLOSE</t>
  </si>
  <si>
    <t>EXECUTE CLOSE</t>
  </si>
  <si>
    <t>Bus Isolator Close Order Select Ack = ACKNOWLEDGE</t>
  </si>
  <si>
    <t>Bus Isolator Close Order Execute Ack = ACKNOWLEDGE</t>
  </si>
  <si>
    <t>Bus Isolator Close Order Select Ack</t>
  </si>
  <si>
    <t>Circuit Breaker Open Order Select</t>
  </si>
  <si>
    <t>Circuit Breaker Open Order Execute</t>
  </si>
  <si>
    <t>Circuit Breaker Close Order Select</t>
  </si>
  <si>
    <t>Circuit Breaker Close Order Select Ack</t>
  </si>
  <si>
    <t>Circuit Breaker Close Order Execute</t>
  </si>
  <si>
    <t>Circuit Breaker Open Order Select Ack</t>
  </si>
  <si>
    <t>Circuit Breaker Status = CLOSE</t>
  </si>
  <si>
    <t>Circuit Breaker Status = OPEN</t>
  </si>
  <si>
    <t>Circuit Breaker Open Order Select Ack = ACKNOWLEDGE</t>
  </si>
  <si>
    <t>Circuit Breaker Open Order Execute Ack = ACKNOWLEDGE</t>
  </si>
  <si>
    <t>Circuit Breaker Close Order Select Ack = ACKNOWLEDGE</t>
  </si>
  <si>
    <t>Circuit Breaker Close Order Execute Ack = ACKNOWLEDGE</t>
  </si>
  <si>
    <t>Earth Switch Control 1</t>
  </si>
  <si>
    <t>Earth Switch Control 2</t>
  </si>
  <si>
    <t>AC Supply Failure 1</t>
  </si>
  <si>
    <t>AC Supply Failure 2</t>
  </si>
  <si>
    <t>B.1</t>
  </si>
  <si>
    <t>Jason</t>
  </si>
  <si>
    <t>E.TAI</t>
  </si>
  <si>
    <t>Update marco to V2.2</t>
  </si>
  <si>
    <t>LusailHK:LusBpsBbpz</t>
  </si>
  <si>
    <t>LusBpsBbpzType</t>
  </si>
  <si>
    <t>LusailHK:LusBpsBbal</t>
  </si>
  <si>
    <t>LusBpsBbalType</t>
  </si>
  <si>
    <t>LusailHK:LusBpsBbpr</t>
  </si>
  <si>
    <t>LusBpsBbprType</t>
  </si>
  <si>
    <t>LusailHK:LusBpsIsst</t>
  </si>
  <si>
    <t>LusBpsIsstType</t>
  </si>
  <si>
    <t>LusailHK:LusBpsBist</t>
  </si>
  <si>
    <t>LusBpsBistType</t>
  </si>
  <si>
    <t>LusailHK:LusBpsBscp</t>
  </si>
  <si>
    <t>LusBpsBscpType</t>
  </si>
  <si>
    <t>LusailHK:LusBps66kvifpr</t>
  </si>
  <si>
    <t>LusBps66kvifprType</t>
  </si>
  <si>
    <t>LusailHK:LusBps33kvifpr</t>
  </si>
  <si>
    <t>LusBps33kvifprType</t>
  </si>
  <si>
    <t>LusailHK:LusBps66kvbspr</t>
  </si>
  <si>
    <t>LusBps66kvbsprType</t>
  </si>
  <si>
    <t>LusailHK:LusBps33kvbspr</t>
  </si>
  <si>
    <t>LusBps33kvbsprType</t>
  </si>
  <si>
    <t>LusailHK:LusBps66kvhvpr</t>
  </si>
  <si>
    <t>LusBps66kvhvprType</t>
  </si>
  <si>
    <t>LusailHK:LusBps33kvstpr</t>
  </si>
  <si>
    <t>LusBps33kvstprType</t>
  </si>
  <si>
    <t>LusailHK:LusBps33kvofpr</t>
  </si>
  <si>
    <t>LusBps33kvofprType</t>
  </si>
  <si>
    <t>LusailHK:LusBpsEsst</t>
  </si>
  <si>
    <t>LusBpsEsstType</t>
  </si>
  <si>
    <t>LusailHK:LusBpsEssm</t>
  </si>
  <si>
    <t>LusBpsEssmType</t>
  </si>
  <si>
    <t>LusailHK:LusBps66kvifba</t>
  </si>
  <si>
    <t>LusBps66kvifbaType</t>
  </si>
  <si>
    <t>LusailHK:LusBps33kvifba</t>
  </si>
  <si>
    <t>LusBps33kvifbaType</t>
  </si>
  <si>
    <t>LusailHK:LusBps66kvhvba</t>
  </si>
  <si>
    <t>LusBps66kvhvbaType</t>
  </si>
  <si>
    <t>LusailHK:LusBps33kvstba</t>
  </si>
  <si>
    <t>LusBps33kvstbaType</t>
  </si>
  <si>
    <t>LusailHK:LusBps66kvbsba</t>
  </si>
  <si>
    <t>LusBps66kvbsbaType</t>
  </si>
  <si>
    <t>LusailHK:LusBps33kvbsba</t>
  </si>
  <si>
    <t>LusBps33kvbsbaType</t>
  </si>
  <si>
    <t>LusailHK:LusBps33kvofba</t>
  </si>
  <si>
    <t>LusBps33kvofbaType</t>
  </si>
  <si>
    <t>LusailHK:LusBps66kvlvac</t>
  </si>
  <si>
    <t>LusBps66kvlvacType</t>
  </si>
  <si>
    <t>LusailHK:LusBps66kvbatc</t>
  </si>
  <si>
    <t>LusBps66kvbatcType</t>
  </si>
  <si>
    <t>LusailHK:LusBps66kvlvdc</t>
  </si>
  <si>
    <t>LusBps66kvlvdcType</t>
  </si>
  <si>
    <t>LusailHK:LusBps33kvlvdc</t>
  </si>
  <si>
    <t>LusBps33kvlvdcType</t>
  </si>
  <si>
    <t>LusailHK:LusBps66kvifmv</t>
  </si>
  <si>
    <t>LusBps66kvifmvType</t>
  </si>
  <si>
    <t>LusailHK:LusBps33kvifmv</t>
  </si>
  <si>
    <t>LusBps33kvifmvType</t>
  </si>
  <si>
    <t>LusailHK:LusBps66kvhvmv</t>
  </si>
  <si>
    <t>LusBps66kvhvmvType</t>
  </si>
  <si>
    <t>LusailHK:LusBps33kvstmv</t>
  </si>
  <si>
    <t>LusBps33kvstmvType</t>
  </si>
  <si>
    <t>LusailHK:LusBps66kvbsmv</t>
  </si>
  <si>
    <t>LusBps66kvbsmvType</t>
  </si>
  <si>
    <t>LusailHK:LusBps33kvbsmv</t>
  </si>
  <si>
    <t>LusBps33kvbsmvType</t>
  </si>
  <si>
    <t>LusailHK:LusBps33kvofmv</t>
  </si>
  <si>
    <t>LusBps33kvofmvType</t>
  </si>
  <si>
    <t>LusailHK:LusBps33kvvm</t>
  </si>
  <si>
    <t>LusBps33kvvmType</t>
  </si>
  <si>
    <t>LusailHK:LusBps66kvvm</t>
  </si>
  <si>
    <t>LusBps66kvvmType</t>
  </si>
  <si>
    <t>LusailHK:LusBpsAuxtf</t>
  </si>
  <si>
    <t>LusBpsAuxtfType</t>
  </si>
  <si>
    <t>LusailHK:LusBpsPowtf</t>
  </si>
  <si>
    <t>LusBpsPowtfType</t>
  </si>
  <si>
    <t>LusailHK:LusBpsBca</t>
  </si>
  <si>
    <t>LusBpsBcaType</t>
  </si>
  <si>
    <t>Concentrator Suffix</t>
  </si>
  <si>
    <t>_S0</t>
  </si>
  <si>
    <t>_S2M</t>
  </si>
  <si>
    <t>_S2C</t>
  </si>
  <si>
    <t>dciISST-AckSelOpen:dac</t>
  </si>
  <si>
    <t>dioISST-CmdSelOpen:dov</t>
  </si>
  <si>
    <t>dciISST-AckExeOpen:dac</t>
  </si>
  <si>
    <t>dioISST-CmdExeClose:dov</t>
  </si>
  <si>
    <t>dciISST-AckSelClose:dac</t>
  </si>
  <si>
    <t>dioISST-CmdSelClose:dov</t>
  </si>
  <si>
    <t>dciISST-AckExeClose:dac</t>
  </si>
  <si>
    <t>dciCB-CirBrkStatus:dac</t>
  </si>
  <si>
    <t>dciCB-AckSelOpen:dac</t>
  </si>
  <si>
    <t>dioCB-CmdSelOpen:dov</t>
  </si>
  <si>
    <t>dciCB-AckExeOpen:dac</t>
  </si>
  <si>
    <t>dioCB-CmdExeClose:dov</t>
  </si>
  <si>
    <t>dioCB-CmdSelClose:dov</t>
  </si>
  <si>
    <t>dciIFPR6-SoftTrip:dac</t>
  </si>
  <si>
    <t>dciIFPR3-GroundFault:dac</t>
  </si>
  <si>
    <t>dciBSPR6-GenTrip:dac</t>
  </si>
  <si>
    <t>dciBSPR3-OverCurTrip:dac</t>
  </si>
  <si>
    <t>dciHVPR6-DiffTrip:dac</t>
  </si>
  <si>
    <t>dciHVPR6-GenTrip:dac</t>
  </si>
  <si>
    <t>dciSTPR3-GenTrip:dac</t>
  </si>
  <si>
    <t>dciOFPR3-GenTrip:dac</t>
  </si>
  <si>
    <t>dciOFPR3-DiffProtTrip:dac</t>
  </si>
  <si>
    <t>dioESST-CmdOpen:dov</t>
  </si>
  <si>
    <t>dioESST-CmdClose:dov</t>
  </si>
  <si>
    <t>dciIFBA3-FanAlarm:dac</t>
  </si>
  <si>
    <t>dciBSBA-SyncFail:dac</t>
  </si>
  <si>
    <t>dciBATC-ChargerFault:dac</t>
  </si>
  <si>
    <t>dciBATC-EqualizerCharge:dac</t>
  </si>
  <si>
    <t>dciPOWTF-TapHigh:dac</t>
  </si>
  <si>
    <t>dciPOWTF-TapLow:dac</t>
  </si>
  <si>
    <t>dioPOWTF-CmdBlock:dov1</t>
  </si>
  <si>
    <t>dioPOWTF-CmdBlock:dov2</t>
  </si>
  <si>
    <t>dioPOWTF-CmdAuto:dov1</t>
  </si>
  <si>
    <t>dioPOWTF-CmdAuto:dov2</t>
  </si>
  <si>
    <t>dioPOWTF-CmdRaise:dov1</t>
  </si>
  <si>
    <t>dioPOWTF-CmdRaise:dov2</t>
  </si>
  <si>
    <t>1-Class List
-Update duplicated CSS Point Name within same class (ESST, 66KVBATC)
3-Class Mapping
Update Class Mapping
4-External Variables
Update external variables</t>
  </si>
  <si>
    <t>BusProZOpMode1</t>
  </si>
  <si>
    <t>BusProZOpMode2</t>
  </si>
  <si>
    <t>dioISST-CmdExeOpen:dov</t>
  </si>
  <si>
    <t>dioCB-CmdExeOpen:dov</t>
  </si>
  <si>
    <t xml:space="preserve">According the confirmation from Olivier's email on 10 April, items are updated as follow:
1-Class List
- Operation code (column N)  from IEC104:M_SP_NA_1 to IEC104:M_DP_NA_1 for class CB_OST and ESSM
- Data Length (column BH) from 1 to 2 for class POWTF
</t>
  </si>
  <si>
    <t>deiPWRBPSCL66KVBBBBAL_66KVBusProZOpMode1</t>
  </si>
  <si>
    <t>deiPWRBPSCL66KVBBBBAL_66KVBusProZOpMode2</t>
  </si>
  <si>
    <t>deiPWRBPSCL33KVBBBBAL_33KVBusProZOpMode1</t>
  </si>
  <si>
    <t>deiPWRBPSCL33KVBBBBAL_33KVBusProZOpMode2</t>
  </si>
  <si>
    <t>deoPWRBPSCLE18ISST_E184CmdExeOpen</t>
  </si>
  <si>
    <t>deoPWRBPSCLE28ISST_E284CmdExeOpen</t>
  </si>
  <si>
    <t>deoPWRBPSCLE18E180CmdExeOpen</t>
  </si>
  <si>
    <t>deoPWRBPSCLE28E280CmdExeOpen</t>
  </si>
  <si>
    <t>deoPWRBPSCLE10ISST_E164CmdExeOpen</t>
  </si>
  <si>
    <t>deoPWRBPSCLE20ISST_E264CmdExeOpen</t>
  </si>
  <si>
    <t>deoPWRBPSCLE10ISST_E104CmdExeOpen</t>
  </si>
  <si>
    <t>deoPWRBPSCLE20ISST_E204CmdExeOpen</t>
  </si>
  <si>
    <t>deoPWRBPSCLE10E100CmdExeOpen</t>
  </si>
  <si>
    <t>deoPWRBPSCLE20E200CmdExeOpen</t>
  </si>
  <si>
    <t>deoPWRBPSCLE12E120CmdExeOpen</t>
  </si>
  <si>
    <t>deoPWRBPSCLE12ISST_E124CmdExeOpen</t>
  </si>
  <si>
    <t>deoPWRBPSCLE12ISST_E126CmdExeOpen</t>
  </si>
  <si>
    <t>deoPWRBPSCLE30ISST_E304CmdExeOpen</t>
  </si>
  <si>
    <t>deoPWRBPSCLE40ISST_E404CmdExeOpen</t>
  </si>
  <si>
    <t>deoPWRBPSCLE50ISST_E504CmdExeOpen</t>
  </si>
  <si>
    <t>deoPWRBPSCLE60ISST_E604CmdExeOpen</t>
  </si>
  <si>
    <t>deoPWRBPSCLE30E300CmdExeOpen</t>
  </si>
  <si>
    <t>deoPWRBPSCLE40E400CmdExeOpen</t>
  </si>
  <si>
    <t>deoPWRBPSCLE50E500CmdExeOpen</t>
  </si>
  <si>
    <t>deoPWRBPSCLE60E600CmdExeOpen</t>
  </si>
  <si>
    <t>deoPWRBPSCLLVAC_66KVQM1CmdExeOpen</t>
  </si>
  <si>
    <t>deoPWRBPSCLLVAC_66KVQM2CmdExeOpen</t>
  </si>
  <si>
    <t>deoPWRBPSCLLVAC_66KVQBSCmdExeOpen</t>
  </si>
  <si>
    <t>4/11/2018 at 11:34:13 AM</t>
  </si>
  <si>
    <t>LRT 33kV/0415kV Auxiliary Transformer Alarms AT1</t>
  </si>
  <si>
    <t>LRT 33kV/0415kV Auxiliary Transformer Alarms AT2</t>
  </si>
  <si>
    <t>LRT 0 415kV SF6 Circuit Breaker QM1</t>
  </si>
  <si>
    <t>LRT 0 415kV SF6 Circuit Breaker QM2</t>
  </si>
  <si>
    <t>LRT 0 415kV SF6 Circuit Breaker QBS</t>
  </si>
  <si>
    <t>Scstype</t>
  </si>
  <si>
    <t>Abbreviated Class Name</t>
  </si>
  <si>
    <t>CBOST</t>
  </si>
  <si>
    <t>IFPR6</t>
  </si>
  <si>
    <t>IFPR3</t>
  </si>
  <si>
    <t>BSPR6</t>
  </si>
  <si>
    <t>BSPR3</t>
  </si>
  <si>
    <t>HVPR6</t>
  </si>
  <si>
    <t>STPR3</t>
  </si>
  <si>
    <t>OFPR3</t>
  </si>
  <si>
    <t>IFBA6</t>
  </si>
  <si>
    <t>IFBA3</t>
  </si>
  <si>
    <t>HVBA6</t>
  </si>
  <si>
    <t>STBA3</t>
  </si>
  <si>
    <t>BSBA6</t>
  </si>
  <si>
    <t>BSBA</t>
  </si>
  <si>
    <t>OFBA</t>
  </si>
  <si>
    <t>LVAC</t>
  </si>
  <si>
    <t>BATC</t>
  </si>
  <si>
    <t>LVDC6</t>
  </si>
  <si>
    <t>LVDC3</t>
  </si>
  <si>
    <t>IFMV6</t>
  </si>
  <si>
    <t>IFMV3</t>
  </si>
  <si>
    <t>HVMV</t>
  </si>
  <si>
    <t>STMV</t>
  </si>
  <si>
    <t>BSMV6</t>
  </si>
  <si>
    <t>BSMV3</t>
  </si>
  <si>
    <t>OFMV</t>
  </si>
  <si>
    <t>VVM3</t>
  </si>
  <si>
    <t>VVM6</t>
  </si>
  <si>
    <t>Operated</t>
  </si>
  <si>
    <t>OutofServ</t>
  </si>
  <si>
    <t>Disturbed</t>
  </si>
  <si>
    <t>Trip1</t>
  </si>
  <si>
    <t>Trip2</t>
  </si>
  <si>
    <t>IsoSts</t>
  </si>
  <si>
    <t>Zone1</t>
  </si>
  <si>
    <t>Zone2</t>
  </si>
  <si>
    <t>ZoneTrp1</t>
  </si>
  <si>
    <t>ZoneTrp2</t>
  </si>
  <si>
    <t>BlockedZone1</t>
  </si>
  <si>
    <t>BlcokedZone2</t>
  </si>
  <si>
    <t>Stg1</t>
  </si>
  <si>
    <t>Stg2</t>
  </si>
  <si>
    <t>Status</t>
  </si>
  <si>
    <t>Stg1Oper1</t>
  </si>
  <si>
    <t>Stg2Oper1</t>
  </si>
  <si>
    <t>Stg1Oper2</t>
  </si>
  <si>
    <t>Stg2Oper2</t>
  </si>
  <si>
    <t>SupFail11</t>
  </si>
  <si>
    <t>SupFaill21</t>
  </si>
  <si>
    <t>FailCh1</t>
  </si>
  <si>
    <t>FailCh2</t>
  </si>
  <si>
    <t>ProtTrip</t>
  </si>
  <si>
    <t>LoadCurr</t>
  </si>
  <si>
    <t>Swing</t>
  </si>
  <si>
    <t>McbTrip</t>
  </si>
  <si>
    <t>OverCurrTrip</t>
  </si>
  <si>
    <t>ReceCh1</t>
  </si>
  <si>
    <t>ReceCh2</t>
  </si>
  <si>
    <t>SentCh1</t>
  </si>
  <si>
    <t>SentCh2</t>
  </si>
  <si>
    <t>DirTrip</t>
  </si>
  <si>
    <t>RefTrip</t>
  </si>
  <si>
    <t>EfTrip1</t>
  </si>
  <si>
    <t>EfTrip2</t>
  </si>
  <si>
    <t>Start</t>
  </si>
  <si>
    <t>Faulty</t>
  </si>
  <si>
    <t>Unhealthy</t>
  </si>
  <si>
    <t>ProtHigh</t>
  </si>
  <si>
    <t>OverloadAlarm</t>
  </si>
  <si>
    <t>CommFail</t>
  </si>
  <si>
    <t>FuseFail</t>
  </si>
  <si>
    <t>OvercurrTrip</t>
  </si>
  <si>
    <t>Received</t>
  </si>
  <si>
    <t>Sent</t>
  </si>
  <si>
    <t>SwitchSts</t>
  </si>
  <si>
    <t>AcPanel</t>
  </si>
  <si>
    <t>DcPanel</t>
  </si>
  <si>
    <t>LccPanel</t>
  </si>
  <si>
    <t>Stage1</t>
  </si>
  <si>
    <t>Stage2</t>
  </si>
  <si>
    <t>IedWtdg</t>
  </si>
  <si>
    <t>BcuWtdg</t>
  </si>
  <si>
    <t>CardFail</t>
  </si>
  <si>
    <t>FailCell</t>
  </si>
  <si>
    <t>FaultAlarm</t>
  </si>
  <si>
    <t>TempTrip</t>
  </si>
  <si>
    <t>TempAlarm</t>
  </si>
  <si>
    <t>Limit</t>
  </si>
  <si>
    <t>OilLvAlarm</t>
  </si>
  <si>
    <t>CoolerAlarm</t>
  </si>
  <si>
    <t>DehyAlarm</t>
  </si>
  <si>
    <t>ProtOperated</t>
  </si>
  <si>
    <t>FailSwgr</t>
  </si>
  <si>
    <t>BrkStage1</t>
  </si>
  <si>
    <t>BrkStage2</t>
  </si>
  <si>
    <t>ConnSts</t>
  </si>
  <si>
    <t>BrkTrip1</t>
  </si>
  <si>
    <t>BrkTrip2</t>
  </si>
  <si>
    <t>SecBrkTrip</t>
  </si>
  <si>
    <t>Fault1</t>
  </si>
  <si>
    <t>Fault2</t>
  </si>
  <si>
    <t>AcOff</t>
  </si>
  <si>
    <t>DcOff</t>
  </si>
  <si>
    <t>AcFail1</t>
  </si>
  <si>
    <t>AcFail2</t>
  </si>
  <si>
    <t>UnderVolt</t>
  </si>
  <si>
    <t>BoostCharge</t>
  </si>
  <si>
    <t>FanFail</t>
  </si>
  <si>
    <t>Overload</t>
  </si>
  <si>
    <t>SupFailure</t>
  </si>
  <si>
    <t>LeftTrip</t>
  </si>
  <si>
    <t>RightTrip</t>
  </si>
  <si>
    <t>LeftBus</t>
  </si>
  <si>
    <t>RightBus</t>
  </si>
  <si>
    <t>Earthfault1</t>
  </si>
  <si>
    <t>Earthfault2</t>
  </si>
  <si>
    <t>MccbTrip1</t>
  </si>
  <si>
    <t>MccbTrip2</t>
  </si>
  <si>
    <t>SecMccbTrip</t>
  </si>
  <si>
    <t>OgTrip1</t>
  </si>
  <si>
    <t>OgTrip2</t>
  </si>
  <si>
    <t>Rphase</t>
  </si>
  <si>
    <t>Yphase</t>
  </si>
  <si>
    <t>Bphase</t>
  </si>
  <si>
    <t>NeuCurr</t>
  </si>
  <si>
    <t>RyPhase</t>
  </si>
  <si>
    <t>YbPhase</t>
  </si>
  <si>
    <t>BrPhase</t>
  </si>
  <si>
    <t>ZeroVolt</t>
  </si>
  <si>
    <t>IsoPosition</t>
  </si>
  <si>
    <t>BuchAlarm</t>
  </si>
  <si>
    <t>OilMin</t>
  </si>
  <si>
    <t>OilMax</t>
  </si>
  <si>
    <t>PrvAlarm</t>
  </si>
  <si>
    <t>OilTempAlarm</t>
  </si>
  <si>
    <t>PrdTrip</t>
  </si>
  <si>
    <t>ChargeFail</t>
  </si>
  <si>
    <t>OltcTrip</t>
  </si>
  <si>
    <t>HvCableBox</t>
  </si>
  <si>
    <t>TempHvAlarm</t>
  </si>
  <si>
    <t>TempLvAlarm</t>
  </si>
  <si>
    <t>MainTank</t>
  </si>
  <si>
    <t>Diverter</t>
  </si>
  <si>
    <t>CblBox</t>
  </si>
  <si>
    <t>Fail</t>
  </si>
  <si>
    <t>McbFail</t>
  </si>
  <si>
    <t>TapOutStep</t>
  </si>
  <si>
    <t>Incomplete</t>
  </si>
  <si>
    <t>ReleaseSts</t>
  </si>
  <si>
    <t>WdgHv</t>
  </si>
  <si>
    <t>WdgLv</t>
  </si>
  <si>
    <t>ControlSts</t>
  </si>
  <si>
    <t>CardSts</t>
  </si>
  <si>
    <t>dciBBPZ-Trip1:dac</t>
  </si>
  <si>
    <t>dciBBPZ-Trip2:dac</t>
  </si>
  <si>
    <t>dciBBPZ-Operated:dac</t>
  </si>
  <si>
    <t>dciBBAL-OutofServ:dac</t>
  </si>
  <si>
    <t>dciBBAL-Disturbed:dac</t>
  </si>
  <si>
    <t>dciBBAL-Blocked:dac</t>
  </si>
  <si>
    <t>dciBBAL-Zone1:dac</t>
  </si>
  <si>
    <t>dciBBAL-Zone2:dac</t>
  </si>
  <si>
    <t>dciBBAL-Operated:dac</t>
  </si>
  <si>
    <t>dciBBAL-ZoneTrp1:dac</t>
  </si>
  <si>
    <t>dciBBAL-ZoneTrp2:dac</t>
  </si>
  <si>
    <t>dciBBAL-BlockedZone1:dac</t>
  </si>
  <si>
    <t>dciBBAL-BlcokedZone2:dac</t>
  </si>
  <si>
    <t>dciBBPR-Stg1:dac</t>
  </si>
  <si>
    <t>dciBBPR-Stg2:dac</t>
  </si>
  <si>
    <t>dciISST-IsoSts:dac</t>
  </si>
  <si>
    <t>dciBIST-IsoSts:dac</t>
  </si>
  <si>
    <t>dciCBOST-Status:dac</t>
  </si>
  <si>
    <t>dciBSCP-Stg1Oper1:dac</t>
  </si>
  <si>
    <t>dciBSCP-Stg2Oper1:dac</t>
  </si>
  <si>
    <t>dciBSCP-Stg1Oper2:dac</t>
  </si>
  <si>
    <t>dciBSCP-Stg2Oper2:dac</t>
  </si>
  <si>
    <t>dciIFPR6-SupFail11:dac</t>
  </si>
  <si>
    <t>dciIFPR6-SupFaill21:dac</t>
  </si>
  <si>
    <t>dciIFPR6-FailCh1:dac</t>
  </si>
  <si>
    <t>dciIFPR6-FailCh2:dac</t>
  </si>
  <si>
    <t>dciIFPR6-ProtTrip:dac</t>
  </si>
  <si>
    <t>dciIFPR6-LoadCurr:dac</t>
  </si>
  <si>
    <t>dciIFPR6-Swing:dac</t>
  </si>
  <si>
    <t>dciIFPR6-McbTrip:dac</t>
  </si>
  <si>
    <t>dciIFPR6-OverCurrTrip:dac</t>
  </si>
  <si>
    <t>dciIFPR6-ReceCh1:dac</t>
  </si>
  <si>
    <t>dciIFPR6-ReceCh2:dac</t>
  </si>
  <si>
    <t>dciIFPR6-SentCh1:dac</t>
  </si>
  <si>
    <t>dciIFPR6-SentCh2:dac</t>
  </si>
  <si>
    <t>dciIFPR3-DirTrip:dac</t>
  </si>
  <si>
    <t>dciIFPR3-RefTrip:dac</t>
  </si>
  <si>
    <t>dciIFPR3-EfTrip1:dac</t>
  </si>
  <si>
    <t>dciIFPR3-EfTrip2:dac</t>
  </si>
  <si>
    <t>dciIFPR3-Start:dac</t>
  </si>
  <si>
    <t>dciIFPR3-Faulty:dac</t>
  </si>
  <si>
    <t>dciIFPR3-Unhealthy:dac</t>
  </si>
  <si>
    <t>dciHVPR6-ProtHigh:dac</t>
  </si>
  <si>
    <t>dciSTPR3-RefTrip:dac</t>
  </si>
  <si>
    <t>dciOFPR3-OverloadAlarm:dac</t>
  </si>
  <si>
    <t>dciOFPR3-CommFail:dac</t>
  </si>
  <si>
    <t>dciOFPR3-FuseFail:dac</t>
  </si>
  <si>
    <t>dciOFPR3-OvercurrTrip:dac</t>
  </si>
  <si>
    <t>dciOFPR3-Received:dac</t>
  </si>
  <si>
    <t>dciOFPR3-Sent:dac</t>
  </si>
  <si>
    <t>dciESST-SwitchSts:dac</t>
  </si>
  <si>
    <t>dciESSM-SwitchSts:dac</t>
  </si>
  <si>
    <t>dciIFBA6-AcPanel:dac</t>
  </si>
  <si>
    <t>dciIFBA6-DcPanel:dac</t>
  </si>
  <si>
    <t>dciIFBA6-LccPanel:dac</t>
  </si>
  <si>
    <t>dciIFBA6-Stage1:dac</t>
  </si>
  <si>
    <t>dciIFBA6-Stage2:dac</t>
  </si>
  <si>
    <t>dciIFBA6-Operated:dac</t>
  </si>
  <si>
    <t>dciIFBA6-IedWtdg:dac</t>
  </si>
  <si>
    <t>dciIFBA6-BcuWtdg:dac</t>
  </si>
  <si>
    <t>dciIFBA6-FuseFail:dac</t>
  </si>
  <si>
    <t>dciIFBA6-OverloadAlarm:dac</t>
  </si>
  <si>
    <t>dciIFBA6-CardFail:dac</t>
  </si>
  <si>
    <t>dciIFBA3-AcPanel:dac</t>
  </si>
  <si>
    <t>dciIFBA3-DcPanel:dac</t>
  </si>
  <si>
    <t>dciIFBA3-FailCell:dac</t>
  </si>
  <si>
    <t>dciIFBA3-IedWtdg:dac</t>
  </si>
  <si>
    <t>dciIFBA3-BcuWtdg:dac</t>
  </si>
  <si>
    <t>dciIFBA3-FaultAlarm:dac</t>
  </si>
  <si>
    <t>dciIFBA3-TempTrip:dac</t>
  </si>
  <si>
    <t>dciIFBA3-TempAlarm:dac</t>
  </si>
  <si>
    <t>dciIFBA3-Limit:dac</t>
  </si>
  <si>
    <t>dciIFBA3-OilLvAlarm:dac</t>
  </si>
  <si>
    <t>dciIFBA3-CoolerAlarm:dac</t>
  </si>
  <si>
    <t>dciIFBA3-DehyAlarm:dac</t>
  </si>
  <si>
    <t>dciIFBA3-CardFail:dac</t>
  </si>
  <si>
    <t>dciHVBA6-AcPanel:dac</t>
  </si>
  <si>
    <t>dciHVBA6-DcPanel:dac</t>
  </si>
  <si>
    <t>dciHVBA6-LccPanel:dac</t>
  </si>
  <si>
    <t>dciHVBA6-Stage1:dac</t>
  </si>
  <si>
    <t>dciHVBA6-Stage2:dac</t>
  </si>
  <si>
    <t>dciHVBA6-Operated:dac</t>
  </si>
  <si>
    <t>dciHVBA6-IedWtdg:dac</t>
  </si>
  <si>
    <t>dciHVBA6-BcuWtdg:dac</t>
  </si>
  <si>
    <t>dciHVBA6-ProtOperated:dac</t>
  </si>
  <si>
    <t>dciHVBA6-CardFail:dac</t>
  </si>
  <si>
    <t>dciSTBA3-AcPanel:dac</t>
  </si>
  <si>
    <t>dciSTBA3-DcPanel:dac</t>
  </si>
  <si>
    <t>dciSTBA3-FailSwgr:dac</t>
  </si>
  <si>
    <t>dciSTBA3-IedWtdg:dac</t>
  </si>
  <si>
    <t>dciSTBA3-BcuWtdg:dac</t>
  </si>
  <si>
    <t>dciSTBA3-FaultAlarm:dac</t>
  </si>
  <si>
    <t>dciSTBA3-CardFail:dac</t>
  </si>
  <si>
    <t>dciBSBA6-AcPanel:dac</t>
  </si>
  <si>
    <t>dciBSBA6-DcPanel:dac</t>
  </si>
  <si>
    <t>dciBSBA6-LccPanel:dac</t>
  </si>
  <si>
    <t>dciBSBA6-Stage1:dac</t>
  </si>
  <si>
    <t>dciBSBA6-Stage2:dac</t>
  </si>
  <si>
    <t>dciBSBA6-Operated:dac</t>
  </si>
  <si>
    <t>dciBSBA6-IedWtdg:dac</t>
  </si>
  <si>
    <t>dciBSBA6-BcuWtdg:dac</t>
  </si>
  <si>
    <t>dciBSBA6-FaultAlarm:dac</t>
  </si>
  <si>
    <t>dciBSBA6-BrkStage1:dac</t>
  </si>
  <si>
    <t>dciBSBA6-BrkStage2:dac</t>
  </si>
  <si>
    <t>dciBSBA6-CardFail:dac</t>
  </si>
  <si>
    <t>dciBSBA-AcPanel:dac</t>
  </si>
  <si>
    <t>dciBSBA-DcPanel:dac</t>
  </si>
  <si>
    <t>dciBSBA-FailCell:dac</t>
  </si>
  <si>
    <t>dciBSBA-Operated:dac</t>
  </si>
  <si>
    <t>dciBSBA-IedWtdg:dac</t>
  </si>
  <si>
    <t>dciBSBA-BcuWtdg:dac</t>
  </si>
  <si>
    <t>dciBSBA-FaultAlarm:dac</t>
  </si>
  <si>
    <t>dciBSBA-CardFail:dac</t>
  </si>
  <si>
    <t>dciOFBA-AcPanel:dac</t>
  </si>
  <si>
    <t>dciOFBA-DcPanel:dac</t>
  </si>
  <si>
    <t>dciOFBA-FailSwgr:dac</t>
  </si>
  <si>
    <t>dciOFBA-IedWtdg:dac</t>
  </si>
  <si>
    <t>dciOFBA-BcuWtdg:dac</t>
  </si>
  <si>
    <t>dciOFBA-FaultAlarm:dac</t>
  </si>
  <si>
    <t>dciOFBA-CardFail:dac</t>
  </si>
  <si>
    <t>dciGTW-ConnSts:dac</t>
  </si>
  <si>
    <t>dciLVAC-BrkTrip1:dac</t>
  </si>
  <si>
    <t>dciLVAC-BrkTrip2:dac</t>
  </si>
  <si>
    <t>dciLVAC-SecBrkTrip:dac</t>
  </si>
  <si>
    <t>dciLVAC-Fault1:dac</t>
  </si>
  <si>
    <t>dciLVAC-Fault2:dac</t>
  </si>
  <si>
    <t>dciLVAC-AcOff:dac</t>
  </si>
  <si>
    <t>dciLVAC-DcOff:dac</t>
  </si>
  <si>
    <t>dciBATC-AcFail1:dac</t>
  </si>
  <si>
    <t>dciBATC-AcFail2:dac</t>
  </si>
  <si>
    <t>dciBATC-UnderVolt:dac</t>
  </si>
  <si>
    <t>dciBATC-BoostCharge:dac</t>
  </si>
  <si>
    <t>dciBATC-FuseFail:dac</t>
  </si>
  <si>
    <t>dciBATC-FanFail:dac</t>
  </si>
  <si>
    <t>dciBATC-Overload:dac</t>
  </si>
  <si>
    <t>dciBATC-SupFailure:dac</t>
  </si>
  <si>
    <t>dciLVDC6-Trip1:dac</t>
  </si>
  <si>
    <t>dciLVDC6-Trip2:dac</t>
  </si>
  <si>
    <t>dciLVDC6-AcOff:dac</t>
  </si>
  <si>
    <t>dciLVDC6-LeftTrip:dac</t>
  </si>
  <si>
    <t>dciLVDC6-RightTrip:dac</t>
  </si>
  <si>
    <t>dciLVDC6-LeftBus:dac</t>
  </si>
  <si>
    <t>dciLVDC6-RightBus:dac</t>
  </si>
  <si>
    <t>dciLVDC6-Earthfault1:dac</t>
  </si>
  <si>
    <t>dciLVDC6-Earthfault2:dac</t>
  </si>
  <si>
    <t>dciLVDC6-DcOff:dac</t>
  </si>
  <si>
    <t>dciLVDC3-MccbTrip1:dac</t>
  </si>
  <si>
    <t>dciLVDC3-MccbTrip2:dac</t>
  </si>
  <si>
    <t>dciLVDC3-SecMccbTrip:dac</t>
  </si>
  <si>
    <t>dciLVDC3-OgTrip1:dac</t>
  </si>
  <si>
    <t>dciLVDC3-OgTrip2:dac</t>
  </si>
  <si>
    <t>dciLVDC3-AcOff:dac</t>
  </si>
  <si>
    <t>dciLVDC3-DcOff:dac</t>
  </si>
  <si>
    <t>aciIFMV6-Rphase</t>
  </si>
  <si>
    <t>aciIFMV6-Yphase</t>
  </si>
  <si>
    <t>aciIFMV6-Bphase</t>
  </si>
  <si>
    <t>aciIFMV6-NeuCurr</t>
  </si>
  <si>
    <t>aciIFMV6-RyPhase</t>
  </si>
  <si>
    <t>aciIFMV6-YbPhase</t>
  </si>
  <si>
    <t>aciIFMV6-BrPhase</t>
  </si>
  <si>
    <t>aciIFMV6-ZeroVolt</t>
  </si>
  <si>
    <t>aciIFMV6-ActivePower</t>
  </si>
  <si>
    <t>aciIFMV6-ReacPower</t>
  </si>
  <si>
    <t>aciIFMV6-AppPower</t>
  </si>
  <si>
    <t>aciIFMV6-PowerFactor</t>
  </si>
  <si>
    <t>aciIFMV6-Frequency</t>
  </si>
  <si>
    <t>aciIFMV3-Rphase</t>
  </si>
  <si>
    <t>aciIFMV3-Yphase</t>
  </si>
  <si>
    <t>aciIFMV3-Bphase</t>
  </si>
  <si>
    <t>aciIFMV3-NeuCurr</t>
  </si>
  <si>
    <t>aciIFMV3-RyPhase</t>
  </si>
  <si>
    <t>aciIFMV3-YbPhase</t>
  </si>
  <si>
    <t>aciIFMV3-BrPhase</t>
  </si>
  <si>
    <t>aciIFMV3-ZeroVolt</t>
  </si>
  <si>
    <t>aciIFMV3-ActivePower</t>
  </si>
  <si>
    <t>aciIFMV3-ReacPower</t>
  </si>
  <si>
    <t>aciIFMV3-AppPower</t>
  </si>
  <si>
    <t>aciIFMV3-PowerFactor</t>
  </si>
  <si>
    <t>aciIFMV3-Frequency</t>
  </si>
  <si>
    <t>aciHVMV-Rphase</t>
  </si>
  <si>
    <t>aciHVMV-Yphase</t>
  </si>
  <si>
    <t>aciHVMV-Bphase</t>
  </si>
  <si>
    <t>aciHVMV-NeuCurr</t>
  </si>
  <si>
    <t>aciHVMV-RyPhase</t>
  </si>
  <si>
    <t>aciHVMV-YbPhase</t>
  </si>
  <si>
    <t>aciHVMV-BrPhase</t>
  </si>
  <si>
    <t>aciHVMV-ZeroVolt</t>
  </si>
  <si>
    <t>aciHVMV-ActivePower</t>
  </si>
  <si>
    <t>aciHVMV-ReacPower</t>
  </si>
  <si>
    <t>aciHVMV-AppPower</t>
  </si>
  <si>
    <t>aciHVMV-PowerFactor</t>
  </si>
  <si>
    <t>aciHVMV-Frequency</t>
  </si>
  <si>
    <t>aciSTMV-Rphase</t>
  </si>
  <si>
    <t>aciSTMV-Yphase</t>
  </si>
  <si>
    <t>aciSTMV-Bphase</t>
  </si>
  <si>
    <t>aciSTMV-NeuCurr</t>
  </si>
  <si>
    <t>aciSTMV-RyPhase</t>
  </si>
  <si>
    <t>aciSTMV-YbPhase</t>
  </si>
  <si>
    <t>aciSTMV-BrPhase</t>
  </si>
  <si>
    <t>aciSTMV-ZeroVolt</t>
  </si>
  <si>
    <t>aciSTMV-ActivePower</t>
  </si>
  <si>
    <t>aciSTMV-ReacPower</t>
  </si>
  <si>
    <t>aciSTMV-AppPower</t>
  </si>
  <si>
    <t>aciSTMV-PowerFactor</t>
  </si>
  <si>
    <t>aciSTMV-Frequency</t>
  </si>
  <si>
    <t>aciBSMV6-Rphase</t>
  </si>
  <si>
    <t>aciBSMV6-Yphase</t>
  </si>
  <si>
    <t>aciBSMV6-Bphase</t>
  </si>
  <si>
    <t>aciBSMV6-NeuCurr</t>
  </si>
  <si>
    <t>aciBSMV6-RyPhase</t>
  </si>
  <si>
    <t>aciBSMV6-YbPhase</t>
  </si>
  <si>
    <t>aciBSMV6-BrPhase</t>
  </si>
  <si>
    <t>aciBSMV6-ZeroVolt</t>
  </si>
  <si>
    <t>aciBSMV6-ActivePower</t>
  </si>
  <si>
    <t>aciBSMV6-ReacPower</t>
  </si>
  <si>
    <t>aciBSMV6-AppPower</t>
  </si>
  <si>
    <t>aciBSMV6-PowerFactor</t>
  </si>
  <si>
    <t>aciBSMV6-Frequency</t>
  </si>
  <si>
    <t>aciBSMV3-Rphase</t>
  </si>
  <si>
    <t>aciBSMV3-Yphase</t>
  </si>
  <si>
    <t>aciBSMV3-Bphase</t>
  </si>
  <si>
    <t>aciBSMV3-NeuCurr</t>
  </si>
  <si>
    <t>aciBSMV3-RyPhase</t>
  </si>
  <si>
    <t>aciBSMV3-YbPhase</t>
  </si>
  <si>
    <t>aciBSMV3-BrPhase</t>
  </si>
  <si>
    <t>aciBSMV3-ZeroVolt</t>
  </si>
  <si>
    <t>aciBSMV3-ActivePower</t>
  </si>
  <si>
    <t>aciBSMV3-ReacPower</t>
  </si>
  <si>
    <t>aciBSMV3-AppPower</t>
  </si>
  <si>
    <t>aciBSMV3-PowerFactor</t>
  </si>
  <si>
    <t>aciBSMV3-Frequency</t>
  </si>
  <si>
    <t>aciOFMV-Rphase</t>
  </si>
  <si>
    <t>aciOFMV-Yphase</t>
  </si>
  <si>
    <t>aciOFMV-Bphase</t>
  </si>
  <si>
    <t>aciOFMV-NeuCurr</t>
  </si>
  <si>
    <t>aciOFMV-RyPhase</t>
  </si>
  <si>
    <t>aciOFMV-YbPhase</t>
  </si>
  <si>
    <t>aciOFMV-BrPhase</t>
  </si>
  <si>
    <t>aciOFMV-ZeroVolt</t>
  </si>
  <si>
    <t>aciOFMV-ActivePower</t>
  </si>
  <si>
    <t>aciOFMV-ReacPower</t>
  </si>
  <si>
    <t>aciOFMV-AppPower</t>
  </si>
  <si>
    <t>aciOFMV-PowerFactor</t>
  </si>
  <si>
    <t>aciOFMV-Frequency</t>
  </si>
  <si>
    <t>aciVVM3-VoltageMesure</t>
  </si>
  <si>
    <t>aciVVM6-VoltageMesure</t>
  </si>
  <si>
    <t>dciVTIS-IsoPosition:dac</t>
  </si>
  <si>
    <t>aciWTDG-WdCounter</t>
  </si>
  <si>
    <t>dciAUXTF-BuchAlarm:dac</t>
  </si>
  <si>
    <t>dciAUXTF-BuchTrip:dac</t>
  </si>
  <si>
    <t>dciAUXTF-OilMin:dac</t>
  </si>
  <si>
    <t>dciAUXTF-OilMax:dac</t>
  </si>
  <si>
    <t>dciAUXTF-OilTempAlarm:dac</t>
  </si>
  <si>
    <t>dciAUXTF-PrvAlarm:dac</t>
  </si>
  <si>
    <t>dciAUXTF-OilTempTrip:dac</t>
  </si>
  <si>
    <t>dciAUXTF-PrdTrip:dac</t>
  </si>
  <si>
    <t>dciAUXTF-TempAlarm:dac</t>
  </si>
  <si>
    <t>dciAUXTF-TempTrip:dac</t>
  </si>
  <si>
    <t>dciAUXTF-ChargeFail:dac</t>
  </si>
  <si>
    <t>dciPOWTF-Trip:dac</t>
  </si>
  <si>
    <t>dciPOWTF-OltcTrip:dac</t>
  </si>
  <si>
    <t>dciPOWTF-HvCableBox:dac</t>
  </si>
  <si>
    <t>dciPOWTF-TempHvAlarm:dac</t>
  </si>
  <si>
    <t>dciPOWTF-TempLvAlarm:dac</t>
  </si>
  <si>
    <t>dciPOWTF-TempTrip:dac</t>
  </si>
  <si>
    <t>dciPOWTF-MainTank:dac</t>
  </si>
  <si>
    <t>dciPOWTF-Diverter:dac</t>
  </si>
  <si>
    <t>dciPOWTF-CblBox:dac</t>
  </si>
  <si>
    <t>dciPOWTF-Fail:dac</t>
  </si>
  <si>
    <t>dciPOWTF-McbFail:dac</t>
  </si>
  <si>
    <t>dciPOWTF-TapOutStep:dac</t>
  </si>
  <si>
    <t>dciPOWTF-Incomplete:dac</t>
  </si>
  <si>
    <t>dciPOWTF-ReleaseSts:dac</t>
  </si>
  <si>
    <t>aciPOWTF-WdgHv</t>
  </si>
  <si>
    <t>aciPOWTF-WdgLv</t>
  </si>
  <si>
    <t>dciBCA-ControlSts:dac</t>
  </si>
  <si>
    <t>dciBCA-CardSts:dac</t>
  </si>
  <si>
    <t>Class List:
Update Column "Code"
Instance List:
Remove "," in column - Description for row 227,228,242,243 and 244</t>
  </si>
  <si>
    <t>Rphase</t>
    <phoneticPr fontId="25" type="noConversion"/>
  </si>
  <si>
    <t>Yphase</t>
    <phoneticPr fontId="25" type="noConversion"/>
  </si>
  <si>
    <t>Bphase</t>
    <phoneticPr fontId="25" type="noConversion"/>
  </si>
  <si>
    <t>NeuCurr</t>
    <phoneticPr fontId="25" type="noConversion"/>
  </si>
  <si>
    <t>RyPhase</t>
    <phoneticPr fontId="25" type="noConversion"/>
  </si>
  <si>
    <t>YbPhase</t>
    <phoneticPr fontId="25" type="noConversion"/>
  </si>
  <si>
    <t>BrPhase</t>
    <phoneticPr fontId="25" type="noConversion"/>
  </si>
  <si>
    <t>ZeroVolt</t>
    <phoneticPr fontId="25" type="noConversion"/>
  </si>
  <si>
    <t>ActivePower</t>
    <phoneticPr fontId="25" type="noConversion"/>
  </si>
  <si>
    <t>MW</t>
    <phoneticPr fontId="25" type="noConversion"/>
  </si>
  <si>
    <t>ReacPower</t>
    <phoneticPr fontId="25" type="noConversion"/>
  </si>
  <si>
    <t>AppPower</t>
    <phoneticPr fontId="25" type="noConversion"/>
  </si>
  <si>
    <t>PowerFactor</t>
    <phoneticPr fontId="25" type="noConversion"/>
  </si>
  <si>
    <t>Frequency</t>
    <phoneticPr fontId="25" type="noConversion"/>
  </si>
  <si>
    <t>Hz</t>
    <phoneticPr fontId="25" type="noConversion"/>
  </si>
  <si>
    <t>VoltageMesure</t>
    <phoneticPr fontId="25" type="noConversion"/>
  </si>
  <si>
    <t>66KVHVMV</t>
    <phoneticPr fontId="25" type="noConversion"/>
  </si>
  <si>
    <t>33KVSTMV</t>
    <phoneticPr fontId="25" type="noConversion"/>
  </si>
  <si>
    <t>66KVBSMV</t>
    <phoneticPr fontId="25" type="noConversion"/>
  </si>
  <si>
    <t>33KVBSMV</t>
    <phoneticPr fontId="25" type="noConversion"/>
  </si>
  <si>
    <t>33KVOFMV</t>
    <phoneticPr fontId="25" type="noConversion"/>
  </si>
  <si>
    <t>33KVVM</t>
    <phoneticPr fontId="25" type="noConversion"/>
  </si>
  <si>
    <t>66KVVM</t>
    <phoneticPr fontId="25" type="noConversion"/>
  </si>
  <si>
    <t>AUXTF</t>
    <phoneticPr fontId="25" type="noConversion"/>
  </si>
  <si>
    <t>POWTF</t>
    <phoneticPr fontId="25" type="noConversion"/>
  </si>
  <si>
    <t>BCA</t>
    <phoneticPr fontId="2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</si>
</sst>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76" formatCode="mm/dd/yyyy"/>
    <numFmt numFmtId="177" formatCode="0;[Red]0"/>
    <numFmt numFmtId="178" formatCode="_-* #,##0.00\ [$€]_-;\-* #,##0.00\ [$€]_-;_-* &quot;-&quot;??\ [$€]_-;_-@_-"/>
    <numFmt numFmtId="179" formatCode="_-* #,##0\ _P_t_s_-;\-* #,##0\ _P_t_s_-;_-* &quot;-&quot;\ _P_t_s_-;_-@_-"/>
    <numFmt numFmtId="180" formatCode="_-* #,##0.00\ _P_t_s_-;\-* #,##0.00\ _P_t_s_-;_-* &quot;-&quot;??\ _P_t_s_-;_-@_-"/>
    <numFmt numFmtId="181" formatCode="_-* #,##0\ &quot;Pts&quot;_-;\-* #,##0\ &quot;Pts&quot;_-;_-* &quot;-&quot;\ &quot;Pts&quot;_-;_-@_-"/>
    <numFmt numFmtId="182" formatCode="_-* #,##0.00\ &quot;Pts&quot;_-;\-* #,##0.00\ &quot;Pts&quot;_-;_-* &quot;-&quot;??\ &quot;Pts&quot;_-;_-@_-"/>
  </numFmts>
  <fonts count="108">
    <font>
      <sz val="10"/>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0"/>
      <name val="Arial"/>
      <family val="2"/>
    </font>
    <font>
      <sz val="9"/>
      <name val="Geneva"/>
      <family val="2"/>
    </font>
    <font>
      <sz val="12"/>
      <name val="新細明體"/>
      <family val="1"/>
      <charset val="136"/>
    </font>
    <font>
      <b/>
      <sz val="12"/>
      <name val="Arial"/>
      <family val="2"/>
    </font>
    <font>
      <b/>
      <sz val="10"/>
      <name val="Arial"/>
      <family val="2"/>
    </font>
    <font>
      <u/>
      <sz val="10"/>
      <name val="Arial"/>
      <family val="2"/>
    </font>
    <font>
      <b/>
      <sz val="14"/>
      <name val="Arial"/>
      <family val="2"/>
    </font>
    <font>
      <b/>
      <sz val="10"/>
      <color indexed="12"/>
      <name val="Arial"/>
      <family val="2"/>
    </font>
    <font>
      <sz val="10"/>
      <color indexed="12"/>
      <name val="Arial"/>
      <family val="2"/>
    </font>
    <font>
      <sz val="8"/>
      <name val="Arial"/>
      <family val="2"/>
    </font>
    <font>
      <sz val="9"/>
      <name val="Arial"/>
      <family val="2"/>
    </font>
    <font>
      <b/>
      <sz val="9"/>
      <name val="Arial"/>
      <family val="2"/>
    </font>
    <font>
      <b/>
      <i/>
      <sz val="8"/>
      <name val="Arial"/>
      <family val="2"/>
    </font>
    <font>
      <b/>
      <sz val="8"/>
      <name val="Arial"/>
      <family val="2"/>
    </font>
    <font>
      <sz val="10"/>
      <name val="Arial"/>
      <family val="2"/>
    </font>
    <font>
      <b/>
      <i/>
      <sz val="8"/>
      <color indexed="10"/>
      <name val="Arial"/>
      <family val="2"/>
    </font>
    <font>
      <sz val="9"/>
      <color indexed="81"/>
      <name val="Tahoma"/>
      <family val="2"/>
    </font>
    <font>
      <b/>
      <sz val="9"/>
      <color indexed="81"/>
      <name val="Tahoma"/>
      <family val="2"/>
    </font>
    <font>
      <sz val="8"/>
      <name val="Verdana"/>
      <family val="2"/>
    </font>
    <font>
      <b/>
      <sz val="8"/>
      <color indexed="10"/>
      <name val="Arial"/>
      <family val="2"/>
    </font>
    <font>
      <sz val="8"/>
      <color indexed="30"/>
      <name val="Arial"/>
      <family val="2"/>
    </font>
    <font>
      <i/>
      <sz val="10"/>
      <name val="Arial"/>
      <family val="2"/>
    </font>
    <font>
      <sz val="11"/>
      <color theme="1"/>
      <name val="宋体"/>
      <family val="2"/>
      <scheme val="minor"/>
    </font>
    <font>
      <sz val="11"/>
      <color theme="1"/>
      <name val="Arial"/>
      <family val="2"/>
    </font>
    <font>
      <sz val="11"/>
      <color theme="1"/>
      <name val="Calibri"/>
      <family val="2"/>
    </font>
    <font>
      <sz val="12"/>
      <color theme="1"/>
      <name val="宋体"/>
      <family val="2"/>
      <scheme val="minor"/>
    </font>
    <font>
      <sz val="11"/>
      <color theme="1"/>
      <name val="宋体"/>
      <family val="3"/>
      <charset val="128"/>
      <scheme val="minor"/>
    </font>
    <font>
      <sz val="12"/>
      <color theme="1"/>
      <name val="宋体"/>
      <family val="3"/>
      <charset val="128"/>
      <scheme val="minor"/>
    </font>
    <font>
      <sz val="11"/>
      <color theme="0"/>
      <name val="Arial"/>
      <family val="2"/>
    </font>
    <font>
      <sz val="11"/>
      <color theme="0"/>
      <name val="Calibri"/>
      <family val="2"/>
    </font>
    <font>
      <sz val="11"/>
      <color rgb="FFFF0000"/>
      <name val="Arial"/>
      <family val="2"/>
    </font>
    <font>
      <b/>
      <sz val="11"/>
      <color rgb="FFFA7D00"/>
      <name val="Arial"/>
      <family val="2"/>
    </font>
    <font>
      <sz val="11"/>
      <color rgb="FFFA7D00"/>
      <name val="Arial"/>
      <family val="2"/>
    </font>
    <font>
      <sz val="11"/>
      <color rgb="FF3F3F76"/>
      <name val="Arial"/>
      <family val="2"/>
    </font>
    <font>
      <sz val="11"/>
      <color rgb="FF9C0006"/>
      <name val="Arial"/>
      <family val="2"/>
    </font>
    <font>
      <u/>
      <sz val="12"/>
      <color theme="10"/>
      <name val="宋体"/>
      <family val="2"/>
      <scheme val="minor"/>
    </font>
    <font>
      <u/>
      <sz val="12"/>
      <color theme="10"/>
      <name val="宋体"/>
      <family val="3"/>
      <charset val="128"/>
      <scheme val="minor"/>
    </font>
    <font>
      <u/>
      <sz val="12"/>
      <color theme="11"/>
      <name val="宋体"/>
      <family val="2"/>
      <scheme val="minor"/>
    </font>
    <font>
      <u/>
      <sz val="12"/>
      <color theme="11"/>
      <name val="宋体"/>
      <family val="3"/>
      <charset val="128"/>
      <scheme val="minor"/>
    </font>
    <font>
      <sz val="11"/>
      <color rgb="FF9C6500"/>
      <name val="Arial"/>
      <family val="2"/>
    </font>
    <font>
      <sz val="11"/>
      <color rgb="FF006100"/>
      <name val="Arial"/>
      <family val="2"/>
    </font>
    <font>
      <b/>
      <sz val="11"/>
      <color rgb="FF3F3F3F"/>
      <name val="Arial"/>
      <family val="2"/>
    </font>
    <font>
      <i/>
      <sz val="11"/>
      <color rgb="FF7F7F7F"/>
      <name val="Arial"/>
      <family val="2"/>
    </font>
    <font>
      <b/>
      <sz val="18"/>
      <color theme="3"/>
      <name val="宋体"/>
      <family val="2"/>
      <scheme val="major"/>
    </font>
    <font>
      <b/>
      <sz val="18"/>
      <color theme="3"/>
      <name val="宋体"/>
      <family val="3"/>
      <charset val="128"/>
      <scheme val="major"/>
    </font>
    <font>
      <b/>
      <sz val="15"/>
      <color theme="3"/>
      <name val="Arial"/>
      <family val="2"/>
    </font>
    <font>
      <b/>
      <sz val="13"/>
      <color theme="3"/>
      <name val="Arial"/>
      <family val="2"/>
    </font>
    <font>
      <b/>
      <sz val="11"/>
      <color theme="3"/>
      <name val="Arial"/>
      <family val="2"/>
    </font>
    <font>
      <b/>
      <sz val="11"/>
      <color theme="1"/>
      <name val="Arial"/>
      <family val="2"/>
    </font>
    <font>
      <b/>
      <sz val="11"/>
      <color theme="0"/>
      <name val="Arial"/>
      <family val="2"/>
    </font>
    <font>
      <b/>
      <sz val="8"/>
      <color rgb="FF0070C0"/>
      <name val="Arial"/>
      <family val="2"/>
    </font>
    <font>
      <sz val="10"/>
      <color rgb="FF000000"/>
      <name val="Arial"/>
      <family val="2"/>
    </font>
    <font>
      <sz val="10"/>
      <color theme="1"/>
      <name val="Arial"/>
      <family val="2"/>
    </font>
    <font>
      <sz val="10"/>
      <color rgb="FFFF0000"/>
      <name val="Arial"/>
      <family val="2"/>
    </font>
    <font>
      <sz val="10"/>
      <name val="Arial"/>
      <family val="2"/>
    </font>
    <font>
      <b/>
      <sz val="11"/>
      <name val="Arial"/>
      <family val="2"/>
    </font>
    <font>
      <b/>
      <sz val="10"/>
      <color rgb="FF00220F"/>
      <name val="Arial"/>
      <family val="2"/>
    </font>
    <font>
      <sz val="10"/>
      <name val="Helv"/>
      <family val="2"/>
    </font>
    <font>
      <sz val="12"/>
      <name val="Times New Roman"/>
      <family val="1"/>
    </font>
    <font>
      <sz val="11"/>
      <color theme="1"/>
      <name val="宋体"/>
      <family val="1"/>
      <charset val="136"/>
      <scheme val="minor"/>
    </font>
    <font>
      <sz val="12"/>
      <color theme="1"/>
      <name val="宋体"/>
      <family val="1"/>
      <charset val="136"/>
      <scheme val="minor"/>
    </font>
    <font>
      <sz val="11"/>
      <name val="Arial"/>
      <family val="2"/>
    </font>
    <font>
      <sz val="12"/>
      <color indexed="8"/>
      <name val="Calibri"/>
      <family val="2"/>
    </font>
    <font>
      <sz val="11"/>
      <color indexed="8"/>
      <name val="Calibri"/>
      <family val="2"/>
    </font>
    <font>
      <sz val="11"/>
      <color indexed="8"/>
      <name val="Calibri"/>
      <family val="3"/>
      <charset val="128"/>
    </font>
    <font>
      <sz val="12"/>
      <color indexed="8"/>
      <name val="Calibri"/>
      <family val="3"/>
      <charset val="128"/>
    </font>
    <font>
      <sz val="11"/>
      <color indexed="8"/>
      <name val="Arial"/>
      <family val="2"/>
    </font>
    <font>
      <sz val="10"/>
      <color indexed="22"/>
      <name val="Arial"/>
      <family val="2"/>
    </font>
    <font>
      <b/>
      <sz val="18"/>
      <color indexed="22"/>
      <name val="Arial"/>
      <family val="2"/>
    </font>
    <font>
      <b/>
      <sz val="12"/>
      <color indexed="22"/>
      <name val="Arial"/>
      <family val="2"/>
    </font>
    <font>
      <sz val="11"/>
      <color indexed="14"/>
      <name val="Arial"/>
      <family val="2"/>
    </font>
    <font>
      <u/>
      <sz val="12"/>
      <color theme="10"/>
      <name val="宋体"/>
      <family val="1"/>
      <charset val="136"/>
      <scheme val="minor"/>
    </font>
    <font>
      <u/>
      <sz val="12"/>
      <color theme="11"/>
      <name val="宋体"/>
      <family val="1"/>
      <charset val="136"/>
      <scheme val="minor"/>
    </font>
    <font>
      <sz val="11"/>
      <color rgb="FF000000"/>
      <name val="Calibri"/>
      <family val="2"/>
    </font>
    <font>
      <sz val="10"/>
      <color rgb="FF000000"/>
      <name val="Times New Roman"/>
      <family val="1"/>
    </font>
    <font>
      <i/>
      <sz val="10"/>
      <color indexed="10"/>
      <name val="Futura Bk BT"/>
    </font>
    <font>
      <sz val="10"/>
      <name val="Futura Bk BT"/>
    </font>
    <font>
      <sz val="10"/>
      <name val="Helv"/>
      <charset val="204"/>
    </font>
    <font>
      <b/>
      <sz val="18"/>
      <color indexed="62"/>
      <name val="Cambria"/>
      <family val="2"/>
    </font>
    <font>
      <b/>
      <sz val="18"/>
      <color indexed="62"/>
      <name val="Cambria"/>
      <family val="1"/>
      <charset val="136"/>
    </font>
    <font>
      <b/>
      <sz val="18"/>
      <color indexed="62"/>
      <name val="宋体"/>
      <family val="2"/>
      <scheme val="major"/>
    </font>
    <font>
      <b/>
      <sz val="15"/>
      <color indexed="62"/>
      <name val="Arial"/>
      <family val="2"/>
    </font>
    <font>
      <b/>
      <sz val="13"/>
      <color indexed="62"/>
      <name val="Arial"/>
      <family val="2"/>
    </font>
    <font>
      <b/>
      <sz val="11"/>
      <color indexed="62"/>
      <name val="Arial"/>
      <family val="2"/>
    </font>
    <font>
      <sz val="11"/>
      <name val="ＭＳ Ｐゴシック"/>
      <family val="3"/>
      <charset val="128"/>
    </font>
    <font>
      <b/>
      <sz val="10"/>
      <color rgb="FF000000"/>
      <name val="Arial"/>
      <family val="2"/>
    </font>
    <font>
      <i/>
      <sz val="10"/>
      <color indexed="10"/>
      <name val="Futura Bk BT"/>
      <family val="2"/>
    </font>
    <font>
      <sz val="10"/>
      <name val="Futura Bk BT"/>
      <family val="2"/>
    </font>
    <font>
      <b/>
      <sz val="18"/>
      <color indexed="62"/>
      <name val="Cambria"/>
      <family val="1"/>
    </font>
    <font>
      <b/>
      <sz val="18"/>
      <color theme="3"/>
      <name val="宋体"/>
      <family val="1"/>
      <scheme val="major"/>
    </font>
    <font>
      <b/>
      <sz val="18"/>
      <color indexed="62"/>
      <name val="宋体"/>
      <family val="1"/>
      <scheme val="major"/>
    </font>
    <font>
      <sz val="9"/>
      <name val="宋体"/>
      <family val="3"/>
      <charset val="134"/>
    </font>
  </fonts>
  <fills count="73">
    <fill>
      <patternFill patternType="none"/>
    </fill>
    <fill>
      <patternFill patternType="gray125"/>
    </fill>
    <fill>
      <patternFill patternType="solid">
        <fgColor indexed="47"/>
        <bgColor indexed="22"/>
      </patternFill>
    </fill>
    <fill>
      <patternFill patternType="solid">
        <fgColor indexed="43"/>
        <bgColor indexed="26"/>
      </patternFill>
    </fill>
    <fill>
      <patternFill patternType="solid">
        <fgColor indexed="22"/>
        <bgColor indexed="31"/>
      </patternFill>
    </fill>
    <fill>
      <patternFill patternType="solid">
        <fgColor indexed="27"/>
        <bgColor indexed="41"/>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FFCC"/>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E0"/>
        <bgColor indexed="64"/>
      </patternFill>
    </fill>
    <fill>
      <patternFill patternType="solid">
        <fgColor rgb="FFC6EFCE"/>
      </patternFill>
    </fill>
    <fill>
      <patternFill patternType="solid">
        <fgColor rgb="FFA5A5A5"/>
      </patternFill>
    </fill>
    <fill>
      <patternFill patternType="solid">
        <fgColor rgb="FFFFFF00"/>
        <bgColor indexed="64"/>
      </patternFill>
    </fill>
    <fill>
      <patternFill patternType="solid">
        <fgColor theme="9" tint="0.79998168889431442"/>
        <bgColor indexed="64"/>
      </patternFill>
    </fill>
    <fill>
      <patternFill patternType="solid">
        <fgColor theme="8" tint="0.39997558519241921"/>
        <bgColor indexed="22"/>
      </patternFill>
    </fill>
    <fill>
      <patternFill patternType="solid">
        <fgColor theme="2"/>
        <bgColor indexed="22"/>
      </patternFill>
    </fill>
    <fill>
      <patternFill patternType="solid">
        <fgColor theme="3" tint="0.39997558519241921"/>
        <bgColor indexed="26"/>
      </patternFill>
    </fill>
    <fill>
      <patternFill patternType="solid">
        <fgColor theme="7" tint="0.39997558519241921"/>
        <bgColor indexed="22"/>
      </patternFill>
    </fill>
    <fill>
      <patternFill patternType="solid">
        <fgColor theme="6" tint="0.79998168889431442"/>
        <bgColor indexed="64"/>
      </patternFill>
    </fill>
    <fill>
      <patternFill patternType="solid">
        <fgColor theme="8" tint="0.79998168889431442"/>
        <bgColor indexed="64"/>
      </patternFill>
    </fill>
    <fill>
      <patternFill patternType="solid">
        <fgColor rgb="FFFFFF00"/>
        <bgColor indexed="51"/>
      </patternFill>
    </fill>
    <fill>
      <patternFill patternType="solid">
        <fgColor theme="7" tint="0.79998168889431442"/>
        <bgColor indexed="22"/>
      </patternFill>
    </fill>
    <fill>
      <patternFill patternType="solid">
        <fgColor theme="2"/>
        <bgColor indexed="51"/>
      </patternFill>
    </fill>
    <fill>
      <patternFill patternType="solid">
        <fgColor rgb="FFFFFF00"/>
        <bgColor indexed="22"/>
      </patternFill>
    </fill>
    <fill>
      <patternFill patternType="solid">
        <fgColor rgb="FFFF0000"/>
        <bgColor indexed="64"/>
      </patternFill>
    </fill>
    <fill>
      <patternFill patternType="solid">
        <fgColor theme="1" tint="4.9989318521683403E-2"/>
        <bgColor indexed="64"/>
      </patternFill>
    </fill>
    <fill>
      <patternFill patternType="solid">
        <fgColor indexed="9"/>
      </patternFill>
    </fill>
    <fill>
      <patternFill patternType="solid">
        <fgColor indexed="47"/>
      </patternFill>
    </fill>
    <fill>
      <patternFill patternType="solid">
        <fgColor indexed="31"/>
      </patternFill>
    </fill>
    <fill>
      <patternFill patternType="solid">
        <fgColor indexed="26"/>
      </patternFill>
    </fill>
    <fill>
      <patternFill patternType="solid">
        <fgColor indexed="41"/>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9"/>
      </patternFill>
    </fill>
    <fill>
      <patternFill patternType="solid">
        <fgColor indexed="38"/>
      </patternFill>
    </fill>
    <fill>
      <patternFill patternType="solid">
        <fgColor theme="0" tint="-0.499984740745262"/>
        <bgColor indexed="64"/>
      </patternFill>
    </fill>
    <fill>
      <patternFill patternType="solid">
        <fgColor theme="5" tint="0.39997558519241921"/>
        <bgColor indexed="41"/>
      </patternFill>
    </fill>
    <fill>
      <patternFill patternType="solid">
        <fgColor indexed="13"/>
        <bgColor indexed="64"/>
      </patternFill>
    </fill>
    <fill>
      <patternFill patternType="solid">
        <fgColor rgb="FFFFC000"/>
        <bgColor indexed="41"/>
      </patternFill>
    </fill>
    <fill>
      <patternFill patternType="solid">
        <fgColor indexed="29"/>
        <bgColor indexed="64"/>
      </patternFill>
    </fill>
    <fill>
      <patternFill patternType="solid">
        <fgColor indexed="43"/>
        <bgColor indexed="64"/>
      </patternFill>
    </fill>
    <fill>
      <patternFill patternType="solid">
        <fgColor rgb="FFFF2929"/>
        <bgColor indexed="64"/>
      </patternFill>
    </fill>
    <fill>
      <patternFill patternType="solid">
        <fgColor rgb="FFFFCC99"/>
        <bgColor indexed="64"/>
      </patternFill>
    </fill>
    <fill>
      <patternFill patternType="solid">
        <fgColor rgb="FFFFCC99"/>
        <bgColor indexed="22"/>
      </patternFill>
    </fill>
  </fills>
  <borders count="29">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D3D3D3"/>
      </left>
      <right style="thin">
        <color rgb="FFD3D3D3"/>
      </right>
      <top style="thin">
        <color rgb="FFD3D3D3"/>
      </top>
      <bottom style="thin">
        <color rgb="FFD3D3D3"/>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indexed="10"/>
      </left>
      <right style="double">
        <color indexed="10"/>
      </right>
      <top style="double">
        <color indexed="10"/>
      </top>
      <bottom style="double">
        <color indexed="1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bottom style="thin">
        <color indexed="64"/>
      </bottom>
      <diagonal/>
    </border>
  </borders>
  <cellStyleXfs count="47695">
    <xf numFmtId="0" fontId="0" fillId="0" borderId="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1" borderId="0" applyNumberFormat="0" applyBorder="0" applyAlignment="0" applyProtection="0"/>
    <xf numFmtId="0" fontId="40" fillId="7" borderId="0" applyNumberFormat="0" applyBorder="0" applyAlignment="0" applyProtection="0"/>
    <xf numFmtId="0" fontId="40" fillId="9" borderId="0" applyNumberFormat="0" applyBorder="0" applyAlignment="0" applyProtection="0"/>
    <xf numFmtId="0" fontId="39" fillId="12"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41" fillId="15" borderId="0" applyNumberFormat="0" applyBorder="0" applyAlignment="0" applyProtection="0"/>
    <xf numFmtId="0" fontId="38"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1" fillId="15" borderId="0" applyNumberFormat="0" applyBorder="0" applyAlignment="0" applyProtection="0"/>
    <xf numFmtId="0" fontId="43" fillId="15" borderId="0" applyNumberFormat="0" applyBorder="0" applyAlignment="0" applyProtection="0"/>
    <xf numFmtId="0" fontId="43" fillId="15" borderId="0" applyNumberFormat="0" applyBorder="0" applyAlignment="0" applyProtection="0"/>
    <xf numFmtId="0" fontId="39" fillId="15" borderId="0" applyNumberFormat="0" applyBorder="0" applyAlignment="0" applyProtection="0"/>
    <xf numFmtId="0" fontId="43" fillId="15" borderId="0" applyNumberFormat="0" applyBorder="0" applyAlignment="0" applyProtection="0"/>
    <xf numFmtId="0" fontId="43" fillId="15" borderId="0" applyNumberFormat="0" applyBorder="0" applyAlignment="0" applyProtection="0"/>
    <xf numFmtId="0" fontId="39" fillId="16" borderId="0" applyNumberFormat="0" applyBorder="0" applyAlignment="0" applyProtection="0"/>
    <xf numFmtId="0" fontId="39" fillId="17" borderId="0" applyNumberFormat="0" applyBorder="0" applyAlignment="0" applyProtection="0"/>
    <xf numFmtId="0" fontId="40" fillId="12" borderId="0" applyNumberFormat="0" applyBorder="0" applyAlignment="0" applyProtection="0"/>
    <xf numFmtId="0" fontId="40" fillId="13" borderId="0" applyNumberFormat="0" applyBorder="0" applyAlignment="0" applyProtection="0"/>
    <xf numFmtId="0" fontId="38" fillId="15" borderId="0" applyNumberFormat="0" applyBorder="0" applyAlignment="0" applyProtection="0"/>
    <xf numFmtId="0" fontId="40"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23" borderId="0" applyNumberFormat="0" applyBorder="0" applyAlignment="0" applyProtection="0"/>
    <xf numFmtId="0" fontId="45" fillId="18" borderId="0" applyNumberFormat="0" applyBorder="0" applyAlignment="0" applyProtection="0"/>
    <xf numFmtId="0" fontId="44" fillId="24" borderId="0" applyNumberFormat="0" applyBorder="0" applyAlignment="0" applyProtection="0"/>
    <xf numFmtId="0" fontId="44" fillId="25" borderId="0" applyNumberFormat="0" applyBorder="0" applyAlignment="0" applyProtection="0"/>
    <xf numFmtId="0" fontId="44" fillId="26"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44" fillId="29" borderId="0" applyNumberFormat="0" applyBorder="0" applyAlignment="0" applyProtection="0"/>
    <xf numFmtId="0" fontId="46" fillId="0" borderId="0" applyNumberFormat="0" applyFill="0" applyBorder="0" applyAlignment="0" applyProtection="0"/>
    <xf numFmtId="0" fontId="47" fillId="30" borderId="8" applyNumberFormat="0" applyAlignment="0" applyProtection="0"/>
    <xf numFmtId="0" fontId="48" fillId="0" borderId="9" applyNumberFormat="0" applyFill="0" applyAlignment="0" applyProtection="0"/>
    <xf numFmtId="0" fontId="41" fillId="31" borderId="10" applyNumberFormat="0" applyFont="0" applyAlignment="0" applyProtection="0"/>
    <xf numFmtId="0" fontId="38" fillId="31" borderId="10" applyNumberFormat="0" applyFont="0" applyAlignment="0" applyProtection="0"/>
    <xf numFmtId="0" fontId="42" fillId="31" borderId="10" applyNumberFormat="0" applyFont="0" applyAlignment="0" applyProtection="0"/>
    <xf numFmtId="0" fontId="42" fillId="31" borderId="10" applyNumberFormat="0" applyFont="0" applyAlignment="0" applyProtection="0"/>
    <xf numFmtId="0" fontId="41" fillId="31" borderId="10" applyNumberFormat="0" applyFont="0" applyAlignment="0" applyProtection="0"/>
    <xf numFmtId="0" fontId="43" fillId="31" borderId="10" applyNumberFormat="0" applyFont="0" applyAlignment="0" applyProtection="0"/>
    <xf numFmtId="0" fontId="43" fillId="31" borderId="10" applyNumberFormat="0" applyFont="0" applyAlignment="0" applyProtection="0"/>
    <xf numFmtId="0" fontId="39" fillId="31" borderId="10" applyNumberFormat="0" applyFont="0" applyAlignment="0" applyProtection="0"/>
    <xf numFmtId="0" fontId="43" fillId="31" borderId="10" applyNumberFormat="0" applyFont="0" applyAlignment="0" applyProtection="0"/>
    <xf numFmtId="0" fontId="43" fillId="31" borderId="10" applyNumberFormat="0" applyFont="0" applyAlignment="0" applyProtection="0"/>
    <xf numFmtId="0" fontId="38" fillId="31" borderId="10" applyNumberFormat="0" applyFont="0" applyAlignment="0" applyProtection="0"/>
    <xf numFmtId="0" fontId="42" fillId="31" borderId="10" applyNumberFormat="0" applyFont="0" applyAlignment="0" applyProtection="0"/>
    <xf numFmtId="0" fontId="42" fillId="31" borderId="10" applyNumberFormat="0" applyFont="0" applyAlignment="0" applyProtection="0"/>
    <xf numFmtId="0" fontId="49" fillId="32" borderId="8" applyNumberFormat="0" applyAlignment="0" applyProtection="0"/>
    <xf numFmtId="0" fontId="50" fillId="33" borderId="0" applyNumberFormat="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3"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4" borderId="0" applyNumberFormat="0" applyBorder="0" applyAlignment="0" applyProtection="0"/>
    <xf numFmtId="0" fontId="39" fillId="0" borderId="0"/>
    <xf numFmtId="0" fontId="16" fillId="0" borderId="0"/>
    <xf numFmtId="0" fontId="41" fillId="0" borderId="0"/>
    <xf numFmtId="0" fontId="43" fillId="0" borderId="0"/>
    <xf numFmtId="0" fontId="43" fillId="0" borderId="0"/>
    <xf numFmtId="0" fontId="30" fillId="0" borderId="0"/>
    <xf numFmtId="0" fontId="39" fillId="0" borderId="0"/>
    <xf numFmtId="0" fontId="30" fillId="0" borderId="0"/>
    <xf numFmtId="0" fontId="30" fillId="0" borderId="0"/>
    <xf numFmtId="0" fontId="30" fillId="0" borderId="0"/>
    <xf numFmtId="0" fontId="16"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6" fillId="0" borderId="0"/>
    <xf numFmtId="0" fontId="30" fillId="0" borderId="0"/>
    <xf numFmtId="0" fontId="38" fillId="0" borderId="0"/>
    <xf numFmtId="0" fontId="40" fillId="0" borderId="0"/>
    <xf numFmtId="0" fontId="39" fillId="0" borderId="0"/>
    <xf numFmtId="0" fontId="30" fillId="0" borderId="0"/>
    <xf numFmtId="0" fontId="38" fillId="0" borderId="0"/>
    <xf numFmtId="0" fontId="42" fillId="0" borderId="0"/>
    <xf numFmtId="0" fontId="42" fillId="0" borderId="0"/>
    <xf numFmtId="0" fontId="30" fillId="0" borderId="0"/>
    <xf numFmtId="0" fontId="38" fillId="0" borderId="0"/>
    <xf numFmtId="0" fontId="42" fillId="0" borderId="0"/>
    <xf numFmtId="0" fontId="42" fillId="0" borderId="0"/>
    <xf numFmtId="0" fontId="30" fillId="0" borderId="0"/>
    <xf numFmtId="0" fontId="38" fillId="0" borderId="0"/>
    <xf numFmtId="0" fontId="42" fillId="0" borderId="0"/>
    <xf numFmtId="0" fontId="42" fillId="0" borderId="0"/>
    <xf numFmtId="0" fontId="30" fillId="0" borderId="0"/>
    <xf numFmtId="0" fontId="39" fillId="0" borderId="0"/>
    <xf numFmtId="0" fontId="30" fillId="0" borderId="0"/>
    <xf numFmtId="0" fontId="39" fillId="0" borderId="0"/>
    <xf numFmtId="0" fontId="30" fillId="0" borderId="0"/>
    <xf numFmtId="0" fontId="30" fillId="0" borderId="0"/>
    <xf numFmtId="0" fontId="38" fillId="31" borderId="10" applyNumberFormat="0" applyFont="0" applyAlignment="0" applyProtection="0"/>
    <xf numFmtId="0" fontId="40" fillId="31" borderId="10" applyNumberFormat="0" applyFont="0" applyAlignment="0" applyProtection="0"/>
    <xf numFmtId="0" fontId="42" fillId="31" borderId="10" applyNumberFormat="0" applyFont="0" applyAlignment="0" applyProtection="0"/>
    <xf numFmtId="0" fontId="42" fillId="31" borderId="10" applyNumberFormat="0" applyFont="0" applyAlignment="0" applyProtection="0"/>
    <xf numFmtId="49" fontId="30" fillId="35" borderId="11" applyAlignment="0" applyProtection="0"/>
    <xf numFmtId="9" fontId="34" fillId="0" borderId="0" applyFont="0" applyFill="0" applyBorder="0" applyAlignment="0" applyProtection="0"/>
    <xf numFmtId="0" fontId="17" fillId="0" borderId="1">
      <alignment horizontal="left"/>
      <protection locked="0"/>
    </xf>
    <xf numFmtId="0" fontId="17" fillId="0" borderId="2">
      <alignment horizontal="left"/>
      <protection locked="0"/>
    </xf>
    <xf numFmtId="0" fontId="17" fillId="0" borderId="1">
      <alignment horizontal="left"/>
      <protection locked="0"/>
    </xf>
    <xf numFmtId="0" fontId="17" fillId="0" borderId="2">
      <alignment horizontal="left"/>
      <protection locked="0"/>
    </xf>
    <xf numFmtId="0" fontId="56" fillId="36" borderId="0" applyNumberFormat="0" applyBorder="0" applyAlignment="0" applyProtection="0"/>
    <xf numFmtId="0" fontId="57" fillId="30" borderId="12" applyNumberFormat="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xf numFmtId="0" fontId="61" fillId="0" borderId="13" applyNumberFormat="0" applyFill="0" applyAlignment="0" applyProtection="0"/>
    <xf numFmtId="0" fontId="62" fillId="0" borderId="14" applyNumberFormat="0" applyFill="0" applyAlignment="0" applyProtection="0"/>
    <xf numFmtId="0" fontId="63" fillId="0" borderId="15" applyNumberFormat="0" applyFill="0" applyAlignment="0" applyProtection="0"/>
    <xf numFmtId="0" fontId="63" fillId="0" borderId="0" applyNumberFormat="0" applyFill="0" applyBorder="0" applyAlignment="0" applyProtection="0"/>
    <xf numFmtId="0" fontId="64" fillId="0" borderId="16" applyNumberFormat="0" applyFill="0" applyAlignment="0" applyProtection="0"/>
    <xf numFmtId="0" fontId="65" fillId="37" borderId="17" applyNumberFormat="0" applyAlignment="0" applyProtection="0"/>
    <xf numFmtId="0" fontId="18" fillId="0" borderId="0"/>
    <xf numFmtId="0" fontId="42" fillId="0" borderId="0"/>
    <xf numFmtId="0" fontId="16" fillId="0" borderId="0"/>
    <xf numFmtId="0" fontId="15" fillId="0" borderId="0"/>
    <xf numFmtId="0" fontId="16" fillId="0" borderId="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2" borderId="0" applyNumberFormat="0" applyBorder="0" applyAlignment="0" applyProtection="0"/>
    <xf numFmtId="0" fontId="15" fillId="13"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31" borderId="10" applyNumberFormat="0" applyFont="0" applyAlignment="0" applyProtection="0"/>
    <xf numFmtId="0" fontId="15" fillId="0" borderId="0"/>
    <xf numFmtId="0" fontId="16" fillId="0" borderId="0"/>
    <xf numFmtId="0" fontId="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6" fillId="0" borderId="0"/>
    <xf numFmtId="0" fontId="16" fillId="0" borderId="0"/>
    <xf numFmtId="0" fontId="16" fillId="0" borderId="0"/>
    <xf numFmtId="0" fontId="16" fillId="0" borderId="0"/>
    <xf numFmtId="0" fontId="15" fillId="0" borderId="0"/>
    <xf numFmtId="0" fontId="16" fillId="0" borderId="0"/>
    <xf numFmtId="0" fontId="15" fillId="0" borderId="0"/>
    <xf numFmtId="0" fontId="16" fillId="0" borderId="0"/>
    <xf numFmtId="49" fontId="16" fillId="35" borderId="11" applyAlignment="0" applyProtection="0"/>
    <xf numFmtId="0" fontId="14" fillId="0" borderId="0"/>
    <xf numFmtId="0" fontId="16" fillId="0" borderId="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31" borderId="10"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31" borderId="10" applyNumberFormat="0" applyFont="0" applyAlignment="0" applyProtection="0"/>
    <xf numFmtId="0" fontId="14" fillId="0" borderId="0"/>
    <xf numFmtId="0" fontId="14" fillId="0" borderId="0"/>
    <xf numFmtId="0" fontId="14" fillId="0" borderId="0"/>
    <xf numFmtId="0" fontId="14" fillId="0" borderId="0"/>
    <xf numFmtId="0" fontId="14" fillId="0" borderId="0"/>
    <xf numFmtId="0" fontId="13" fillId="0" borderId="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31" borderId="10"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31" borderId="10"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31" borderId="10"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31" borderId="10"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59" fillId="0" borderId="0" applyNumberFormat="0" applyFill="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31" borderId="10" applyNumberFormat="0" applyFont="0" applyAlignment="0" applyProtection="0"/>
    <xf numFmtId="0" fontId="12" fillId="0" borderId="0"/>
    <xf numFmtId="0" fontId="70" fillId="0" borderId="0"/>
    <xf numFmtId="0" fontId="12" fillId="0" borderId="0"/>
    <xf numFmtId="0" fontId="70" fillId="0" borderId="0"/>
    <xf numFmtId="0" fontId="12" fillId="0" borderId="0"/>
    <xf numFmtId="0" fontId="12" fillId="0" borderId="0"/>
    <xf numFmtId="0" fontId="12" fillId="0" borderId="0"/>
    <xf numFmtId="0" fontId="16" fillId="0" borderId="0"/>
    <xf numFmtId="0" fontId="73" fillId="0" borderId="0"/>
    <xf numFmtId="0" fontId="74" fillId="0" borderId="0"/>
    <xf numFmtId="0" fontId="11" fillId="52"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52" borderId="0" applyNumberFormat="0" applyBorder="0" applyAlignment="0" applyProtection="0"/>
    <xf numFmtId="0" fontId="11" fillId="6" borderId="0" applyNumberFormat="0" applyBorder="0" applyAlignment="0" applyProtection="0"/>
    <xf numFmtId="0" fontId="11" fillId="6"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3" borderId="0" applyNumberFormat="0" applyBorder="0" applyAlignment="0" applyProtection="0"/>
    <xf numFmtId="0" fontId="11" fillId="7" borderId="0" applyNumberFormat="0" applyBorder="0" applyAlignment="0" applyProtection="0"/>
    <xf numFmtId="0" fontId="11" fillId="7"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55"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4" borderId="0" applyNumberFormat="0" applyBorder="0" applyAlignment="0" applyProtection="0"/>
    <xf numFmtId="0" fontId="11" fillId="8" borderId="0" applyNumberFormat="0" applyBorder="0" applyAlignment="0" applyProtection="0"/>
    <xf numFmtId="0" fontId="11" fillId="8"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56"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11" fillId="11" borderId="0" applyNumberFormat="0" applyBorder="0" applyAlignment="0" applyProtection="0"/>
    <xf numFmtId="0" fontId="40" fillId="53" borderId="0" applyNumberFormat="0" applyBorder="0" applyAlignment="0" applyProtection="0"/>
    <xf numFmtId="0" fontId="40" fillId="7"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2" borderId="0" applyNumberFormat="0" applyBorder="0" applyAlignment="0" applyProtection="0"/>
    <xf numFmtId="0" fontId="40" fillId="9"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7"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5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58"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5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38" fillId="15"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42" fillId="15" borderId="0" applyNumberFormat="0" applyBorder="0" applyAlignment="0" applyProtection="0"/>
    <xf numFmtId="0" fontId="38" fillId="57" borderId="0" applyNumberFormat="0" applyBorder="0" applyAlignment="0" applyProtection="0"/>
    <xf numFmtId="0" fontId="75" fillId="57" borderId="0" applyNumberFormat="0" applyBorder="0" applyAlignment="0" applyProtection="0"/>
    <xf numFmtId="0" fontId="41" fillId="15"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3" fillId="15" borderId="0" applyNumberFormat="0" applyBorder="0" applyAlignment="0" applyProtection="0"/>
    <xf numFmtId="0" fontId="41" fillId="57" borderId="0" applyNumberFormat="0" applyBorder="0" applyAlignment="0" applyProtection="0"/>
    <xf numFmtId="0" fontId="76" fillId="57"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5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41" fillId="15" borderId="0" applyNumberFormat="0" applyBorder="0" applyAlignment="0" applyProtection="0"/>
    <xf numFmtId="0" fontId="41" fillId="57" borderId="0" applyNumberFormat="0" applyBorder="0" applyAlignment="0" applyProtection="0"/>
    <xf numFmtId="0" fontId="41" fillId="57" borderId="0" applyNumberFormat="0" applyBorder="0" applyAlignment="0" applyProtection="0"/>
    <xf numFmtId="0" fontId="43" fillId="15" borderId="0" applyNumberFormat="0" applyBorder="0" applyAlignment="0" applyProtection="0"/>
    <xf numFmtId="0" fontId="41" fillId="57" borderId="0" applyNumberFormat="0" applyBorder="0" applyAlignment="0" applyProtection="0"/>
    <xf numFmtId="0" fontId="76" fillId="57"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53"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40" fillId="57" borderId="0" applyNumberFormat="0" applyBorder="0" applyAlignment="0" applyProtection="0"/>
    <xf numFmtId="0" fontId="40" fillId="12"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3" borderId="0" applyNumberFormat="0" applyBorder="0" applyAlignment="0" applyProtection="0"/>
    <xf numFmtId="0" fontId="40" fillId="1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15"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38" fillId="15" borderId="0" applyNumberFormat="0" applyBorder="0" applyAlignment="0" applyProtection="0"/>
    <xf numFmtId="0" fontId="38" fillId="57" borderId="0" applyNumberFormat="0" applyBorder="0" applyAlignment="0" applyProtection="0"/>
    <xf numFmtId="0" fontId="38" fillId="57" borderId="0" applyNumberFormat="0" applyBorder="0" applyAlignment="0" applyProtection="0"/>
    <xf numFmtId="0" fontId="42" fillId="15" borderId="0" applyNumberFormat="0" applyBorder="0" applyAlignment="0" applyProtection="0"/>
    <xf numFmtId="0" fontId="38" fillId="57" borderId="0" applyNumberFormat="0" applyBorder="0" applyAlignment="0" applyProtection="0"/>
    <xf numFmtId="0" fontId="75" fillId="57" borderId="0" applyNumberFormat="0" applyBorder="0" applyAlignment="0" applyProtection="0"/>
    <xf numFmtId="0" fontId="44" fillId="59" borderId="0" applyNumberFormat="0" applyBorder="0" applyAlignment="0" applyProtection="0"/>
    <xf numFmtId="0" fontId="44" fillId="1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4" borderId="0" applyNumberFormat="0" applyBorder="0" applyAlignment="0" applyProtection="0"/>
    <xf numFmtId="0" fontId="44" fillId="20"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8" borderId="0" applyNumberFormat="0" applyBorder="0" applyAlignment="0" applyProtection="0"/>
    <xf numFmtId="0" fontId="44" fillId="54" borderId="0" applyNumberFormat="0" applyBorder="0" applyAlignment="0" applyProtection="0"/>
    <xf numFmtId="0" fontId="44" fillId="57" borderId="0" applyNumberFormat="0" applyBorder="0" applyAlignment="0" applyProtection="0"/>
    <xf numFmtId="0" fontId="44" fillId="2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3" borderId="0" applyNumberFormat="0" applyBorder="0" applyAlignment="0" applyProtection="0"/>
    <xf numFmtId="0" fontId="44" fillId="2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5" fillId="59" borderId="0" applyNumberFormat="0" applyBorder="0" applyAlignment="0" applyProtection="0"/>
    <xf numFmtId="0" fontId="45" fillId="18"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5" fillId="59" borderId="0" applyNumberFormat="0" applyBorder="0" applyAlignment="0" applyProtection="0"/>
    <xf numFmtId="0" fontId="44" fillId="59" borderId="0" applyNumberFormat="0" applyBorder="0" applyAlignment="0" applyProtection="0"/>
    <xf numFmtId="0" fontId="44" fillId="24"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2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4" borderId="0" applyNumberFormat="0" applyBorder="0" applyAlignment="0" applyProtection="0"/>
    <xf numFmtId="0" fontId="44" fillId="26"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61" borderId="0" applyNumberFormat="0" applyBorder="0" applyAlignment="0" applyProtection="0"/>
    <xf numFmtId="0" fontId="44" fillId="27"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29"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44" fillId="62" borderId="0" applyNumberFormat="0" applyBorder="0" applyAlignment="0" applyProtection="0"/>
    <xf numFmtId="0" fontId="77" fillId="63" borderId="0"/>
    <xf numFmtId="0" fontId="47" fillId="52" borderId="8" applyNumberFormat="0" applyAlignment="0" applyProtection="0"/>
    <xf numFmtId="0" fontId="47" fillId="30" borderId="8" applyNumberFormat="0" applyAlignment="0" applyProtection="0"/>
    <xf numFmtId="0" fontId="47" fillId="52" borderId="8" applyNumberFormat="0" applyAlignment="0" applyProtection="0"/>
    <xf numFmtId="0" fontId="47" fillId="52" borderId="8" applyNumberFormat="0" applyAlignment="0" applyProtection="0"/>
    <xf numFmtId="0" fontId="47" fillId="52" borderId="8" applyNumberFormat="0" applyAlignment="0" applyProtection="0"/>
    <xf numFmtId="0" fontId="78" fillId="31" borderId="10" applyNumberFormat="0" applyFont="0" applyAlignment="0" applyProtection="0"/>
    <xf numFmtId="0" fontId="79"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38"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8" fillId="31" borderId="10" applyNumberFormat="0" applyFont="0" applyAlignment="0" applyProtection="0"/>
    <xf numFmtId="0" fontId="78" fillId="58" borderId="10" applyNumberFormat="0" applyFont="0" applyAlignment="0" applyProtection="0"/>
    <xf numFmtId="0" fontId="78" fillId="58"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41" fillId="31" borderId="10" applyNumberFormat="0" applyFont="0" applyAlignment="0" applyProtection="0"/>
    <xf numFmtId="0" fontId="78" fillId="58" borderId="10" applyNumberFormat="0" applyFont="0" applyAlignment="0" applyProtection="0"/>
    <xf numFmtId="0" fontId="78" fillId="58"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78" fillId="58"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11" fillId="31" borderId="10" applyNumberFormat="0" applyFont="0" applyAlignment="0" applyProtection="0"/>
    <xf numFmtId="0" fontId="11" fillId="31" borderId="10" applyNumberFormat="0" applyFont="0" applyAlignment="0" applyProtection="0"/>
    <xf numFmtId="0" fontId="11" fillId="31" borderId="10" applyNumberFormat="0" applyFont="0" applyAlignment="0" applyProtection="0"/>
    <xf numFmtId="0" fontId="82" fillId="58"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82" fillId="58"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11" fillId="31"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11" fillId="31"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82" fillId="31" borderId="10" applyNumberFormat="0" applyFont="0" applyAlignment="0" applyProtection="0"/>
    <xf numFmtId="0" fontId="11" fillId="31" borderId="10" applyNumberFormat="0" applyFont="0" applyAlignment="0" applyProtection="0"/>
    <xf numFmtId="0" fontId="78" fillId="31" borderId="10" applyNumberFormat="0" applyFont="0" applyAlignment="0" applyProtection="0"/>
    <xf numFmtId="0" fontId="78" fillId="58" borderId="10" applyNumberFormat="0" applyFont="0" applyAlignment="0" applyProtection="0"/>
    <xf numFmtId="0" fontId="78" fillId="58"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41" fillId="31" borderId="10" applyNumberFormat="0" applyFont="0" applyAlignment="0" applyProtection="0"/>
    <xf numFmtId="0" fontId="78" fillId="58" borderId="10" applyNumberFormat="0" applyFont="0" applyAlignment="0" applyProtection="0"/>
    <xf numFmtId="0" fontId="78" fillId="58"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78" fillId="58"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9"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38"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83" fillId="0" borderId="0" applyFon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xf numFmtId="178" fontId="16" fillId="0" borderId="0" applyFont="0" applyFill="0" applyBorder="0" applyAlignment="0" applyProtection="0"/>
    <xf numFmtId="3" fontId="83" fillId="0" borderId="0" applyFont="0" applyFill="0" applyBorder="0" applyAlignment="0" applyProtection="0"/>
    <xf numFmtId="0" fontId="86" fillId="33" borderId="0" applyNumberFormat="0" applyBorder="0" applyAlignment="0" applyProtection="0"/>
    <xf numFmtId="0" fontId="50" fillId="33" borderId="0" applyNumberFormat="0" applyBorder="0" applyAlignment="0" applyProtection="0"/>
    <xf numFmtId="0" fontId="86" fillId="33" borderId="0" applyNumberFormat="0" applyBorder="0" applyAlignment="0" applyProtection="0"/>
    <xf numFmtId="0" fontId="86" fillId="33" borderId="0" applyNumberFormat="0" applyBorder="0" applyAlignment="0" applyProtection="0"/>
    <xf numFmtId="0" fontId="86" fillId="33" borderId="0" applyNumberFormat="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16" fillId="0" borderId="0" applyFont="0" applyFill="0" applyBorder="0" applyAlignment="0" applyProtection="0"/>
    <xf numFmtId="180" fontId="16" fillId="0" borderId="0" applyFont="0" applyFill="0" applyBorder="0" applyAlignment="0" applyProtection="0"/>
    <xf numFmtId="181" fontId="16" fillId="0" borderId="0" applyFont="0" applyFill="0" applyBorder="0" applyAlignment="0" applyProtection="0"/>
    <xf numFmtId="182" fontId="16" fillId="0" borderId="0" applyFont="0" applyFill="0" applyBorder="0" applyAlignment="0" applyProtection="0"/>
    <xf numFmtId="0" fontId="83" fillId="0" borderId="0" applyFont="0" applyFill="0" applyBorder="0" applyAlignment="0" applyProtection="0"/>
    <xf numFmtId="0" fontId="55" fillId="55" borderId="0" applyNumberFormat="0" applyBorder="0" applyAlignment="0" applyProtection="0"/>
    <xf numFmtId="0" fontId="55" fillId="34"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55" fillId="55" borderId="0" applyNumberFormat="0" applyBorder="0" applyAlignment="0" applyProtection="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11" fillId="0" borderId="0"/>
    <xf numFmtId="0" fontId="11" fillId="0" borderId="0"/>
    <xf numFmtId="0" fontId="11" fillId="0" borderId="0"/>
    <xf numFmtId="0" fontId="11" fillId="0" borderId="0"/>
    <xf numFmtId="0" fontId="11" fillId="0" borderId="0"/>
    <xf numFmtId="0" fontId="16" fillId="0" borderId="0"/>
    <xf numFmtId="0" fontId="89" fillId="0" borderId="0"/>
    <xf numFmtId="0" fontId="11" fillId="0" borderId="0"/>
    <xf numFmtId="0" fontId="89" fillId="0" borderId="0"/>
    <xf numFmtId="0" fontId="89" fillId="0" borderId="0"/>
    <xf numFmtId="0" fontId="89" fillId="0" borderId="0"/>
    <xf numFmtId="0" fontId="89" fillId="0" borderId="0"/>
    <xf numFmtId="0" fontId="89" fillId="0" borderId="0"/>
    <xf numFmtId="0" fontId="8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9" fillId="0" borderId="0"/>
    <xf numFmtId="0" fontId="16"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16" fillId="0" borderId="0"/>
    <xf numFmtId="0" fontId="89" fillId="0" borderId="0"/>
    <xf numFmtId="0" fontId="11" fillId="0" borderId="0"/>
    <xf numFmtId="0" fontId="11" fillId="0" borderId="0"/>
    <xf numFmtId="0" fontId="89" fillId="0" borderId="0"/>
    <xf numFmtId="0" fontId="89" fillId="0" borderId="0"/>
    <xf numFmtId="0" fontId="89" fillId="0" borderId="0"/>
    <xf numFmtId="0" fontId="89" fillId="0" borderId="0"/>
    <xf numFmtId="0" fontId="38" fillId="0" borderId="0"/>
    <xf numFmtId="0" fontId="38" fillId="0" borderId="0"/>
    <xf numFmtId="0" fontId="16" fillId="0" borderId="0"/>
    <xf numFmtId="0" fontId="89" fillId="0" borderId="0"/>
    <xf numFmtId="0" fontId="89" fillId="0" borderId="0"/>
    <xf numFmtId="0" fontId="89" fillId="0" borderId="0"/>
    <xf numFmtId="0" fontId="16"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89"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43" fillId="0" borderId="0"/>
    <xf numFmtId="0" fontId="41" fillId="0" borderId="0"/>
    <xf numFmtId="0" fontId="43" fillId="0" borderId="0"/>
    <xf numFmtId="0" fontId="76" fillId="0" borderId="0"/>
    <xf numFmtId="0" fontId="1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 fillId="0" borderId="0"/>
    <xf numFmtId="0" fontId="16" fillId="0" borderId="0"/>
    <xf numFmtId="0" fontId="16" fillId="0" borderId="0"/>
    <xf numFmtId="0" fontId="68" fillId="0" borderId="0"/>
    <xf numFmtId="0" fontId="7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38" fillId="0" borderId="0"/>
    <xf numFmtId="0" fontId="38" fillId="0" borderId="0"/>
    <xf numFmtId="0" fontId="42" fillId="0" borderId="0"/>
    <xf numFmtId="0" fontId="7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9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89" fillId="0" borderId="0"/>
    <xf numFmtId="0" fontId="11" fillId="0" borderId="0"/>
    <xf numFmtId="0" fontId="16" fillId="0" borderId="0"/>
    <xf numFmtId="0" fontId="16" fillId="0" borderId="0"/>
    <xf numFmtId="0" fontId="16" fillId="0" borderId="0"/>
    <xf numFmtId="0" fontId="79" fillId="58" borderId="10" applyNumberFormat="0" applyFont="0" applyAlignment="0" applyProtection="0"/>
    <xf numFmtId="0" fontId="79"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40"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38" fillId="31" borderId="10" applyNumberFormat="0" applyFont="0" applyAlignment="0" applyProtection="0"/>
    <xf numFmtId="0" fontId="79" fillId="58" borderId="10" applyNumberFormat="0" applyFont="0" applyAlignment="0" applyProtection="0"/>
    <xf numFmtId="0" fontId="79" fillId="58"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79" fillId="58"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49" fontId="16" fillId="35" borderId="11" applyAlignment="0" applyProtection="0"/>
    <xf numFmtId="49" fontId="16" fillId="35" borderId="11" applyAlignment="0" applyProtection="0"/>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1" fillId="0" borderId="2">
      <alignment horizontal="center" vertical="center"/>
    </xf>
    <xf numFmtId="0" fontId="92" fillId="0" borderId="24" applyBorder="0">
      <alignment vertical="top"/>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2">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17" fillId="0" borderId="1">
      <alignment horizontal="left"/>
      <protection locked="0"/>
    </xf>
    <xf numFmtId="0" fontId="57" fillId="52" borderId="12" applyNumberFormat="0" applyAlignment="0" applyProtection="0"/>
    <xf numFmtId="0" fontId="57" fillId="30" borderId="12" applyNumberFormat="0" applyAlignment="0" applyProtection="0"/>
    <xf numFmtId="0" fontId="57" fillId="52" borderId="12" applyNumberFormat="0" applyAlignment="0" applyProtection="0"/>
    <xf numFmtId="0" fontId="57" fillId="52" borderId="12" applyNumberFormat="0" applyAlignment="0" applyProtection="0"/>
    <xf numFmtId="0" fontId="57" fillId="52" borderId="12" applyNumberFormat="0" applyAlignment="0" applyProtection="0"/>
    <xf numFmtId="0" fontId="93" fillId="0" borderId="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60" fillId="0" borderId="0" applyNumberFormat="0" applyFill="0" applyBorder="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6" fillId="0" borderId="0" applyNumberFormat="0" applyFill="0" applyBorder="0" applyAlignment="0" applyProtection="0"/>
    <xf numFmtId="0" fontId="97" fillId="0" borderId="25" applyNumberFormat="0" applyFill="0" applyAlignment="0" applyProtection="0"/>
    <xf numFmtId="0" fontId="61" fillId="0" borderId="13" applyNumberFormat="0" applyFill="0" applyAlignment="0" applyProtection="0"/>
    <xf numFmtId="0" fontId="97" fillId="0" borderId="25" applyNumberFormat="0" applyFill="0" applyAlignment="0" applyProtection="0"/>
    <xf numFmtId="0" fontId="97" fillId="0" borderId="25" applyNumberFormat="0" applyFill="0" applyAlignment="0" applyProtection="0"/>
    <xf numFmtId="0" fontId="97" fillId="0" borderId="25" applyNumberFormat="0" applyFill="0" applyAlignment="0" applyProtection="0"/>
    <xf numFmtId="0" fontId="98" fillId="0" borderId="14" applyNumberFormat="0" applyFill="0" applyAlignment="0" applyProtection="0"/>
    <xf numFmtId="0" fontId="62" fillId="0" borderId="14" applyNumberFormat="0" applyFill="0" applyAlignment="0" applyProtection="0"/>
    <xf numFmtId="0" fontId="98" fillId="0" borderId="14" applyNumberFormat="0" applyFill="0" applyAlignment="0" applyProtection="0"/>
    <xf numFmtId="0" fontId="98" fillId="0" borderId="14" applyNumberFormat="0" applyFill="0" applyAlignment="0" applyProtection="0"/>
    <xf numFmtId="0" fontId="98" fillId="0" borderId="14" applyNumberFormat="0" applyFill="0" applyAlignment="0" applyProtection="0"/>
    <xf numFmtId="0" fontId="99" fillId="0" borderId="26" applyNumberFormat="0" applyFill="0" applyAlignment="0" applyProtection="0"/>
    <xf numFmtId="0" fontId="63" fillId="0" borderId="15" applyNumberFormat="0" applyFill="0" applyAlignment="0" applyProtection="0"/>
    <xf numFmtId="0" fontId="99" fillId="0" borderId="26" applyNumberFormat="0" applyFill="0" applyAlignment="0" applyProtection="0"/>
    <xf numFmtId="0" fontId="99" fillId="0" borderId="26" applyNumberFormat="0" applyFill="0" applyAlignment="0" applyProtection="0"/>
    <xf numFmtId="0" fontId="99" fillId="0" borderId="26" applyNumberFormat="0" applyFill="0" applyAlignment="0" applyProtection="0"/>
    <xf numFmtId="0" fontId="99" fillId="0" borderId="0" applyNumberFormat="0" applyFill="0" applyBorder="0" applyAlignment="0" applyProtection="0"/>
    <xf numFmtId="0" fontId="63"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16"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0" fontId="64" fillId="0" borderId="27" applyNumberFormat="0" applyFill="0" applyAlignment="0" applyProtection="0"/>
    <xf numFmtId="2" fontId="83" fillId="0" borderId="0" applyFont="0" applyFill="0" applyBorder="0" applyAlignment="0" applyProtection="0"/>
    <xf numFmtId="0" fontId="100" fillId="0" borderId="0">
      <alignment vertical="center"/>
    </xf>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31" borderId="10" applyNumberFormat="0" applyFont="0" applyAlignment="0" applyProtection="0"/>
    <xf numFmtId="0" fontId="10" fillId="0" borderId="0"/>
    <xf numFmtId="0" fontId="10" fillId="0" borderId="0"/>
    <xf numFmtId="0" fontId="10" fillId="0" borderId="0"/>
    <xf numFmtId="0" fontId="10" fillId="0" borderId="0"/>
    <xf numFmtId="0" fontId="16"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0"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52" borderId="0" applyNumberFormat="0" applyBorder="0" applyAlignment="0" applyProtection="0"/>
    <xf numFmtId="0" fontId="9" fillId="53" borderId="0" applyNumberFormat="0" applyBorder="0" applyAlignment="0" applyProtection="0"/>
    <xf numFmtId="0" fontId="9" fillId="55" borderId="0" applyNumberFormat="0" applyBorder="0" applyAlignment="0" applyProtection="0"/>
    <xf numFmtId="0" fontId="9" fillId="52" borderId="0" applyNumberFormat="0" applyBorder="0" applyAlignment="0" applyProtection="0"/>
    <xf numFmtId="0" fontId="9" fillId="57" borderId="0" applyNumberFormat="0" applyBorder="0" applyAlignment="0" applyProtection="0"/>
    <xf numFmtId="0" fontId="9" fillId="58" borderId="0" applyNumberFormat="0" applyBorder="0" applyAlignment="0" applyProtection="0"/>
    <xf numFmtId="0" fontId="9" fillId="57" borderId="0" applyNumberFormat="0" applyBorder="0" applyAlignment="0" applyProtection="0"/>
    <xf numFmtId="0" fontId="9" fillId="53"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0"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31" borderId="10" applyNumberFormat="0" applyFont="0" applyAlignment="0" applyProtection="0"/>
    <xf numFmtId="0" fontId="9" fillId="0" borderId="0"/>
    <xf numFmtId="0" fontId="16" fillId="0" borderId="0"/>
    <xf numFmtId="0" fontId="9" fillId="0" borderId="0"/>
    <xf numFmtId="0" fontId="16" fillId="0" borderId="0"/>
    <xf numFmtId="0" fontId="9" fillId="0" borderId="0"/>
    <xf numFmtId="0" fontId="9" fillId="0" borderId="0"/>
    <xf numFmtId="0" fontId="9" fillId="0" borderId="0"/>
    <xf numFmtId="0" fontId="9" fillId="52" borderId="0" applyNumberFormat="0" applyBorder="0" applyAlignment="0" applyProtection="0"/>
    <xf numFmtId="0" fontId="9" fillId="6" borderId="0" applyNumberFormat="0" applyBorder="0" applyAlignment="0" applyProtection="0"/>
    <xf numFmtId="0" fontId="9" fillId="53" borderId="0" applyNumberFormat="0" applyBorder="0" applyAlignment="0" applyProtection="0"/>
    <xf numFmtId="0" fontId="9" fillId="7" borderId="0" applyNumberFormat="0" applyBorder="0" applyAlignment="0" applyProtection="0"/>
    <xf numFmtId="0" fontId="9" fillId="54" borderId="0" applyNumberFormat="0" applyBorder="0" applyAlignment="0" applyProtection="0"/>
    <xf numFmtId="0" fontId="9" fillId="8" borderId="0" applyNumberFormat="0" applyBorder="0" applyAlignment="0" applyProtection="0"/>
    <xf numFmtId="0" fontId="9" fillId="52" borderId="0" applyNumberFormat="0" applyBorder="0" applyAlignment="0" applyProtection="0"/>
    <xf numFmtId="0" fontId="9" fillId="9" borderId="0" applyNumberFormat="0" applyBorder="0" applyAlignment="0" applyProtection="0"/>
    <xf numFmtId="0" fontId="9" fillId="56"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7" borderId="0" applyNumberFormat="0" applyBorder="0" applyAlignment="0" applyProtection="0"/>
    <xf numFmtId="0" fontId="9" fillId="12" borderId="0" applyNumberFormat="0" applyBorder="0" applyAlignment="0" applyProtection="0"/>
    <xf numFmtId="0" fontId="9" fillId="53" borderId="0" applyNumberFormat="0" applyBorder="0" applyAlignment="0" applyProtection="0"/>
    <xf numFmtId="0" fontId="9" fillId="13" borderId="0" applyNumberFormat="0" applyBorder="0" applyAlignment="0" applyProtection="0"/>
    <xf numFmtId="0" fontId="9" fillId="54" borderId="0" applyNumberFormat="0" applyBorder="0" applyAlignment="0" applyProtection="0"/>
    <xf numFmtId="0" fontId="9" fillId="14" borderId="0" applyNumberFormat="0" applyBorder="0" applyAlignment="0" applyProtection="0"/>
    <xf numFmtId="0" fontId="41" fillId="57" borderId="0" applyNumberFormat="0" applyBorder="0" applyAlignment="0" applyProtection="0"/>
    <xf numFmtId="0" fontId="38" fillId="57" borderId="0" applyNumberFormat="0" applyBorder="0" applyAlignment="0" applyProtection="0"/>
    <xf numFmtId="0" fontId="41" fillId="57" borderId="0" applyNumberFormat="0" applyBorder="0" applyAlignment="0" applyProtection="0"/>
    <xf numFmtId="0" fontId="9" fillId="57"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53" borderId="0" applyNumberFormat="0" applyBorder="0" applyAlignment="0" applyProtection="0"/>
    <xf numFmtId="0" fontId="9" fillId="17" borderId="0" applyNumberFormat="0" applyBorder="0" applyAlignment="0" applyProtection="0"/>
    <xf numFmtId="0" fontId="38" fillId="57" borderId="0" applyNumberFormat="0" applyBorder="0" applyAlignment="0" applyProtection="0"/>
    <xf numFmtId="0" fontId="78" fillId="58" borderId="10" applyNumberFormat="0" applyFont="0" applyAlignment="0" applyProtection="0"/>
    <xf numFmtId="0" fontId="79" fillId="58" borderId="10" applyNumberFormat="0" applyFont="0" applyAlignment="0" applyProtection="0"/>
    <xf numFmtId="0" fontId="78" fillId="58" borderId="10" applyNumberFormat="0" applyFont="0" applyAlignment="0" applyProtection="0"/>
    <xf numFmtId="0" fontId="82" fillId="58" borderId="10" applyNumberFormat="0" applyFont="0" applyAlignment="0" applyProtection="0"/>
    <xf numFmtId="0" fontId="9" fillId="31" borderId="10" applyNumberFormat="0" applyFont="0" applyAlignment="0" applyProtection="0"/>
    <xf numFmtId="0" fontId="79" fillId="58" borderId="10" applyNumberFormat="0" applyFont="0" applyAlignment="0" applyProtection="0"/>
    <xf numFmtId="0" fontId="16" fillId="0" borderId="0"/>
    <xf numFmtId="0" fontId="16" fillId="0" borderId="0"/>
    <xf numFmtId="0" fontId="16" fillId="0" borderId="0"/>
    <xf numFmtId="0" fontId="16" fillId="0" borderId="0"/>
    <xf numFmtId="0" fontId="9" fillId="0" borderId="0"/>
    <xf numFmtId="0" fontId="9" fillId="0" borderId="0"/>
    <xf numFmtId="0" fontId="9" fillId="0" borderId="0"/>
    <xf numFmtId="0" fontId="9" fillId="0" borderId="0"/>
    <xf numFmtId="0" fontId="79" fillId="58" borderId="10" applyNumberFormat="0" applyFont="0" applyAlignment="0" applyProtection="0"/>
    <xf numFmtId="0" fontId="16"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52"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52" borderId="0" applyNumberFormat="0" applyBorder="0" applyAlignment="0" applyProtection="0"/>
    <xf numFmtId="0" fontId="8" fillId="6" borderId="0" applyNumberFormat="0" applyBorder="0" applyAlignment="0" applyProtection="0"/>
    <xf numFmtId="0" fontId="8" fillId="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55"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8"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11"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12"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58"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14"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16"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52"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2" borderId="0" applyNumberFormat="0" applyBorder="0" applyAlignment="0" applyProtection="0"/>
    <xf numFmtId="0" fontId="8" fillId="57" borderId="0" applyNumberFormat="0" applyBorder="0" applyAlignment="0" applyProtection="0"/>
    <xf numFmtId="0" fontId="8" fillId="58" borderId="0" applyNumberFormat="0" applyBorder="0" applyAlignment="0" applyProtection="0"/>
    <xf numFmtId="0" fontId="8" fillId="57" borderId="0" applyNumberFormat="0" applyBorder="0" applyAlignment="0" applyProtection="0"/>
    <xf numFmtId="0" fontId="8" fillId="53"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52" borderId="0" applyNumberFormat="0" applyBorder="0" applyAlignment="0" applyProtection="0"/>
    <xf numFmtId="0" fontId="8" fillId="6" borderId="0" applyNumberFormat="0" applyBorder="0" applyAlignment="0" applyProtection="0"/>
    <xf numFmtId="0" fontId="8" fillId="53" borderId="0" applyNumberFormat="0" applyBorder="0" applyAlignment="0" applyProtection="0"/>
    <xf numFmtId="0" fontId="8" fillId="7" borderId="0" applyNumberFormat="0" applyBorder="0" applyAlignment="0" applyProtection="0"/>
    <xf numFmtId="0" fontId="8" fillId="54" borderId="0" applyNumberFormat="0" applyBorder="0" applyAlignment="0" applyProtection="0"/>
    <xf numFmtId="0" fontId="8" fillId="8" borderId="0" applyNumberFormat="0" applyBorder="0" applyAlignment="0" applyProtection="0"/>
    <xf numFmtId="0" fontId="8" fillId="52" borderId="0" applyNumberFormat="0" applyBorder="0" applyAlignment="0" applyProtection="0"/>
    <xf numFmtId="0" fontId="8" fillId="9" borderId="0" applyNumberFormat="0" applyBorder="0" applyAlignment="0" applyProtection="0"/>
    <xf numFmtId="0" fontId="8" fillId="56"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57" borderId="0" applyNumberFormat="0" applyBorder="0" applyAlignment="0" applyProtection="0"/>
    <xf numFmtId="0" fontId="8" fillId="12" borderId="0" applyNumberFormat="0" applyBorder="0" applyAlignment="0" applyProtection="0"/>
    <xf numFmtId="0" fontId="8" fillId="53" borderId="0" applyNumberFormat="0" applyBorder="0" applyAlignment="0" applyProtection="0"/>
    <xf numFmtId="0" fontId="8" fillId="13" borderId="0" applyNumberFormat="0" applyBorder="0" applyAlignment="0" applyProtection="0"/>
    <xf numFmtId="0" fontId="8" fillId="54" borderId="0" applyNumberFormat="0" applyBorder="0" applyAlignment="0" applyProtection="0"/>
    <xf numFmtId="0" fontId="8" fillId="14" borderId="0" applyNumberFormat="0" applyBorder="0" applyAlignment="0" applyProtection="0"/>
    <xf numFmtId="0" fontId="8" fillId="57"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53" borderId="0" applyNumberFormat="0" applyBorder="0" applyAlignment="0" applyProtection="0"/>
    <xf numFmtId="0" fontId="8" fillId="17" borderId="0" applyNumberFormat="0" applyBorder="0" applyAlignment="0" applyProtection="0"/>
    <xf numFmtId="0" fontId="8" fillId="31" borderId="10" applyNumberFormat="0" applyFont="0" applyAlignment="0" applyProtection="0"/>
    <xf numFmtId="0" fontId="8" fillId="0" borderId="0"/>
    <xf numFmtId="0" fontId="8" fillId="0" borderId="0"/>
    <xf numFmtId="0" fontId="8" fillId="0" borderId="0"/>
    <xf numFmtId="0" fontId="8"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8"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2" borderId="0" applyNumberFormat="0" applyBorder="0" applyAlignment="0" applyProtection="0"/>
    <xf numFmtId="0" fontId="7" fillId="57" borderId="0" applyNumberFormat="0" applyBorder="0" applyAlignment="0" applyProtection="0"/>
    <xf numFmtId="0" fontId="7" fillId="58" borderId="0" applyNumberFormat="0" applyBorder="0" applyAlignment="0" applyProtection="0"/>
    <xf numFmtId="0" fontId="7" fillId="57" borderId="0" applyNumberFormat="0" applyBorder="0" applyAlignment="0" applyProtection="0"/>
    <xf numFmtId="0" fontId="7" fillId="5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6"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8"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2" borderId="0" applyNumberFormat="0" applyBorder="0" applyAlignment="0" applyProtection="0"/>
    <xf numFmtId="0" fontId="7" fillId="57" borderId="0" applyNumberFormat="0" applyBorder="0" applyAlignment="0" applyProtection="0"/>
    <xf numFmtId="0" fontId="7" fillId="58" borderId="0" applyNumberFormat="0" applyBorder="0" applyAlignment="0" applyProtection="0"/>
    <xf numFmtId="0" fontId="7" fillId="57" borderId="0" applyNumberFormat="0" applyBorder="0" applyAlignment="0" applyProtection="0"/>
    <xf numFmtId="0" fontId="7" fillId="5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2" borderId="0" applyNumberFormat="0" applyBorder="0" applyAlignment="0" applyProtection="0"/>
    <xf numFmtId="0" fontId="7" fillId="6"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31" borderId="10" applyNumberFormat="0" applyFont="0" applyAlignment="0" applyProtection="0"/>
    <xf numFmtId="0" fontId="7" fillId="0" borderId="0"/>
    <xf numFmtId="0" fontId="7" fillId="0" borderId="0"/>
    <xf numFmtId="0" fontId="7" fillId="0" borderId="0"/>
    <xf numFmtId="0" fontId="7" fillId="0" borderId="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52"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53"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4"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52"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56"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57"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5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5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7" fillId="14"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41" fillId="15" borderId="0" applyNumberFormat="0" applyBorder="0" applyAlignment="0" applyProtection="0"/>
    <xf numFmtId="0" fontId="41"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57"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41" fillId="15" borderId="0" applyNumberFormat="0" applyBorder="0" applyAlignment="0" applyProtection="0"/>
    <xf numFmtId="0" fontId="41" fillId="1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53"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7" fillId="17" borderId="0" applyNumberFormat="0" applyBorder="0" applyAlignment="0" applyProtection="0"/>
    <xf numFmtId="0" fontId="38" fillId="15" borderId="0" applyNumberFormat="0" applyBorder="0" applyAlignment="0" applyProtection="0"/>
    <xf numFmtId="0" fontId="38" fillId="15" borderId="0" applyNumberFormat="0" applyBorder="0" applyAlignment="0" applyProtection="0"/>
    <xf numFmtId="0" fontId="79" fillId="31" borderId="10" applyNumberFormat="0" applyFont="0" applyAlignment="0" applyProtection="0"/>
    <xf numFmtId="0" fontId="79" fillId="31" borderId="10" applyNumberFormat="0" applyFont="0" applyAlignment="0" applyProtection="0"/>
    <xf numFmtId="0" fontId="38" fillId="31" borderId="10" applyNumberFormat="0" applyFont="0" applyAlignment="0" applyProtection="0"/>
    <xf numFmtId="0" fontId="79"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41" fillId="31" borderId="10" applyNumberFormat="0" applyFont="0" applyAlignment="0" applyProtection="0"/>
    <xf numFmtId="0" fontId="78"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41" fillId="31" borderId="10" applyNumberFormat="0" applyFont="0" applyAlignment="0" applyProtection="0"/>
    <xf numFmtId="0" fontId="78"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38" fillId="31" borderId="10" applyNumberFormat="0" applyFont="0" applyAlignment="0" applyProtection="0"/>
    <xf numFmtId="0" fontId="79" fillId="31" borderId="10" applyNumberFormat="0" applyFont="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53"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41" fillId="0" borderId="0"/>
    <xf numFmtId="0" fontId="41"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9" fillId="31" borderId="10" applyNumberFormat="0" applyFont="0" applyAlignment="0" applyProtection="0"/>
    <xf numFmtId="0" fontId="79" fillId="31" borderId="10" applyNumberFormat="0" applyFont="0" applyAlignment="0" applyProtection="0"/>
    <xf numFmtId="0" fontId="38" fillId="31" borderId="10" applyNumberFormat="0" applyFont="0" applyAlignment="0" applyProtection="0"/>
    <xf numFmtId="0" fontId="79" fillId="31" borderId="10" applyNumberFormat="0" applyFont="0" applyAlignment="0" applyProtection="0"/>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2" fillId="0" borderId="2">
      <alignment horizontal="center" vertical="center"/>
    </xf>
    <xf numFmtId="0" fontId="103" fillId="0" borderId="24" applyBorder="0">
      <alignment vertical="top"/>
      <protection locked="0"/>
    </xf>
    <xf numFmtId="0" fontId="73" fillId="0" borderId="0"/>
    <xf numFmtId="0" fontId="105" fillId="0" borderId="0" applyNumberFormat="0" applyFill="0" applyBorder="0" applyAlignment="0" applyProtection="0"/>
    <xf numFmtId="0" fontId="105"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6" fillId="0" borderId="0" applyNumberFormat="0" applyFill="0" applyBorder="0" applyAlignment="0" applyProtection="0"/>
    <xf numFmtId="0" fontId="38" fillId="0" borderId="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52"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53"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55"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4"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5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56"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57"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5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58"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5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7"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53"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58"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58"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78"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81"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6" fillId="0" borderId="0"/>
    <xf numFmtId="0" fontId="6" fillId="0" borderId="0"/>
    <xf numFmtId="0" fontId="6" fillId="0" borderId="0"/>
    <xf numFmtId="0" fontId="6" fillId="0" borderId="0"/>
    <xf numFmtId="0" fontId="16" fillId="0" borderId="0"/>
    <xf numFmtId="0" fontId="6" fillId="0" borderId="0"/>
    <xf numFmtId="0" fontId="6" fillId="0" borderId="0"/>
    <xf numFmtId="0" fontId="6" fillId="0" borderId="0"/>
    <xf numFmtId="0" fontId="6" fillId="0" borderId="0"/>
    <xf numFmtId="0" fontId="89" fillId="0" borderId="0"/>
    <xf numFmtId="0" fontId="16" fillId="0" borderId="0"/>
    <xf numFmtId="0" fontId="6" fillId="0" borderId="0"/>
    <xf numFmtId="0" fontId="6" fillId="0" borderId="0"/>
    <xf numFmtId="0" fontId="6" fillId="0" borderId="0"/>
    <xf numFmtId="0" fontId="8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8" fillId="0" borderId="0"/>
    <xf numFmtId="0" fontId="16" fillId="0" borderId="0"/>
    <xf numFmtId="0" fontId="6" fillId="0" borderId="0"/>
    <xf numFmtId="0" fontId="6" fillId="0" borderId="0"/>
    <xf numFmtId="0" fontId="16" fillId="0" borderId="0"/>
    <xf numFmtId="0" fontId="6" fillId="0" borderId="0"/>
    <xf numFmtId="0" fontId="16" fillId="0" borderId="0"/>
    <xf numFmtId="0" fontId="6" fillId="0" borderId="0"/>
    <xf numFmtId="0" fontId="16" fillId="0" borderId="0"/>
    <xf numFmtId="0" fontId="16" fillId="0" borderId="0"/>
    <xf numFmtId="0" fontId="6" fillId="0" borderId="0"/>
    <xf numFmtId="0" fontId="16" fillId="0" borderId="0"/>
    <xf numFmtId="0" fontId="6" fillId="0" borderId="0"/>
    <xf numFmtId="0" fontId="16" fillId="0" borderId="0"/>
    <xf numFmtId="0" fontId="16" fillId="0" borderId="0"/>
    <xf numFmtId="0" fontId="16" fillId="0" borderId="0"/>
    <xf numFmtId="0" fontId="16" fillId="0" borderId="0"/>
    <xf numFmtId="0" fontId="6" fillId="0" borderId="0"/>
    <xf numFmtId="0" fontId="16" fillId="0" borderId="0"/>
    <xf numFmtId="0" fontId="16" fillId="0" borderId="0"/>
    <xf numFmtId="0" fontId="16" fillId="0" borderId="0"/>
    <xf numFmtId="0" fontId="6" fillId="0" borderId="0"/>
    <xf numFmtId="0" fontId="16" fillId="0" borderId="0"/>
    <xf numFmtId="0" fontId="1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16" fillId="0" borderId="0"/>
    <xf numFmtId="0" fontId="1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6" fillId="0" borderId="0"/>
    <xf numFmtId="0" fontId="16" fillId="0" borderId="0"/>
    <xf numFmtId="0" fontId="16" fillId="0" borderId="0"/>
    <xf numFmtId="0" fontId="16" fillId="0" borderId="0"/>
    <xf numFmtId="0" fontId="6" fillId="0" borderId="0"/>
    <xf numFmtId="0" fontId="16" fillId="0" borderId="0"/>
    <xf numFmtId="0" fontId="6" fillId="0" borderId="0"/>
    <xf numFmtId="0" fontId="16" fillId="0" borderId="0"/>
    <xf numFmtId="0" fontId="6" fillId="0" borderId="0"/>
    <xf numFmtId="0" fontId="6" fillId="0" borderId="0"/>
    <xf numFmtId="0" fontId="6" fillId="0" borderId="0"/>
    <xf numFmtId="0" fontId="1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6" fillId="0" borderId="0"/>
    <xf numFmtId="0" fontId="6" fillId="0" borderId="0"/>
    <xf numFmtId="0" fontId="16" fillId="0" borderId="0"/>
    <xf numFmtId="0" fontId="6" fillId="0" borderId="0"/>
    <xf numFmtId="0" fontId="6" fillId="0" borderId="0"/>
    <xf numFmtId="0" fontId="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 fillId="0" borderId="0"/>
    <xf numFmtId="0" fontId="16" fillId="0" borderId="0"/>
    <xf numFmtId="0" fontId="1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6" fillId="0" borderId="0"/>
    <xf numFmtId="0" fontId="38" fillId="0" borderId="0"/>
    <xf numFmtId="0" fontId="16" fillId="0" borderId="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80"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0" fontId="79" fillId="31" borderId="10" applyNumberFormat="0" applyFont="0" applyAlignment="0" applyProtection="0"/>
    <xf numFmtId="49" fontId="16" fillId="69" borderId="11" applyAlignment="0" applyProtection="0"/>
    <xf numFmtId="49" fontId="16" fillId="35" borderId="11"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0" fontId="59"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94" fillId="0" borderId="0" applyNumberFormat="0" applyFill="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96" fillId="0" borderId="0" applyNumberFormat="0" applyFill="0" applyBorder="0" applyAlignment="0" applyProtection="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82" fillId="58"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82" fillId="31" borderId="10" applyNumberFormat="0" applyFont="0" applyAlignment="0" applyProtection="0"/>
    <xf numFmtId="0" fontId="5" fillId="0" borderId="0"/>
    <xf numFmtId="0" fontId="5" fillId="0" borderId="0"/>
    <xf numFmtId="0" fontId="5" fillId="0" borderId="0"/>
    <xf numFmtId="0" fontId="5" fillId="0" borderId="0"/>
    <xf numFmtId="0" fontId="16" fillId="0" borderId="0"/>
    <xf numFmtId="0" fontId="5" fillId="0" borderId="0"/>
    <xf numFmtId="0" fontId="5" fillId="0" borderId="0"/>
    <xf numFmtId="0" fontId="5" fillId="0" borderId="0"/>
    <xf numFmtId="0" fontId="5" fillId="0" borderId="0"/>
    <xf numFmtId="0" fontId="89" fillId="0" borderId="0"/>
    <xf numFmtId="0" fontId="5" fillId="0" borderId="0"/>
    <xf numFmtId="0" fontId="5" fillId="0" borderId="0"/>
    <xf numFmtId="0" fontId="5" fillId="0" borderId="0"/>
    <xf numFmtId="0" fontId="8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9" fillId="0" borderId="0"/>
    <xf numFmtId="0" fontId="5" fillId="0" borderId="0"/>
    <xf numFmtId="0" fontId="94" fillId="0" borderId="0" applyNumberFormat="0" applyFill="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82" fillId="58" borderId="10" applyNumberFormat="0" applyFont="0" applyAlignment="0" applyProtection="0"/>
    <xf numFmtId="0" fontId="5" fillId="31" borderId="10" applyNumberFormat="0" applyFont="0" applyAlignment="0" applyProtection="0"/>
    <xf numFmtId="0" fontId="16"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2"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8"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6" borderId="0" applyNumberFormat="0" applyBorder="0" applyAlignment="0" applyProtection="0"/>
    <xf numFmtId="0" fontId="5" fillId="53" borderId="0" applyNumberFormat="0" applyBorder="0" applyAlignment="0" applyProtection="0"/>
    <xf numFmtId="0" fontId="5" fillId="7" borderId="0" applyNumberFormat="0" applyBorder="0" applyAlignment="0" applyProtection="0"/>
    <xf numFmtId="0" fontId="5" fillId="54" borderId="0" applyNumberFormat="0" applyBorder="0" applyAlignment="0" applyProtection="0"/>
    <xf numFmtId="0" fontId="5" fillId="8" borderId="0" applyNumberFormat="0" applyBorder="0" applyAlignment="0" applyProtection="0"/>
    <xf numFmtId="0" fontId="5" fillId="52" borderId="0" applyNumberFormat="0" applyBorder="0" applyAlignment="0" applyProtection="0"/>
    <xf numFmtId="0" fontId="5" fillId="9" borderId="0" applyNumberFormat="0" applyBorder="0" applyAlignment="0" applyProtection="0"/>
    <xf numFmtId="0" fontId="5" fillId="56"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57" borderId="0" applyNumberFormat="0" applyBorder="0" applyAlignment="0" applyProtection="0"/>
    <xf numFmtId="0" fontId="5" fillId="12" borderId="0" applyNumberFormat="0" applyBorder="0" applyAlignment="0" applyProtection="0"/>
    <xf numFmtId="0" fontId="5" fillId="53" borderId="0" applyNumberFormat="0" applyBorder="0" applyAlignment="0" applyProtection="0"/>
    <xf numFmtId="0" fontId="5" fillId="13" borderId="0" applyNumberFormat="0" applyBorder="0" applyAlignment="0" applyProtection="0"/>
    <xf numFmtId="0" fontId="5" fillId="54" borderId="0" applyNumberFormat="0" applyBorder="0" applyAlignment="0" applyProtection="0"/>
    <xf numFmtId="0" fontId="5" fillId="14" borderId="0" applyNumberFormat="0" applyBorder="0" applyAlignment="0" applyProtection="0"/>
    <xf numFmtId="0" fontId="5" fillId="57"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53"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52" borderId="0" applyNumberFormat="0" applyBorder="0" applyAlignment="0" applyProtection="0"/>
    <xf numFmtId="0" fontId="5" fillId="53" borderId="0" applyNumberFormat="0" applyBorder="0" applyAlignment="0" applyProtection="0"/>
    <xf numFmtId="0" fontId="5" fillId="55" borderId="0" applyNumberFormat="0" applyBorder="0" applyAlignment="0" applyProtection="0"/>
    <xf numFmtId="0" fontId="5" fillId="52" borderId="0" applyNumberFormat="0" applyBorder="0" applyAlignment="0" applyProtection="0"/>
    <xf numFmtId="0" fontId="5" fillId="57" borderId="0" applyNumberFormat="0" applyBorder="0" applyAlignment="0" applyProtection="0"/>
    <xf numFmtId="0" fontId="5" fillId="58" borderId="0" applyNumberFormat="0" applyBorder="0" applyAlignment="0" applyProtection="0"/>
    <xf numFmtId="0" fontId="5" fillId="57" borderId="0" applyNumberFormat="0" applyBorder="0" applyAlignment="0" applyProtection="0"/>
    <xf numFmtId="0" fontId="5" fillId="5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31" borderId="10"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2"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8"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6" borderId="0" applyNumberFormat="0" applyBorder="0" applyAlignment="0" applyProtection="0"/>
    <xf numFmtId="0" fontId="4" fillId="53" borderId="0" applyNumberFormat="0" applyBorder="0" applyAlignment="0" applyProtection="0"/>
    <xf numFmtId="0" fontId="4" fillId="7" borderId="0" applyNumberFormat="0" applyBorder="0" applyAlignment="0" applyProtection="0"/>
    <xf numFmtId="0" fontId="4" fillId="54" borderId="0" applyNumberFormat="0" applyBorder="0" applyAlignment="0" applyProtection="0"/>
    <xf numFmtId="0" fontId="4" fillId="8" borderId="0" applyNumberFormat="0" applyBorder="0" applyAlignment="0" applyProtection="0"/>
    <xf numFmtId="0" fontId="4" fillId="52" borderId="0" applyNumberFormat="0" applyBorder="0" applyAlignment="0" applyProtection="0"/>
    <xf numFmtId="0" fontId="4" fillId="9" borderId="0" applyNumberFormat="0" applyBorder="0" applyAlignment="0" applyProtection="0"/>
    <xf numFmtId="0" fontId="4" fillId="56"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57" borderId="0" applyNumberFormat="0" applyBorder="0" applyAlignment="0" applyProtection="0"/>
    <xf numFmtId="0" fontId="4" fillId="12" borderId="0" applyNumberFormat="0" applyBorder="0" applyAlignment="0" applyProtection="0"/>
    <xf numFmtId="0" fontId="4" fillId="53" borderId="0" applyNumberFormat="0" applyBorder="0" applyAlignment="0" applyProtection="0"/>
    <xf numFmtId="0" fontId="4" fillId="13" borderId="0" applyNumberFormat="0" applyBorder="0" applyAlignment="0" applyProtection="0"/>
    <xf numFmtId="0" fontId="4" fillId="54" borderId="0" applyNumberFormat="0" applyBorder="0" applyAlignment="0" applyProtection="0"/>
    <xf numFmtId="0" fontId="4" fillId="14" borderId="0" applyNumberFormat="0" applyBorder="0" applyAlignment="0" applyProtection="0"/>
    <xf numFmtId="0" fontId="4" fillId="57"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53"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52" borderId="0" applyNumberFormat="0" applyBorder="0" applyAlignment="0" applyProtection="0"/>
    <xf numFmtId="0" fontId="4" fillId="53" borderId="0" applyNumberFormat="0" applyBorder="0" applyAlignment="0" applyProtection="0"/>
    <xf numFmtId="0" fontId="4" fillId="55" borderId="0" applyNumberFormat="0" applyBorder="0" applyAlignment="0" applyProtection="0"/>
    <xf numFmtId="0" fontId="4" fillId="52" borderId="0" applyNumberFormat="0" applyBorder="0" applyAlignment="0" applyProtection="0"/>
    <xf numFmtId="0" fontId="4" fillId="57" borderId="0" applyNumberFormat="0" applyBorder="0" applyAlignment="0" applyProtection="0"/>
    <xf numFmtId="0" fontId="4" fillId="58" borderId="0" applyNumberFormat="0" applyBorder="0" applyAlignment="0" applyProtection="0"/>
    <xf numFmtId="0" fontId="4" fillId="57" borderId="0" applyNumberFormat="0" applyBorder="0" applyAlignment="0" applyProtection="0"/>
    <xf numFmtId="0" fontId="4" fillId="5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31" borderId="10"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2"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8"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6" borderId="0" applyNumberFormat="0" applyBorder="0" applyAlignment="0" applyProtection="0"/>
    <xf numFmtId="0" fontId="3" fillId="53" borderId="0" applyNumberFormat="0" applyBorder="0" applyAlignment="0" applyProtection="0"/>
    <xf numFmtId="0" fontId="3" fillId="7" borderId="0" applyNumberFormat="0" applyBorder="0" applyAlignment="0" applyProtection="0"/>
    <xf numFmtId="0" fontId="3" fillId="54" borderId="0" applyNumberFormat="0" applyBorder="0" applyAlignment="0" applyProtection="0"/>
    <xf numFmtId="0" fontId="3" fillId="8" borderId="0" applyNumberFormat="0" applyBorder="0" applyAlignment="0" applyProtection="0"/>
    <xf numFmtId="0" fontId="3" fillId="52" borderId="0" applyNumberFormat="0" applyBorder="0" applyAlignment="0" applyProtection="0"/>
    <xf numFmtId="0" fontId="3" fillId="9" borderId="0" applyNumberFormat="0" applyBorder="0" applyAlignment="0" applyProtection="0"/>
    <xf numFmtId="0" fontId="3" fillId="56"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57" borderId="0" applyNumberFormat="0" applyBorder="0" applyAlignment="0" applyProtection="0"/>
    <xf numFmtId="0" fontId="3" fillId="12" borderId="0" applyNumberFormat="0" applyBorder="0" applyAlignment="0" applyProtection="0"/>
    <xf numFmtId="0" fontId="3" fillId="53" borderId="0" applyNumberFormat="0" applyBorder="0" applyAlignment="0" applyProtection="0"/>
    <xf numFmtId="0" fontId="3" fillId="13" borderId="0" applyNumberFormat="0" applyBorder="0" applyAlignment="0" applyProtection="0"/>
    <xf numFmtId="0" fontId="3" fillId="54" borderId="0" applyNumberFormat="0" applyBorder="0" applyAlignment="0" applyProtection="0"/>
    <xf numFmtId="0" fontId="3" fillId="14" borderId="0" applyNumberFormat="0" applyBorder="0" applyAlignment="0" applyProtection="0"/>
    <xf numFmtId="0" fontId="3" fillId="57"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53"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52" borderId="0" applyNumberFormat="0" applyBorder="0" applyAlignment="0" applyProtection="0"/>
    <xf numFmtId="0" fontId="3" fillId="53" borderId="0" applyNumberFormat="0" applyBorder="0" applyAlignment="0" applyProtection="0"/>
    <xf numFmtId="0" fontId="3" fillId="55" borderId="0" applyNumberFormat="0" applyBorder="0" applyAlignment="0" applyProtection="0"/>
    <xf numFmtId="0" fontId="3" fillId="52" borderId="0" applyNumberFormat="0" applyBorder="0" applyAlignment="0" applyProtection="0"/>
    <xf numFmtId="0" fontId="3" fillId="57" borderId="0" applyNumberFormat="0" applyBorder="0" applyAlignment="0" applyProtection="0"/>
    <xf numFmtId="0" fontId="3" fillId="58" borderId="0" applyNumberFormat="0" applyBorder="0" applyAlignment="0" applyProtection="0"/>
    <xf numFmtId="0" fontId="3" fillId="57" borderId="0" applyNumberFormat="0" applyBorder="0" applyAlignment="0" applyProtection="0"/>
    <xf numFmtId="0" fontId="3" fillId="53"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31" borderId="10"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2"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8"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6" borderId="0" applyNumberFormat="0" applyBorder="0" applyAlignment="0" applyProtection="0"/>
    <xf numFmtId="0" fontId="2" fillId="53" borderId="0" applyNumberFormat="0" applyBorder="0" applyAlignment="0" applyProtection="0"/>
    <xf numFmtId="0" fontId="2" fillId="7" borderId="0" applyNumberFormat="0" applyBorder="0" applyAlignment="0" applyProtection="0"/>
    <xf numFmtId="0" fontId="2" fillId="54" borderId="0" applyNumberFormat="0" applyBorder="0" applyAlignment="0" applyProtection="0"/>
    <xf numFmtId="0" fontId="2" fillId="8" borderId="0" applyNumberFormat="0" applyBorder="0" applyAlignment="0" applyProtection="0"/>
    <xf numFmtId="0" fontId="2" fillId="52" borderId="0" applyNumberFormat="0" applyBorder="0" applyAlignment="0" applyProtection="0"/>
    <xf numFmtId="0" fontId="2" fillId="9" borderId="0" applyNumberFormat="0" applyBorder="0" applyAlignment="0" applyProtection="0"/>
    <xf numFmtId="0" fontId="2" fillId="56"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57" borderId="0" applyNumberFormat="0" applyBorder="0" applyAlignment="0" applyProtection="0"/>
    <xf numFmtId="0" fontId="2" fillId="12" borderId="0" applyNumberFormat="0" applyBorder="0" applyAlignment="0" applyProtection="0"/>
    <xf numFmtId="0" fontId="2" fillId="53" borderId="0" applyNumberFormat="0" applyBorder="0" applyAlignment="0" applyProtection="0"/>
    <xf numFmtId="0" fontId="2" fillId="13" borderId="0" applyNumberFormat="0" applyBorder="0" applyAlignment="0" applyProtection="0"/>
    <xf numFmtId="0" fontId="2" fillId="54" borderId="0" applyNumberFormat="0" applyBorder="0" applyAlignment="0" applyProtection="0"/>
    <xf numFmtId="0" fontId="2" fillId="14" borderId="0" applyNumberFormat="0" applyBorder="0" applyAlignment="0" applyProtection="0"/>
    <xf numFmtId="0" fontId="2" fillId="57"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53"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52"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2" borderId="0" applyNumberFormat="0" applyBorder="0" applyAlignment="0" applyProtection="0"/>
    <xf numFmtId="0" fontId="2" fillId="57" borderId="0" applyNumberFormat="0" applyBorder="0" applyAlignment="0" applyProtection="0"/>
    <xf numFmtId="0" fontId="2" fillId="58" borderId="0" applyNumberFormat="0" applyBorder="0" applyAlignment="0" applyProtection="0"/>
    <xf numFmtId="0" fontId="2" fillId="57" borderId="0" applyNumberFormat="0" applyBorder="0" applyAlignment="0" applyProtection="0"/>
    <xf numFmtId="0" fontId="2" fillId="53"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31" borderId="10"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311">
    <xf numFmtId="0" fontId="0" fillId="0" borderId="0" xfId="0"/>
    <xf numFmtId="0" fontId="19" fillId="2" borderId="0" xfId="217" applyFont="1" applyFill="1" applyBorder="1" applyAlignment="1">
      <alignment horizontal="left" vertical="top"/>
    </xf>
    <xf numFmtId="0" fontId="0" fillId="0" borderId="0" xfId="0" applyAlignment="1">
      <alignment horizontal="center" vertical="top"/>
    </xf>
    <xf numFmtId="0" fontId="20" fillId="2" borderId="0" xfId="0" applyFont="1" applyFill="1" applyAlignment="1">
      <alignment horizontal="center" vertical="top"/>
    </xf>
    <xf numFmtId="0" fontId="0" fillId="0" borderId="0" xfId="0" applyAlignment="1">
      <alignment vertical="top" wrapText="1"/>
    </xf>
    <xf numFmtId="0" fontId="0" fillId="2" borderId="0" xfId="0" applyFill="1" applyAlignment="1">
      <alignment vertical="top" wrapText="1"/>
    </xf>
    <xf numFmtId="0" fontId="0" fillId="0" borderId="0" xfId="0" applyBorder="1" applyAlignment="1">
      <alignment vertical="top"/>
    </xf>
    <xf numFmtId="0" fontId="0" fillId="0" borderId="0" xfId="0" applyBorder="1" applyAlignment="1">
      <alignment vertical="top" wrapText="1"/>
    </xf>
    <xf numFmtId="0" fontId="22" fillId="2" borderId="0" xfId="217" applyFont="1" applyFill="1" applyBorder="1" applyAlignment="1">
      <alignment horizontal="left" vertical="top"/>
    </xf>
    <xf numFmtId="0" fontId="20" fillId="2" borderId="0" xfId="217" applyFont="1" applyFill="1" applyBorder="1" applyAlignment="1">
      <alignment vertical="top"/>
    </xf>
    <xf numFmtId="0" fontId="0" fillId="2" borderId="0" xfId="217" applyFont="1" applyFill="1" applyBorder="1" applyAlignment="1">
      <alignment vertical="top" wrapText="1"/>
    </xf>
    <xf numFmtId="0" fontId="20" fillId="0" borderId="0" xfId="217" applyFont="1" applyFill="1" applyBorder="1" applyAlignment="1">
      <alignment horizontal="center" vertical="top" wrapText="1"/>
    </xf>
    <xf numFmtId="0" fontId="20" fillId="0" borderId="0" xfId="217" applyFont="1" applyFill="1" applyBorder="1" applyAlignment="1">
      <alignment horizontal="left" vertical="top" wrapText="1"/>
    </xf>
    <xf numFmtId="0" fontId="20" fillId="2" borderId="0" xfId="217" applyFont="1" applyFill="1" applyBorder="1" applyAlignment="1">
      <alignment horizontal="center" vertical="top" wrapText="1"/>
    </xf>
    <xf numFmtId="0" fontId="0" fillId="0" borderId="0" xfId="217" applyFont="1" applyFill="1" applyBorder="1" applyAlignment="1">
      <alignment horizontal="left" vertical="top" wrapText="1"/>
    </xf>
    <xf numFmtId="0" fontId="0" fillId="0" borderId="0" xfId="217" applyFont="1" applyFill="1" applyBorder="1" applyAlignment="1">
      <alignment vertical="top" wrapText="1"/>
    </xf>
    <xf numFmtId="0" fontId="0" fillId="0" borderId="0" xfId="217" applyFont="1" applyBorder="1" applyAlignment="1">
      <alignment horizontal="left" vertical="top" wrapText="1"/>
    </xf>
    <xf numFmtId="0" fontId="23" fillId="0" borderId="0" xfId="217" applyFont="1" applyFill="1" applyBorder="1" applyAlignment="1">
      <alignment horizontal="center" vertical="top" wrapText="1"/>
    </xf>
    <xf numFmtId="0" fontId="24" fillId="0" borderId="0" xfId="217" applyFont="1" applyBorder="1" applyAlignment="1">
      <alignment horizontal="left" vertical="top" wrapText="1"/>
    </xf>
    <xf numFmtId="0" fontId="24" fillId="0" borderId="0" xfId="217" applyFont="1" applyFill="1" applyBorder="1" applyAlignment="1">
      <alignment horizontal="left" vertical="top" wrapText="1"/>
    </xf>
    <xf numFmtId="0" fontId="30" fillId="0" borderId="0" xfId="217" applyFont="1" applyBorder="1" applyAlignment="1">
      <alignment horizontal="left" vertical="top" wrapText="1"/>
    </xf>
    <xf numFmtId="0" fontId="30" fillId="0" borderId="0" xfId="217" applyFont="1" applyFill="1" applyBorder="1" applyAlignment="1">
      <alignment horizontal="left" vertical="top" wrapText="1"/>
    </xf>
    <xf numFmtId="49" fontId="25" fillId="0" borderId="0" xfId="0" applyNumberFormat="1" applyFont="1" applyBorder="1" applyAlignment="1" applyProtection="1">
      <alignment horizontal="left" vertical="top"/>
      <protection locked="0"/>
    </xf>
    <xf numFmtId="0" fontId="0" fillId="0" borderId="0" xfId="0" applyNumberFormat="1" applyBorder="1" applyAlignment="1" applyProtection="1">
      <alignment vertical="top"/>
      <protection locked="0"/>
    </xf>
    <xf numFmtId="0" fontId="0" fillId="0" borderId="0" xfId="0" applyProtection="1">
      <protection locked="0"/>
    </xf>
    <xf numFmtId="0" fontId="0" fillId="0" borderId="0" xfId="0" applyAlignment="1" applyProtection="1">
      <alignment horizontal="center" vertical="center"/>
      <protection locked="0"/>
    </xf>
    <xf numFmtId="0" fontId="20" fillId="39" borderId="0" xfId="0" applyFont="1" applyFill="1" applyProtection="1"/>
    <xf numFmtId="0" fontId="0" fillId="0" borderId="2" xfId="0" applyBorder="1" applyAlignment="1">
      <alignment horizontal="left"/>
    </xf>
    <xf numFmtId="0" fontId="0" fillId="0" borderId="0" xfId="0" applyAlignment="1">
      <alignment horizontal="left"/>
    </xf>
    <xf numFmtId="0" fontId="20" fillId="0" borderId="0" xfId="0" applyFont="1" applyAlignment="1">
      <alignment horizontal="left"/>
    </xf>
    <xf numFmtId="0" fontId="20" fillId="44" borderId="2" xfId="0" applyFont="1" applyFill="1" applyBorder="1" applyAlignment="1">
      <alignment horizontal="left" wrapText="1"/>
    </xf>
    <xf numFmtId="0" fontId="0" fillId="0" borderId="0" xfId="0" applyAlignment="1">
      <alignment horizontal="left" wrapText="1"/>
    </xf>
    <xf numFmtId="0" fontId="0" fillId="0" borderId="2" xfId="0" applyFill="1" applyBorder="1" applyAlignment="1">
      <alignment horizontal="left"/>
    </xf>
    <xf numFmtId="0" fontId="0" fillId="0" borderId="2" xfId="0" quotePrefix="1" applyBorder="1" applyAlignment="1">
      <alignment horizontal="left"/>
    </xf>
    <xf numFmtId="0" fontId="0" fillId="0" borderId="0" xfId="0" quotePrefix="1" applyBorder="1" applyAlignment="1">
      <alignment horizontal="left"/>
    </xf>
    <xf numFmtId="0" fontId="0" fillId="0" borderId="0" xfId="0" applyFill="1" applyBorder="1" applyAlignment="1">
      <alignment horizontal="left"/>
    </xf>
    <xf numFmtId="0" fontId="0" fillId="0" borderId="0" xfId="0" applyBorder="1" applyAlignment="1">
      <alignment horizontal="left"/>
    </xf>
    <xf numFmtId="0" fontId="20" fillId="45" borderId="2" xfId="0" applyFont="1" applyFill="1" applyBorder="1" applyAlignment="1">
      <alignment horizontal="left"/>
    </xf>
    <xf numFmtId="0" fontId="20" fillId="44" borderId="0" xfId="0" applyFont="1" applyFill="1" applyBorder="1" applyAlignment="1">
      <alignment horizontal="left" wrapText="1"/>
    </xf>
    <xf numFmtId="0" fontId="20" fillId="45" borderId="0" xfId="0" applyFont="1" applyFill="1" applyBorder="1" applyAlignment="1">
      <alignment horizontal="left"/>
    </xf>
    <xf numFmtId="0" fontId="20" fillId="44" borderId="6" xfId="0" applyFont="1" applyFill="1" applyBorder="1" applyAlignment="1">
      <alignment horizontal="left" wrapText="1"/>
    </xf>
    <xf numFmtId="0" fontId="0" fillId="2" borderId="0" xfId="0" applyFill="1" applyAlignment="1">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right" vertical="center" wrapText="1"/>
    </xf>
    <xf numFmtId="0" fontId="20" fillId="2" borderId="0" xfId="0" applyFont="1" applyFill="1" applyAlignment="1">
      <alignment vertical="center" wrapText="1"/>
    </xf>
    <xf numFmtId="0" fontId="20" fillId="2" borderId="0" xfId="0" applyFont="1" applyFill="1" applyAlignment="1">
      <alignment horizontal="center" vertical="center"/>
    </xf>
    <xf numFmtId="0" fontId="20" fillId="2" borderId="0" xfId="0" applyFont="1" applyFill="1" applyAlignment="1">
      <alignment horizontal="center" vertical="center" wrapText="1"/>
    </xf>
    <xf numFmtId="0" fontId="0" fillId="0" borderId="2" xfId="0" applyBorder="1" applyAlignment="1">
      <alignment horizontal="center"/>
    </xf>
    <xf numFmtId="0" fontId="30" fillId="2" borderId="0" xfId="217" applyFont="1" applyFill="1" applyBorder="1" applyAlignment="1">
      <alignment vertical="top" wrapText="1"/>
    </xf>
    <xf numFmtId="0" fontId="30" fillId="0" borderId="0" xfId="175"/>
    <xf numFmtId="0" fontId="30" fillId="0" borderId="0" xfId="175" applyBorder="1" applyAlignment="1">
      <alignment vertical="top"/>
    </xf>
    <xf numFmtId="0" fontId="30" fillId="0" borderId="0" xfId="175" applyBorder="1" applyAlignment="1">
      <alignment vertical="top" wrapText="1"/>
    </xf>
    <xf numFmtId="0" fontId="30" fillId="0" borderId="0" xfId="175" applyAlignment="1">
      <alignment horizontal="center" vertical="top"/>
    </xf>
    <xf numFmtId="0" fontId="30" fillId="0" borderId="0" xfId="217" applyFont="1" applyFill="1" applyBorder="1" applyAlignment="1">
      <alignment vertical="top" wrapText="1"/>
    </xf>
    <xf numFmtId="0" fontId="39" fillId="0" borderId="0" xfId="170"/>
    <xf numFmtId="0" fontId="39" fillId="0" borderId="0" xfId="170" applyAlignment="1">
      <alignment horizontal="center" vertical="top"/>
    </xf>
    <xf numFmtId="0" fontId="30" fillId="50" borderId="0" xfId="217" applyFont="1" applyFill="1" applyBorder="1" applyAlignment="1">
      <alignment vertical="top" wrapText="1"/>
    </xf>
    <xf numFmtId="49" fontId="29" fillId="0" borderId="0" xfId="175" applyNumberFormat="1" applyFont="1" applyFill="1" applyBorder="1" applyAlignment="1" applyProtection="1">
      <alignment horizontal="center" vertical="top" wrapText="1"/>
      <protection locked="0"/>
    </xf>
    <xf numFmtId="0" fontId="29" fillId="0" borderId="0" xfId="0" applyNumberFormat="1" applyFont="1" applyFill="1" applyBorder="1" applyAlignment="1" applyProtection="1">
      <alignment horizontal="left" vertical="top" wrapText="1"/>
      <protection locked="0"/>
    </xf>
    <xf numFmtId="0" fontId="0" fillId="0" borderId="0" xfId="175" applyFont="1" applyAlignment="1">
      <alignment horizontal="left" vertical="top"/>
    </xf>
    <xf numFmtId="0" fontId="30" fillId="0" borderId="0" xfId="175" applyAlignment="1">
      <alignment horizontal="left" vertical="top"/>
    </xf>
    <xf numFmtId="0" fontId="0" fillId="0" borderId="0" xfId="175" applyFont="1" applyAlignment="1">
      <alignment horizontal="left" vertical="top" wrapText="1"/>
    </xf>
    <xf numFmtId="0" fontId="0" fillId="0" borderId="0" xfId="175" applyFont="1" applyBorder="1" applyAlignment="1">
      <alignment vertical="top" wrapText="1"/>
    </xf>
    <xf numFmtId="0" fontId="0" fillId="0" borderId="0" xfId="175" applyFont="1"/>
    <xf numFmtId="49" fontId="25" fillId="0" borderId="0" xfId="0" applyNumberFormat="1" applyFont="1" applyBorder="1" applyAlignment="1" applyProtection="1">
      <alignment vertical="top" wrapText="1"/>
      <protection locked="0"/>
    </xf>
    <xf numFmtId="49" fontId="25" fillId="0" borderId="0" xfId="0" applyNumberFormat="1" applyFont="1" applyBorder="1" applyAlignment="1" applyProtection="1">
      <alignment horizontal="center" vertical="center"/>
      <protection locked="0"/>
    </xf>
    <xf numFmtId="0" fontId="0" fillId="0" borderId="0" xfId="175" applyFont="1" applyBorder="1" applyAlignment="1">
      <alignment horizontal="left" vertical="top"/>
    </xf>
    <xf numFmtId="0" fontId="20" fillId="0" borderId="0" xfId="217" applyFont="1" applyFill="1" applyBorder="1" applyAlignment="1">
      <alignment horizontal="center" wrapText="1"/>
    </xf>
    <xf numFmtId="0" fontId="0" fillId="0" borderId="0" xfId="0" applyAlignment="1"/>
    <xf numFmtId="0" fontId="0" fillId="39" borderId="2" xfId="0" applyFill="1" applyBorder="1" applyAlignment="1" applyProtection="1">
      <alignment horizontal="right"/>
      <protection locked="0"/>
    </xf>
    <xf numFmtId="0" fontId="20" fillId="44" borderId="2" xfId="0" applyFont="1" applyFill="1" applyBorder="1" applyAlignment="1">
      <alignment horizontal="center"/>
    </xf>
    <xf numFmtId="0" fontId="0" fillId="0" borderId="2" xfId="0" applyFill="1" applyBorder="1" applyAlignment="1">
      <alignment horizontal="center"/>
    </xf>
    <xf numFmtId="0" fontId="0" fillId="0" borderId="0" xfId="0" applyBorder="1" applyAlignment="1">
      <alignment horizontal="center"/>
    </xf>
    <xf numFmtId="0" fontId="28" fillId="2" borderId="0" xfId="0" applyNumberFormat="1" applyFont="1" applyFill="1" applyBorder="1" applyAlignment="1">
      <alignment vertical="top"/>
    </xf>
    <xf numFmtId="0" fontId="29" fillId="2" borderId="0" xfId="0" applyNumberFormat="1" applyFont="1" applyFill="1" applyBorder="1" applyAlignment="1">
      <alignment vertical="top"/>
    </xf>
    <xf numFmtId="0" fontId="0" fillId="0" borderId="0" xfId="0" applyFill="1"/>
    <xf numFmtId="0" fontId="0" fillId="0" borderId="0" xfId="0" applyFill="1" applyBorder="1"/>
    <xf numFmtId="0" fontId="25" fillId="0" borderId="0" xfId="0" applyFont="1" applyBorder="1"/>
    <xf numFmtId="0" fontId="0" fillId="0" borderId="0" xfId="0" applyBorder="1"/>
    <xf numFmtId="0" fontId="20" fillId="44" borderId="2" xfId="0" applyFont="1" applyFill="1" applyBorder="1" applyAlignment="1" applyProtection="1">
      <alignment horizontal="center" wrapText="1"/>
      <protection locked="0"/>
    </xf>
    <xf numFmtId="0" fontId="0" fillId="39" borderId="2" xfId="0" applyFill="1" applyBorder="1" applyAlignment="1" applyProtection="1">
      <alignment horizontal="right" wrapText="1"/>
      <protection locked="0"/>
    </xf>
    <xf numFmtId="0" fontId="0" fillId="0" borderId="0" xfId="0" applyAlignment="1">
      <alignment wrapText="1"/>
    </xf>
    <xf numFmtId="177" fontId="16" fillId="45" borderId="2" xfId="241" applyNumberFormat="1" applyFont="1" applyFill="1" applyBorder="1" applyAlignment="1" applyProtection="1">
      <alignment horizontal="center"/>
      <protection locked="0"/>
    </xf>
    <xf numFmtId="177" fontId="16" fillId="45" borderId="2" xfId="241" applyNumberFormat="1" applyFill="1" applyBorder="1" applyAlignment="1" applyProtection="1">
      <alignment horizontal="center"/>
      <protection locked="0"/>
    </xf>
    <xf numFmtId="0" fontId="0" fillId="0" borderId="0" xfId="258" applyFont="1" applyBorder="1" applyAlignment="1">
      <alignment vertical="top"/>
    </xf>
    <xf numFmtId="0" fontId="0" fillId="0" borderId="0" xfId="258" applyFont="1" applyBorder="1" applyAlignment="1">
      <alignment vertical="top" wrapText="1"/>
    </xf>
    <xf numFmtId="0" fontId="0" fillId="0" borderId="0" xfId="258" applyFont="1" applyAlignment="1">
      <alignment horizontal="center" vertical="top"/>
    </xf>
    <xf numFmtId="0" fontId="0" fillId="0" borderId="0" xfId="258" applyFont="1" applyBorder="1" applyAlignment="1">
      <alignment vertical="top"/>
    </xf>
    <xf numFmtId="0" fontId="0" fillId="0" borderId="0" xfId="423" applyFont="1" applyFill="1" applyBorder="1" applyAlignment="1">
      <alignment vertical="top" wrapText="1"/>
    </xf>
    <xf numFmtId="0" fontId="71" fillId="0" borderId="0" xfId="0" applyFont="1" applyAlignment="1">
      <alignment horizontal="center" vertical="center"/>
    </xf>
    <xf numFmtId="0" fontId="46" fillId="0" borderId="0" xfId="0" applyFont="1" applyAlignment="1">
      <alignment horizontal="center" vertical="center" wrapText="1"/>
    </xf>
    <xf numFmtId="0" fontId="69" fillId="0" borderId="0" xfId="0" applyFont="1" applyAlignment="1">
      <alignment vertical="center"/>
    </xf>
    <xf numFmtId="0" fontId="46" fillId="0" borderId="0" xfId="0" applyFont="1" applyAlignment="1">
      <alignment horizontal="center" vertical="center"/>
    </xf>
    <xf numFmtId="0" fontId="0" fillId="0" borderId="0" xfId="0" applyAlignment="1">
      <alignment horizontal="right"/>
    </xf>
    <xf numFmtId="0" fontId="72" fillId="0" borderId="0" xfId="0" applyFont="1" applyAlignment="1">
      <alignment horizontal="left"/>
    </xf>
    <xf numFmtId="14" fontId="0" fillId="0" borderId="0" xfId="0" applyNumberFormat="1"/>
    <xf numFmtId="0" fontId="20" fillId="39" borderId="0" xfId="0" applyFont="1" applyFill="1" applyAlignment="1" applyProtection="1">
      <alignment horizontal="center"/>
    </xf>
    <xf numFmtId="0" fontId="0" fillId="0" borderId="0" xfId="0" applyAlignment="1" applyProtection="1">
      <alignment horizontal="center"/>
    </xf>
    <xf numFmtId="0" fontId="0" fillId="0" borderId="0" xfId="0" applyAlignment="1" applyProtection="1">
      <alignment horizontal="center"/>
      <protection locked="0"/>
    </xf>
    <xf numFmtId="0" fontId="69" fillId="64" borderId="0" xfId="0" applyFont="1" applyFill="1" applyAlignment="1" applyProtection="1">
      <alignment horizontal="center"/>
      <protection locked="0"/>
    </xf>
    <xf numFmtId="0" fontId="0" fillId="0" borderId="0" xfId="0" applyAlignment="1">
      <alignment horizontal="center"/>
    </xf>
    <xf numFmtId="0" fontId="19" fillId="2" borderId="0" xfId="423" applyFont="1" applyFill="1" applyBorder="1" applyAlignment="1">
      <alignment horizontal="left" vertical="center"/>
    </xf>
    <xf numFmtId="0" fontId="0" fillId="0" borderId="2" xfId="0" applyFont="1" applyBorder="1" applyAlignment="1">
      <alignment horizontal="center" vertical="top"/>
    </xf>
    <xf numFmtId="0" fontId="0" fillId="0" borderId="2" xfId="0" applyFont="1" applyBorder="1" applyAlignment="1">
      <alignment vertical="top" wrapText="1"/>
    </xf>
    <xf numFmtId="49" fontId="0" fillId="0" borderId="2" xfId="0" applyNumberFormat="1" applyFont="1" applyBorder="1" applyAlignment="1">
      <alignment horizontal="center" vertical="top"/>
    </xf>
    <xf numFmtId="176" fontId="0" fillId="0" borderId="2" xfId="0" applyNumberFormat="1" applyFont="1" applyBorder="1" applyAlignment="1">
      <alignment horizontal="center" vertical="top"/>
    </xf>
    <xf numFmtId="14" fontId="0" fillId="0" borderId="2" xfId="0" applyNumberFormat="1" applyBorder="1" applyAlignment="1">
      <alignment horizontal="left" vertical="center"/>
    </xf>
    <xf numFmtId="0" fontId="29" fillId="5" borderId="2" xfId="0" applyNumberFormat="1" applyFont="1" applyFill="1" applyBorder="1" applyAlignment="1" applyProtection="1">
      <alignment horizontal="center" vertical="top" wrapText="1"/>
      <protection locked="0"/>
    </xf>
    <xf numFmtId="0" fontId="29" fillId="5" borderId="2" xfId="0" applyNumberFormat="1" applyFont="1" applyFill="1" applyBorder="1" applyAlignment="1" applyProtection="1">
      <alignment horizontal="left" vertical="top" wrapText="1"/>
      <protection locked="0"/>
    </xf>
    <xf numFmtId="0" fontId="25" fillId="0" borderId="2" xfId="0" applyNumberFormat="1" applyFont="1" applyFill="1" applyBorder="1" applyAlignment="1" applyProtection="1">
      <alignment vertical="top" wrapText="1"/>
      <protection locked="0"/>
    </xf>
    <xf numFmtId="0" fontId="19" fillId="67" borderId="0" xfId="0" applyNumberFormat="1" applyFont="1" applyFill="1" applyBorder="1" applyAlignment="1" applyProtection="1">
      <alignment horizontal="center" vertical="top" wrapText="1"/>
      <protection locked="0"/>
    </xf>
    <xf numFmtId="49" fontId="19" fillId="67" borderId="0" xfId="0" applyNumberFormat="1" applyFont="1" applyFill="1" applyBorder="1" applyAlignment="1" applyProtection="1">
      <alignment horizontal="left" vertical="top" wrapText="1"/>
      <protection locked="0"/>
    </xf>
    <xf numFmtId="49" fontId="19" fillId="67" borderId="0" xfId="0" applyNumberFormat="1" applyFont="1" applyFill="1" applyBorder="1" applyAlignment="1" applyProtection="1">
      <alignment horizontal="center" vertical="top" wrapText="1"/>
      <protection locked="0"/>
    </xf>
    <xf numFmtId="0" fontId="19" fillId="67" borderId="0" xfId="0" applyNumberFormat="1" applyFont="1" applyFill="1" applyBorder="1" applyAlignment="1" applyProtection="1">
      <alignment horizontal="center" vertical="top"/>
      <protection locked="0"/>
    </xf>
    <xf numFmtId="0" fontId="25" fillId="0" borderId="2" xfId="0" applyNumberFormat="1" applyFont="1" applyBorder="1" applyAlignment="1" applyProtection="1">
      <alignment horizontal="center" vertical="top"/>
      <protection locked="0"/>
    </xf>
    <xf numFmtId="0" fontId="0" fillId="0" borderId="0" xfId="0"/>
    <xf numFmtId="49" fontId="25" fillId="0" borderId="0" xfId="0" applyNumberFormat="1" applyFont="1" applyBorder="1" applyAlignment="1" applyProtection="1">
      <alignment horizontal="center" vertical="top"/>
      <protection locked="0"/>
    </xf>
    <xf numFmtId="177" fontId="0" fillId="45" borderId="2" xfId="0" applyNumberFormat="1" applyFill="1" applyBorder="1" applyAlignment="1" applyProtection="1">
      <alignment horizontal="center"/>
      <protection locked="0"/>
    </xf>
    <xf numFmtId="49" fontId="25" fillId="66" borderId="0" xfId="0" applyNumberFormat="1" applyFont="1" applyFill="1" applyBorder="1" applyProtection="1">
      <protection locked="0"/>
    </xf>
    <xf numFmtId="49" fontId="25" fillId="66" borderId="0" xfId="0" applyNumberFormat="1" applyFont="1" applyFill="1" applyBorder="1" applyAlignment="1" applyProtection="1">
      <alignment vertical="top"/>
      <protection locked="0"/>
    </xf>
    <xf numFmtId="0" fontId="0" fillId="0" borderId="0" xfId="0" applyAlignment="1" applyProtection="1">
      <alignment horizontal="center" wrapText="1"/>
      <protection locked="0"/>
    </xf>
    <xf numFmtId="49" fontId="25" fillId="38" borderId="0" xfId="0" applyNumberFormat="1" applyFont="1" applyFill="1" applyBorder="1" applyProtection="1">
      <protection locked="0"/>
    </xf>
    <xf numFmtId="49" fontId="25" fillId="38" borderId="0" xfId="0" applyNumberFormat="1" applyFont="1" applyFill="1" applyBorder="1" applyAlignment="1" applyProtection="1">
      <alignment vertical="top"/>
      <protection locked="0"/>
    </xf>
    <xf numFmtId="0" fontId="25" fillId="0" borderId="2" xfId="0" applyNumberFormat="1" applyFont="1" applyFill="1" applyBorder="1" applyAlignment="1" applyProtection="1">
      <alignment vertical="top"/>
      <protection locked="0"/>
    </xf>
    <xf numFmtId="49" fontId="25" fillId="38" borderId="2" xfId="0" applyNumberFormat="1" applyFont="1" applyFill="1" applyBorder="1" applyAlignment="1" applyProtection="1">
      <alignment horizontal="right" vertical="top"/>
      <protection locked="0"/>
    </xf>
    <xf numFmtId="177" fontId="0" fillId="45" borderId="2" xfId="241" applyNumberFormat="1" applyFont="1" applyFill="1" applyBorder="1" applyAlignment="1" applyProtection="1">
      <alignment horizontal="center"/>
      <protection locked="0"/>
    </xf>
    <xf numFmtId="0" fontId="0" fillId="38" borderId="2" xfId="0" applyFill="1" applyBorder="1" applyAlignment="1" applyProtection="1">
      <alignment horizontal="right" wrapText="1"/>
      <protection locked="0"/>
    </xf>
    <xf numFmtId="0" fontId="19" fillId="65" borderId="0" xfId="0" applyNumberFormat="1" applyFont="1" applyFill="1" applyBorder="1" applyAlignment="1" applyProtection="1">
      <alignment horizontal="center" vertical="top" wrapText="1"/>
      <protection locked="0"/>
    </xf>
    <xf numFmtId="0" fontId="19" fillId="65" borderId="0" xfId="0" applyNumberFormat="1" applyFont="1" applyFill="1" applyBorder="1" applyAlignment="1" applyProtection="1">
      <alignment horizontal="left" vertical="top" wrapText="1"/>
      <protection locked="0"/>
    </xf>
    <xf numFmtId="49" fontId="19" fillId="65" borderId="0" xfId="0" applyNumberFormat="1" applyFont="1" applyFill="1" applyBorder="1" applyAlignment="1" applyProtection="1">
      <alignment horizontal="center" vertical="top" wrapText="1"/>
      <protection locked="0"/>
    </xf>
    <xf numFmtId="0" fontId="19" fillId="65" borderId="0" xfId="0" applyNumberFormat="1" applyFont="1" applyFill="1" applyBorder="1" applyAlignment="1" applyProtection="1">
      <alignment horizontal="center" vertical="top"/>
      <protection locked="0"/>
    </xf>
    <xf numFmtId="0" fontId="25" fillId="0" borderId="2" xfId="0" applyNumberFormat="1" applyFont="1" applyBorder="1" applyAlignment="1" applyProtection="1">
      <alignment vertical="top" wrapText="1"/>
      <protection locked="0"/>
    </xf>
    <xf numFmtId="49" fontId="19" fillId="67" borderId="2" xfId="0" applyNumberFormat="1" applyFont="1" applyFill="1" applyBorder="1" applyAlignment="1" applyProtection="1">
      <alignment horizontal="left" vertical="top"/>
      <protection locked="0"/>
    </xf>
    <xf numFmtId="0" fontId="26" fillId="67" borderId="2" xfId="0" applyNumberFormat="1" applyFont="1" applyFill="1" applyBorder="1" applyAlignment="1" applyProtection="1">
      <alignment horizontal="center" vertical="center"/>
      <protection locked="0"/>
    </xf>
    <xf numFmtId="0" fontId="19" fillId="67" borderId="2" xfId="0" applyNumberFormat="1" applyFont="1" applyFill="1" applyBorder="1" applyAlignment="1" applyProtection="1">
      <alignment horizontal="center" vertical="top"/>
      <protection locked="0"/>
    </xf>
    <xf numFmtId="49" fontId="19" fillId="67" borderId="2" xfId="0" applyNumberFormat="1" applyFont="1" applyFill="1" applyBorder="1" applyAlignment="1" applyProtection="1">
      <alignment horizontal="center" vertical="top"/>
      <protection locked="0"/>
    </xf>
    <xf numFmtId="0" fontId="19" fillId="68" borderId="2" xfId="0" applyFont="1" applyFill="1" applyBorder="1" applyAlignment="1" applyProtection="1">
      <alignment vertical="center"/>
      <protection locked="0"/>
    </xf>
    <xf numFmtId="0" fontId="26" fillId="68" borderId="2" xfId="0" applyFont="1" applyFill="1" applyBorder="1" applyAlignment="1" applyProtection="1">
      <alignment horizontal="center" vertical="center"/>
      <protection locked="0"/>
    </xf>
    <xf numFmtId="0" fontId="19" fillId="68" borderId="2" xfId="0" applyFont="1" applyFill="1" applyBorder="1" applyAlignment="1" applyProtection="1">
      <alignment horizontal="center" vertical="center"/>
      <protection locked="0"/>
    </xf>
    <xf numFmtId="0" fontId="25" fillId="38" borderId="2" xfId="0" applyFont="1" applyFill="1" applyBorder="1" applyAlignment="1" applyProtection="1">
      <alignment vertical="top"/>
      <protection locked="0"/>
    </xf>
    <xf numFmtId="0" fontId="25" fillId="0" borderId="2" xfId="0" applyFont="1" applyBorder="1" applyAlignment="1" applyProtection="1">
      <alignment vertical="top" wrapText="1"/>
      <protection locked="0"/>
    </xf>
    <xf numFmtId="0" fontId="29" fillId="5" borderId="2" xfId="0" applyFont="1" applyFill="1" applyBorder="1" applyAlignment="1" applyProtection="1">
      <alignment horizontal="center" vertical="top" wrapText="1"/>
      <protection locked="0"/>
    </xf>
    <xf numFmtId="0" fontId="29" fillId="5" borderId="2" xfId="0" applyFont="1" applyFill="1" applyBorder="1" applyAlignment="1" applyProtection="1">
      <alignment horizontal="left" vertical="top" wrapText="1"/>
      <protection locked="0"/>
    </xf>
    <xf numFmtId="0" fontId="0" fillId="0" borderId="0" xfId="0"/>
    <xf numFmtId="0" fontId="25" fillId="0" borderId="0" xfId="0" applyFont="1" applyBorder="1"/>
    <xf numFmtId="0" fontId="25" fillId="67" borderId="2" xfId="0" applyNumberFormat="1" applyFont="1" applyFill="1" applyBorder="1" applyAlignment="1" applyProtection="1">
      <alignment horizontal="center" vertical="center"/>
      <protection locked="0"/>
    </xf>
    <xf numFmtId="0" fontId="25" fillId="68" borderId="2" xfId="0" applyFont="1" applyFill="1" applyBorder="1" applyAlignment="1" applyProtection="1">
      <alignment horizontal="center" vertical="center"/>
      <protection locked="0"/>
    </xf>
    <xf numFmtId="0" fontId="25" fillId="0" borderId="0" xfId="0" applyNumberFormat="1" applyFont="1" applyAlignment="1" applyProtection="1">
      <alignment horizontal="center"/>
      <protection locked="0"/>
    </xf>
    <xf numFmtId="0" fontId="25" fillId="5" borderId="2" xfId="0" applyNumberFormat="1" applyFont="1" applyFill="1" applyBorder="1" applyAlignment="1" applyProtection="1">
      <alignment horizontal="center" vertical="top" wrapText="1"/>
      <protection locked="0"/>
    </xf>
    <xf numFmtId="0" fontId="25" fillId="5" borderId="2" xfId="0" applyFont="1" applyFill="1" applyBorder="1" applyAlignment="1" applyProtection="1">
      <alignment horizontal="center" vertical="top" wrapText="1"/>
      <protection locked="0"/>
    </xf>
    <xf numFmtId="0" fontId="25" fillId="67" borderId="0" xfId="0" applyNumberFormat="1" applyFont="1" applyFill="1" applyBorder="1" applyAlignment="1" applyProtection="1">
      <alignment horizontal="center" vertical="top" wrapText="1"/>
      <protection locked="0"/>
    </xf>
    <xf numFmtId="0" fontId="25" fillId="65" borderId="0" xfId="0" applyNumberFormat="1" applyFont="1" applyFill="1" applyBorder="1" applyAlignment="1" applyProtection="1">
      <alignment horizontal="center" vertical="top" wrapText="1"/>
      <protection locked="0"/>
    </xf>
    <xf numFmtId="0" fontId="0" fillId="0" borderId="2" xfId="0" applyBorder="1" applyAlignment="1">
      <alignment vertical="center"/>
    </xf>
    <xf numFmtId="0" fontId="0" fillId="0" borderId="2" xfId="0" applyBorder="1" applyAlignment="1">
      <alignment horizontal="center" vertical="center"/>
    </xf>
    <xf numFmtId="0" fontId="0" fillId="0" borderId="2" xfId="0" applyBorder="1" applyAlignment="1">
      <alignment vertical="center" wrapText="1"/>
    </xf>
    <xf numFmtId="14" fontId="0" fillId="0" borderId="2" xfId="0" applyNumberFormat="1" applyBorder="1" applyAlignment="1">
      <alignment vertical="center"/>
    </xf>
    <xf numFmtId="49" fontId="25" fillId="0" borderId="0" xfId="0" applyNumberFormat="1" applyFont="1" applyBorder="1" applyAlignment="1" applyProtection="1">
      <alignment vertical="top"/>
      <protection locked="0"/>
    </xf>
    <xf numFmtId="0" fontId="29" fillId="65" borderId="0" xfId="0" applyNumberFormat="1" applyFont="1" applyFill="1" applyBorder="1" applyAlignment="1" applyProtection="1">
      <alignment horizontal="center" vertical="top" wrapText="1"/>
      <protection locked="0"/>
    </xf>
    <xf numFmtId="49" fontId="25" fillId="70" borderId="2" xfId="0" applyNumberFormat="1" applyFont="1" applyFill="1" applyBorder="1" applyAlignment="1" applyProtection="1">
      <alignment vertical="top"/>
      <protection locked="0"/>
    </xf>
    <xf numFmtId="49" fontId="25" fillId="72" borderId="2" xfId="2140" applyNumberFormat="1" applyFont="1" applyFill="1" applyBorder="1" applyAlignment="1" applyProtection="1">
      <alignment horizontal="center" vertical="top"/>
      <protection locked="0"/>
    </xf>
    <xf numFmtId="49" fontId="25" fillId="72" borderId="2" xfId="0" applyNumberFormat="1" applyFont="1" applyFill="1" applyBorder="1" applyAlignment="1" applyProtection="1">
      <alignment horizontal="center" vertical="center"/>
      <protection locked="0"/>
    </xf>
    <xf numFmtId="0" fontId="25" fillId="71" borderId="28" xfId="0" applyNumberFormat="1" applyFont="1" applyFill="1" applyBorder="1" applyAlignment="1" applyProtection="1">
      <alignment horizontal="center" vertical="top"/>
      <protection locked="0"/>
    </xf>
    <xf numFmtId="49" fontId="25" fillId="72" borderId="2" xfId="0" applyNumberFormat="1" applyFont="1" applyFill="1" applyBorder="1" applyAlignment="1" applyProtection="1">
      <alignment horizontal="center" vertical="top"/>
      <protection locked="0"/>
    </xf>
    <xf numFmtId="0" fontId="25" fillId="72" borderId="2" xfId="0" applyNumberFormat="1" applyFont="1" applyFill="1" applyBorder="1" applyAlignment="1" applyProtection="1">
      <alignment vertical="top"/>
      <protection locked="0"/>
    </xf>
    <xf numFmtId="49" fontId="25" fillId="71" borderId="2" xfId="0" applyNumberFormat="1" applyFont="1" applyFill="1" applyBorder="1" applyAlignment="1" applyProtection="1">
      <alignment horizontal="center" vertical="top"/>
      <protection locked="0"/>
    </xf>
    <xf numFmtId="49" fontId="29" fillId="71" borderId="2" xfId="0" applyNumberFormat="1" applyFont="1" applyFill="1" applyBorder="1" applyAlignment="1" applyProtection="1">
      <protection locked="0"/>
    </xf>
    <xf numFmtId="49" fontId="29" fillId="72" borderId="2" xfId="0" applyNumberFormat="1" applyFont="1" applyFill="1" applyBorder="1" applyAlignment="1" applyProtection="1">
      <alignment vertical="top"/>
      <protection locked="0"/>
    </xf>
    <xf numFmtId="49" fontId="25" fillId="72" borderId="2" xfId="0" applyNumberFormat="1" applyFont="1" applyFill="1" applyBorder="1" applyAlignment="1" applyProtection="1">
      <alignment vertical="top"/>
      <protection locked="0"/>
    </xf>
    <xf numFmtId="0" fontId="25" fillId="0" borderId="0" xfId="0" applyNumberFormat="1" applyFont="1" applyBorder="1" applyAlignment="1" applyProtection="1">
      <alignment vertical="top"/>
      <protection locked="0"/>
    </xf>
    <xf numFmtId="0" fontId="0" fillId="0" borderId="2" xfId="0" applyBorder="1" applyAlignment="1">
      <alignment vertical="center"/>
    </xf>
    <xf numFmtId="0" fontId="0" fillId="0" borderId="2" xfId="0" applyBorder="1" applyAlignment="1">
      <alignment horizontal="center" vertical="center"/>
    </xf>
    <xf numFmtId="14" fontId="0" fillId="0" borderId="2" xfId="0" applyNumberFormat="1" applyBorder="1" applyAlignment="1">
      <alignment vertical="center"/>
    </xf>
    <xf numFmtId="49" fontId="25" fillId="38" borderId="2" xfId="0" applyNumberFormat="1" applyFont="1" applyFill="1" applyBorder="1" applyAlignment="1" applyProtection="1">
      <alignment vertical="top"/>
      <protection locked="0"/>
    </xf>
    <xf numFmtId="0" fontId="0" fillId="0" borderId="2" xfId="0" applyBorder="1" applyAlignment="1">
      <alignment vertical="center" wrapText="1"/>
    </xf>
    <xf numFmtId="0" fontId="0" fillId="0" borderId="2" xfId="0" quotePrefix="1" applyBorder="1" applyAlignment="1">
      <alignment vertical="center" wrapText="1"/>
    </xf>
    <xf numFmtId="49" fontId="19" fillId="67" borderId="0" xfId="0" applyNumberFormat="1" applyFont="1" applyFill="1" applyBorder="1" applyAlignment="1" applyProtection="1">
      <alignment horizontal="left" vertical="top"/>
      <protection locked="0"/>
    </xf>
    <xf numFmtId="49" fontId="25" fillId="0" borderId="2" xfId="0" applyNumberFormat="1" applyFont="1" applyFill="1" applyBorder="1" applyAlignment="1" applyProtection="1">
      <alignment vertical="top" wrapText="1"/>
      <protection locked="0"/>
    </xf>
    <xf numFmtId="0" fontId="25" fillId="66" borderId="2" xfId="0" applyNumberFormat="1" applyFont="1" applyFill="1" applyBorder="1" applyAlignment="1" applyProtection="1">
      <alignment vertical="top"/>
      <protection locked="0"/>
    </xf>
    <xf numFmtId="49" fontId="25" fillId="66" borderId="2" xfId="0" applyNumberFormat="1" applyFont="1" applyFill="1" applyBorder="1" applyAlignment="1" applyProtection="1">
      <alignment vertical="top"/>
      <protection locked="0"/>
    </xf>
    <xf numFmtId="0" fontId="19" fillId="65" borderId="0" xfId="0" applyNumberFormat="1" applyFont="1" applyFill="1" applyBorder="1" applyAlignment="1" applyProtection="1">
      <alignment horizontal="left" vertical="top"/>
      <protection locked="0"/>
    </xf>
    <xf numFmtId="0" fontId="0" fillId="0" borderId="0" xfId="0" applyNumberFormat="1" applyProtection="1">
      <protection locked="0"/>
    </xf>
    <xf numFmtId="49" fontId="25" fillId="66" borderId="0" xfId="0" applyNumberFormat="1" applyFont="1" applyFill="1" applyProtection="1">
      <protection locked="0"/>
    </xf>
    <xf numFmtId="0" fontId="25" fillId="71" borderId="2" xfId="0" applyNumberFormat="1" applyFont="1" applyFill="1" applyBorder="1" applyAlignment="1" applyProtection="1">
      <alignment horizontal="center" vertical="top"/>
      <protection locked="0"/>
    </xf>
    <xf numFmtId="0" fontId="25" fillId="38" borderId="2" xfId="0" quotePrefix="1" applyNumberFormat="1" applyFont="1" applyFill="1" applyBorder="1" applyAlignment="1" applyProtection="1">
      <alignment vertical="top"/>
      <protection locked="0"/>
    </xf>
    <xf numFmtId="0" fontId="29" fillId="67" borderId="0" xfId="0" applyNumberFormat="1" applyFont="1" applyFill="1" applyBorder="1" applyAlignment="1" applyProtection="1">
      <alignment horizontal="center" vertical="top" wrapText="1"/>
      <protection locked="0"/>
    </xf>
    <xf numFmtId="49" fontId="25" fillId="0" borderId="2" xfId="0" applyNumberFormat="1" applyFont="1" applyBorder="1" applyAlignment="1" applyProtection="1">
      <alignment vertical="top" wrapText="1"/>
      <protection locked="0"/>
    </xf>
    <xf numFmtId="49" fontId="25" fillId="0" borderId="0" xfId="0" applyNumberFormat="1" applyFont="1" applyProtection="1">
      <protection locked="0"/>
    </xf>
    <xf numFmtId="49" fontId="25" fillId="0" borderId="0" xfId="0" applyNumberFormat="1" applyFont="1" applyFill="1" applyBorder="1" applyAlignment="1" applyProtection="1">
      <alignment vertical="top"/>
      <protection locked="0"/>
    </xf>
    <xf numFmtId="49" fontId="25" fillId="0" borderId="0" xfId="0" applyNumberFormat="1" applyFont="1" applyBorder="1" applyProtection="1">
      <protection locked="0"/>
    </xf>
    <xf numFmtId="49" fontId="25" fillId="0" borderId="2" xfId="0" applyNumberFormat="1" applyFont="1" applyBorder="1" applyAlignment="1" applyProtection="1">
      <alignment vertical="top"/>
      <protection locked="0"/>
    </xf>
    <xf numFmtId="0" fontId="25" fillId="0" borderId="2" xfId="0" applyNumberFormat="1" applyFont="1" applyBorder="1" applyAlignment="1" applyProtection="1">
      <alignment vertical="top"/>
      <protection locked="0"/>
    </xf>
    <xf numFmtId="0" fontId="25" fillId="38" borderId="2" xfId="0" applyNumberFormat="1" applyFont="1" applyFill="1" applyBorder="1" applyAlignment="1" applyProtection="1">
      <alignment vertical="top"/>
      <protection locked="0"/>
    </xf>
    <xf numFmtId="0" fontId="25" fillId="0" borderId="2" xfId="0" applyNumberFormat="1" applyFont="1" applyFill="1" applyBorder="1" applyAlignment="1" applyProtection="1">
      <alignment horizontal="center" vertical="top" wrapText="1"/>
      <protection locked="0"/>
    </xf>
    <xf numFmtId="0" fontId="0" fillId="0" borderId="0" xfId="0" applyNumberFormat="1" applyFill="1" applyProtection="1">
      <protection locked="0"/>
    </xf>
    <xf numFmtId="0" fontId="25" fillId="0" borderId="2" xfId="0" applyNumberFormat="1" applyFont="1" applyFill="1" applyBorder="1" applyAlignment="1" applyProtection="1">
      <alignment horizontal="center" vertical="top"/>
      <protection locked="0"/>
    </xf>
    <xf numFmtId="49" fontId="25" fillId="0" borderId="2" xfId="0" applyNumberFormat="1" applyFont="1" applyFill="1" applyBorder="1" applyAlignment="1" applyProtection="1">
      <alignment vertical="top"/>
      <protection locked="0"/>
    </xf>
    <xf numFmtId="0" fontId="25" fillId="0" borderId="2" xfId="0" applyFont="1" applyFill="1" applyBorder="1" applyAlignment="1" applyProtection="1">
      <alignment horizontal="center" vertical="top"/>
      <protection locked="0"/>
    </xf>
    <xf numFmtId="0" fontId="25" fillId="0" borderId="2" xfId="0" applyFont="1" applyFill="1" applyBorder="1" applyAlignment="1" applyProtection="1">
      <alignment vertical="top"/>
      <protection locked="0"/>
    </xf>
    <xf numFmtId="49" fontId="29" fillId="0" borderId="2" xfId="0" applyNumberFormat="1" applyFont="1" applyFill="1" applyBorder="1" applyAlignment="1" applyProtection="1">
      <alignment horizontal="center" vertical="center"/>
      <protection locked="0"/>
    </xf>
    <xf numFmtId="49" fontId="29" fillId="0" borderId="2" xfId="0" applyNumberFormat="1" applyFont="1" applyFill="1" applyBorder="1" applyAlignment="1" applyProtection="1">
      <alignment horizontal="center" vertical="top"/>
      <protection locked="0"/>
    </xf>
    <xf numFmtId="49" fontId="25" fillId="0" borderId="2" xfId="0" applyNumberFormat="1" applyFont="1" applyFill="1" applyBorder="1" applyProtection="1">
      <protection locked="0"/>
    </xf>
    <xf numFmtId="0" fontId="25" fillId="0" borderId="2" xfId="0" quotePrefix="1" applyNumberFormat="1" applyFont="1" applyFill="1" applyBorder="1" applyAlignment="1" applyProtection="1">
      <alignment vertical="top"/>
      <protection locked="0"/>
    </xf>
    <xf numFmtId="0" fontId="25" fillId="0" borderId="2" xfId="0" applyNumberFormat="1" applyFont="1" applyFill="1" applyBorder="1" applyAlignment="1" applyProtection="1">
      <alignment wrapText="1"/>
      <protection locked="0"/>
    </xf>
    <xf numFmtId="0" fontId="25" fillId="0" borderId="2" xfId="0" applyFont="1" applyFill="1" applyBorder="1" applyAlignment="1" applyProtection="1">
      <alignment vertical="top" wrapText="1"/>
      <protection locked="0"/>
    </xf>
    <xf numFmtId="0" fontId="25" fillId="0" borderId="2" xfId="0" applyFont="1" applyFill="1" applyBorder="1" applyAlignment="1" applyProtection="1">
      <alignment horizontal="center" vertical="top" wrapText="1"/>
      <protection locked="0"/>
    </xf>
    <xf numFmtId="0" fontId="25" fillId="0" borderId="2" xfId="0" applyFont="1" applyFill="1" applyBorder="1" applyAlignment="1" applyProtection="1">
      <alignment vertical="center"/>
      <protection locked="0"/>
    </xf>
    <xf numFmtId="0" fontId="16" fillId="0" borderId="0" xfId="258" applyBorder="1" applyAlignment="1">
      <alignment vertical="top"/>
    </xf>
    <xf numFmtId="0" fontId="16" fillId="0" borderId="0" xfId="258" applyBorder="1" applyAlignment="1">
      <alignment vertical="top" wrapText="1"/>
    </xf>
    <xf numFmtId="0" fontId="16" fillId="38" borderId="0" xfId="258" applyFont="1" applyFill="1" applyBorder="1" applyAlignment="1">
      <alignment vertical="top"/>
    </xf>
    <xf numFmtId="0" fontId="16" fillId="38" borderId="0" xfId="423" applyFont="1" applyFill="1" applyBorder="1" applyAlignment="1">
      <alignment vertical="top" wrapText="1"/>
    </xf>
    <xf numFmtId="0" fontId="16" fillId="0" borderId="0" xfId="423" applyFont="1" applyFill="1" applyBorder="1" applyAlignment="1">
      <alignment vertical="top" wrapText="1"/>
    </xf>
    <xf numFmtId="0" fontId="21" fillId="0" borderId="0" xfId="0" applyFont="1" applyBorder="1" applyAlignment="1">
      <alignment vertical="top"/>
    </xf>
    <xf numFmtId="0" fontId="25" fillId="0" borderId="2" xfId="0" applyFont="1" applyFill="1" applyBorder="1" applyProtection="1">
      <protection locked="0"/>
    </xf>
    <xf numFmtId="0" fontId="25" fillId="0" borderId="2" xfId="0" applyFont="1" applyBorder="1" applyProtection="1">
      <protection locked="0"/>
    </xf>
    <xf numFmtId="49" fontId="27" fillId="4" borderId="0" xfId="0" applyNumberFormat="1" applyFont="1" applyFill="1" applyBorder="1" applyAlignment="1" applyProtection="1">
      <alignment horizontal="center" vertical="top" wrapText="1"/>
      <protection locked="0"/>
    </xf>
    <xf numFmtId="49" fontId="27" fillId="4" borderId="3" xfId="0" applyNumberFormat="1" applyFont="1" applyFill="1" applyBorder="1" applyAlignment="1" applyProtection="1">
      <alignment horizontal="left" vertical="top" wrapText="1"/>
      <protection locked="0"/>
    </xf>
    <xf numFmtId="49" fontId="27" fillId="40" borderId="2" xfId="0" applyNumberFormat="1" applyFont="1" applyFill="1" applyBorder="1" applyAlignment="1" applyProtection="1">
      <alignment horizontal="center" vertical="top" wrapText="1"/>
      <protection locked="0"/>
    </xf>
    <xf numFmtId="49" fontId="27" fillId="43" borderId="3" xfId="0" applyNumberFormat="1" applyFont="1" applyFill="1" applyBorder="1" applyAlignment="1" applyProtection="1">
      <alignment vertical="top"/>
      <protection locked="0"/>
    </xf>
    <xf numFmtId="49" fontId="26" fillId="0" borderId="0" xfId="0" applyNumberFormat="1" applyFont="1" applyBorder="1" applyAlignment="1" applyProtection="1">
      <alignment wrapText="1"/>
      <protection locked="0"/>
    </xf>
    <xf numFmtId="49" fontId="26" fillId="0" borderId="0" xfId="0" applyNumberFormat="1" applyFont="1" applyAlignment="1" applyProtection="1">
      <alignment wrapText="1"/>
      <protection locked="0"/>
    </xf>
    <xf numFmtId="49" fontId="28" fillId="4" borderId="2" xfId="0" applyNumberFormat="1" applyFont="1" applyFill="1" applyBorder="1" applyAlignment="1" applyProtection="1">
      <alignment horizontal="center" vertical="center" textRotation="90" wrapText="1"/>
      <protection locked="0"/>
    </xf>
    <xf numFmtId="49" fontId="29" fillId="2" borderId="2" xfId="0" applyNumberFormat="1" applyFont="1" applyFill="1" applyBorder="1" applyAlignment="1" applyProtection="1">
      <alignment horizontal="center" wrapText="1"/>
      <protection locked="0"/>
    </xf>
    <xf numFmtId="0" fontId="29" fillId="2" borderId="2" xfId="0" applyNumberFormat="1" applyFont="1" applyFill="1" applyBorder="1" applyAlignment="1" applyProtection="1">
      <alignment horizontal="center" wrapText="1"/>
      <protection locked="0"/>
    </xf>
    <xf numFmtId="0" fontId="29" fillId="2" borderId="2" xfId="0" quotePrefix="1" applyNumberFormat="1" applyFont="1" applyFill="1" applyBorder="1" applyAlignment="1" applyProtection="1">
      <alignment horizontal="center" wrapText="1"/>
      <protection locked="0"/>
    </xf>
    <xf numFmtId="49" fontId="29" fillId="47" borderId="2" xfId="0" applyNumberFormat="1" applyFont="1" applyFill="1" applyBorder="1" applyAlignment="1" applyProtection="1">
      <alignment horizontal="center" wrapText="1"/>
      <protection locked="0"/>
    </xf>
    <xf numFmtId="49" fontId="29" fillId="48" borderId="2" xfId="0" applyNumberFormat="1" applyFont="1" applyFill="1" applyBorder="1" applyAlignment="1" applyProtection="1">
      <alignment horizontal="center" wrapText="1"/>
      <protection locked="0"/>
    </xf>
    <xf numFmtId="49" fontId="29" fillId="48" borderId="2" xfId="0" applyNumberFormat="1" applyFont="1" applyFill="1" applyBorder="1" applyAlignment="1" applyProtection="1">
      <alignment wrapText="1"/>
      <protection locked="0"/>
    </xf>
    <xf numFmtId="0" fontId="29" fillId="48" borderId="2" xfId="0" applyNumberFormat="1" applyFont="1" applyFill="1" applyBorder="1" applyAlignment="1" applyProtection="1">
      <alignment wrapText="1"/>
      <protection locked="0"/>
    </xf>
    <xf numFmtId="49" fontId="29" fillId="3" borderId="2" xfId="0" applyNumberFormat="1" applyFont="1" applyFill="1" applyBorder="1" applyAlignment="1" applyProtection="1">
      <alignment wrapText="1"/>
      <protection locked="0"/>
    </xf>
    <xf numFmtId="49" fontId="29" fillId="3" borderId="2" xfId="0" applyNumberFormat="1" applyFont="1" applyFill="1" applyBorder="1" applyAlignment="1" applyProtection="1">
      <alignment horizontal="center" wrapText="1"/>
      <protection locked="0"/>
    </xf>
    <xf numFmtId="49" fontId="29" fillId="2" borderId="2" xfId="0" applyNumberFormat="1" applyFont="1" applyFill="1" applyBorder="1" applyAlignment="1" applyProtection="1">
      <alignment wrapText="1"/>
      <protection locked="0"/>
    </xf>
    <xf numFmtId="49" fontId="29" fillId="3" borderId="2" xfId="0" applyNumberFormat="1" applyFont="1" applyFill="1" applyBorder="1" applyAlignment="1" applyProtection="1">
      <alignment horizontal="center" vertical="center" wrapText="1"/>
      <protection locked="0"/>
    </xf>
    <xf numFmtId="49" fontId="29" fillId="42" borderId="2" xfId="0" applyNumberFormat="1" applyFont="1" applyFill="1" applyBorder="1" applyAlignment="1" applyProtection="1">
      <alignment horizontal="center" wrapText="1"/>
      <protection locked="0"/>
    </xf>
    <xf numFmtId="49" fontId="29" fillId="40" borderId="2" xfId="0" applyNumberFormat="1" applyFont="1" applyFill="1" applyBorder="1" applyAlignment="1" applyProtection="1">
      <alignment horizontal="center" vertical="center" wrapText="1"/>
      <protection locked="0"/>
    </xf>
    <xf numFmtId="0" fontId="28" fillId="38" borderId="2" xfId="0" applyNumberFormat="1" applyFont="1" applyFill="1" applyBorder="1" applyAlignment="1" applyProtection="1">
      <alignment wrapText="1"/>
      <protection locked="0"/>
    </xf>
    <xf numFmtId="49" fontId="28" fillId="38" borderId="2" xfId="0" applyNumberFormat="1" applyFont="1" applyFill="1" applyBorder="1" applyAlignment="1" applyProtection="1">
      <alignment wrapText="1"/>
      <protection locked="0"/>
    </xf>
    <xf numFmtId="49" fontId="28" fillId="38" borderId="2" xfId="0" applyNumberFormat="1" applyFont="1" applyFill="1" applyBorder="1" applyAlignment="1" applyProtection="1">
      <alignment horizontal="center" wrapText="1"/>
      <protection locked="0"/>
    </xf>
    <xf numFmtId="0" fontId="29" fillId="43" borderId="2" xfId="0" applyNumberFormat="1" applyFont="1" applyFill="1" applyBorder="1" applyAlignment="1" applyProtection="1">
      <alignment horizontal="center" wrapText="1"/>
      <protection locked="0"/>
    </xf>
    <xf numFmtId="49" fontId="29" fillId="0" borderId="0" xfId="0" applyNumberFormat="1" applyFont="1" applyBorder="1" applyAlignment="1" applyProtection="1">
      <alignment wrapText="1"/>
      <protection locked="0"/>
    </xf>
    <xf numFmtId="49" fontId="29" fillId="0" borderId="0" xfId="0" applyNumberFormat="1" applyFont="1" applyAlignment="1" applyProtection="1">
      <alignment wrapText="1"/>
      <protection locked="0"/>
    </xf>
    <xf numFmtId="0" fontId="25" fillId="38" borderId="2" xfId="0" applyNumberFormat="1" applyFont="1" applyFill="1" applyBorder="1" applyAlignment="1" applyProtection="1">
      <alignment vertical="top" wrapText="1"/>
      <protection locked="0"/>
    </xf>
    <xf numFmtId="49" fontId="25" fillId="38" borderId="2" xfId="0" applyNumberFormat="1" applyFont="1" applyFill="1" applyBorder="1" applyAlignment="1" applyProtection="1">
      <alignment horizontal="left" vertical="top"/>
      <protection locked="0"/>
    </xf>
    <xf numFmtId="49" fontId="25" fillId="0" borderId="2" xfId="0" applyNumberFormat="1" applyFont="1" applyBorder="1" applyAlignment="1" applyProtection="1">
      <alignment horizontal="left" vertical="top"/>
      <protection locked="0"/>
    </xf>
    <xf numFmtId="49" fontId="25" fillId="66" borderId="2" xfId="0" applyNumberFormat="1" applyFont="1" applyFill="1" applyBorder="1" applyAlignment="1" applyProtection="1">
      <alignment horizontal="left" vertical="top"/>
      <protection locked="0"/>
    </xf>
    <xf numFmtId="0" fontId="25" fillId="38" borderId="2" xfId="0" applyFont="1" applyFill="1" applyBorder="1" applyAlignment="1" applyProtection="1">
      <alignment horizontal="left" vertical="top"/>
      <protection locked="0"/>
    </xf>
    <xf numFmtId="0" fontId="25" fillId="38" borderId="2" xfId="0" applyNumberFormat="1" applyFont="1" applyFill="1" applyBorder="1" applyAlignment="1" applyProtection="1">
      <alignment horizontal="left" vertical="top"/>
      <protection locked="0"/>
    </xf>
    <xf numFmtId="49" fontId="29" fillId="4" borderId="7" xfId="0" applyNumberFormat="1" applyFont="1" applyFill="1" applyBorder="1" applyAlignment="1" applyProtection="1">
      <alignment textRotation="90" wrapText="1"/>
      <protection locked="0"/>
    </xf>
    <xf numFmtId="49" fontId="25" fillId="4" borderId="7" xfId="0" applyNumberFormat="1" applyFont="1" applyFill="1" applyBorder="1" applyAlignment="1" applyProtection="1">
      <alignment horizontal="center" textRotation="90" wrapText="1"/>
      <protection locked="0"/>
    </xf>
    <xf numFmtId="0" fontId="19" fillId="2" borderId="3" xfId="0" applyNumberFormat="1" applyFont="1" applyFill="1" applyBorder="1" applyAlignment="1" applyProtection="1">
      <alignment horizontal="left" vertical="top"/>
      <protection locked="0"/>
    </xf>
    <xf numFmtId="0" fontId="29" fillId="2" borderId="3" xfId="0" applyNumberFormat="1" applyFont="1" applyFill="1" applyBorder="1" applyAlignment="1" applyProtection="1">
      <alignment vertical="top"/>
      <protection locked="0"/>
    </xf>
    <xf numFmtId="0" fontId="19" fillId="2" borderId="5" xfId="0" applyNumberFormat="1" applyFont="1" applyFill="1" applyBorder="1" applyAlignment="1" applyProtection="1">
      <alignment horizontal="left" vertical="top"/>
      <protection locked="0"/>
    </xf>
    <xf numFmtId="0" fontId="27" fillId="2" borderId="3" xfId="0" applyNumberFormat="1" applyFont="1" applyFill="1" applyBorder="1" applyAlignment="1" applyProtection="1">
      <alignment horizontal="left" vertical="top"/>
      <protection locked="0"/>
    </xf>
    <xf numFmtId="49" fontId="29" fillId="41" borderId="3" xfId="0" applyNumberFormat="1" applyFont="1" applyFill="1" applyBorder="1" applyAlignment="1" applyProtection="1">
      <alignment horizontal="left" vertical="center"/>
      <protection locked="0"/>
    </xf>
    <xf numFmtId="0" fontId="29" fillId="41" borderId="3" xfId="0" applyNumberFormat="1" applyFont="1" applyFill="1" applyBorder="1" applyAlignment="1" applyProtection="1">
      <alignment vertical="top"/>
      <protection locked="0"/>
    </xf>
    <xf numFmtId="0" fontId="29" fillId="41" borderId="4" xfId="0" applyNumberFormat="1" applyFont="1" applyFill="1" applyBorder="1" applyAlignment="1" applyProtection="1">
      <alignment vertical="top"/>
      <protection locked="0"/>
    </xf>
    <xf numFmtId="0" fontId="29" fillId="2" borderId="0" xfId="0" applyNumberFormat="1" applyFont="1" applyFill="1" applyBorder="1" applyAlignment="1" applyProtection="1">
      <alignment vertical="top"/>
      <protection locked="0"/>
    </xf>
    <xf numFmtId="0" fontId="26" fillId="0" borderId="0" xfId="0" applyNumberFormat="1" applyFont="1" applyProtection="1">
      <protection locked="0"/>
    </xf>
    <xf numFmtId="49" fontId="29" fillId="4" borderId="7" xfId="0" applyNumberFormat="1" applyFont="1" applyFill="1" applyBorder="1" applyAlignment="1" applyProtection="1">
      <alignment horizontal="center" vertical="center" textRotation="90" wrapText="1"/>
      <protection locked="0"/>
    </xf>
    <xf numFmtId="49" fontId="25" fillId="4" borderId="7" xfId="0" applyNumberFormat="1" applyFont="1" applyFill="1" applyBorder="1" applyAlignment="1" applyProtection="1">
      <alignment horizontal="center" vertical="center" textRotation="90" wrapText="1"/>
      <protection locked="0"/>
    </xf>
    <xf numFmtId="0" fontId="66" fillId="2" borderId="2" xfId="0" applyNumberFormat="1" applyFont="1" applyFill="1" applyBorder="1" applyAlignment="1" applyProtection="1">
      <alignment vertical="center" wrapText="1"/>
      <protection locked="0"/>
    </xf>
    <xf numFmtId="0" fontId="29" fillId="2" borderId="2" xfId="0" applyNumberFormat="1" applyFont="1" applyFill="1" applyBorder="1" applyAlignment="1" applyProtection="1">
      <alignment vertical="center" wrapText="1"/>
      <protection locked="0"/>
    </xf>
    <xf numFmtId="0" fontId="29" fillId="49" borderId="2" xfId="0" applyNumberFormat="1" applyFont="1" applyFill="1" applyBorder="1" applyAlignment="1" applyProtection="1">
      <alignment horizontal="left" vertical="center" wrapText="1"/>
      <protection locked="0"/>
    </xf>
    <xf numFmtId="0" fontId="29" fillId="49" borderId="2" xfId="0" applyNumberFormat="1" applyFont="1" applyFill="1" applyBorder="1" applyAlignment="1" applyProtection="1">
      <alignment horizontal="center" vertical="center" wrapText="1"/>
      <protection locked="0"/>
    </xf>
    <xf numFmtId="0" fontId="29" fillId="2" borderId="2" xfId="0" applyNumberFormat="1" applyFont="1" applyFill="1" applyBorder="1" applyAlignment="1" applyProtection="1">
      <alignment horizontal="center" vertical="center" wrapText="1"/>
      <protection locked="0"/>
    </xf>
    <xf numFmtId="0" fontId="29" fillId="2" borderId="2" xfId="0" applyNumberFormat="1" applyFont="1" applyFill="1" applyBorder="1" applyAlignment="1" applyProtection="1">
      <alignment vertical="center" textRotation="90" wrapText="1"/>
      <protection locked="0"/>
    </xf>
    <xf numFmtId="0" fontId="29" fillId="41" borderId="2" xfId="0" applyNumberFormat="1" applyFont="1" applyFill="1" applyBorder="1" applyAlignment="1" applyProtection="1">
      <alignment vertical="center" wrapText="1"/>
      <protection locked="0"/>
    </xf>
    <xf numFmtId="0" fontId="0" fillId="0" borderId="0" xfId="0" applyNumberFormat="1" applyAlignment="1" applyProtection="1">
      <alignment vertical="center" wrapText="1"/>
      <protection locked="0"/>
    </xf>
    <xf numFmtId="49" fontId="29" fillId="5" borderId="2" xfId="0" applyNumberFormat="1" applyFont="1" applyFill="1" applyBorder="1" applyAlignment="1" applyProtection="1">
      <alignment horizontal="center" vertical="top" wrapText="1"/>
      <protection locked="0"/>
    </xf>
    <xf numFmtId="0" fontId="0" fillId="0" borderId="0" xfId="0" applyFill="1" applyProtection="1">
      <protection locked="0"/>
    </xf>
    <xf numFmtId="0" fontId="25" fillId="0" borderId="2" xfId="0" applyFont="1" applyFill="1" applyBorder="1" applyAlignment="1" applyProtection="1">
      <alignment horizontal="left" vertical="top" wrapText="1"/>
      <protection locked="0"/>
    </xf>
    <xf numFmtId="49" fontId="19" fillId="5" borderId="2" xfId="0" applyNumberFormat="1" applyFont="1" applyFill="1" applyBorder="1" applyAlignment="1" applyProtection="1">
      <alignment horizontal="center" vertical="top"/>
      <protection locked="0"/>
    </xf>
    <xf numFmtId="0" fontId="19" fillId="5" borderId="2" xfId="0" applyNumberFormat="1" applyFont="1" applyFill="1" applyBorder="1" applyAlignment="1" applyProtection="1">
      <alignment horizontal="center" vertical="top"/>
      <protection locked="0"/>
    </xf>
    <xf numFmtId="0" fontId="25" fillId="0" borderId="2" xfId="0" applyNumberFormat="1" applyFont="1" applyFill="1" applyBorder="1" applyAlignment="1" applyProtection="1">
      <alignment horizontal="left" vertical="top" wrapText="1"/>
      <protection locked="0"/>
    </xf>
    <xf numFmtId="0" fontId="0" fillId="0" borderId="2" xfId="0" applyFill="1" applyBorder="1" applyProtection="1">
      <protection locked="0"/>
    </xf>
    <xf numFmtId="49" fontId="19" fillId="67" borderId="0" xfId="0" applyNumberFormat="1" applyFont="1" applyFill="1" applyBorder="1" applyAlignment="1" applyProtection="1">
      <alignment horizontal="center" vertical="top"/>
      <protection locked="0"/>
    </xf>
    <xf numFmtId="49" fontId="19" fillId="65" borderId="0" xfId="0" applyNumberFormat="1" applyFont="1" applyFill="1" applyBorder="1" applyAlignment="1" applyProtection="1">
      <alignment horizontal="center" vertical="top"/>
      <protection locked="0"/>
    </xf>
    <xf numFmtId="49" fontId="25" fillId="0" borderId="0" xfId="0" applyNumberFormat="1" applyFont="1" applyAlignment="1" applyProtection="1">
      <alignment horizontal="left" vertical="center"/>
      <protection locked="0"/>
    </xf>
    <xf numFmtId="0" fontId="0" fillId="0" borderId="0" xfId="0" applyAlignment="1">
      <alignment vertical="center" wrapText="1"/>
    </xf>
    <xf numFmtId="14" fontId="0" fillId="0" borderId="0" xfId="0" applyNumberFormat="1" applyAlignment="1">
      <alignment vertical="center"/>
    </xf>
    <xf numFmtId="0" fontId="0" fillId="0" borderId="0" xfId="0" applyAlignment="1">
      <alignment vertical="center" wrapText="1"/>
    </xf>
    <xf numFmtId="0" fontId="0" fillId="38" borderId="0" xfId="0" applyFill="1"/>
    <xf numFmtId="0" fontId="0" fillId="0" borderId="0" xfId="0" applyAlignment="1">
      <alignment vertical="center" wrapText="1"/>
    </xf>
    <xf numFmtId="0" fontId="25" fillId="38" borderId="2" xfId="0" applyNumberFormat="1" applyFont="1" applyFill="1" applyBorder="1" applyAlignment="1" applyProtection="1">
      <alignment horizontal="left" vertical="center"/>
      <protection locked="0"/>
    </xf>
    <xf numFmtId="49" fontId="25" fillId="38" borderId="2" xfId="6291" applyNumberFormat="1" applyFont="1" applyFill="1" applyBorder="1" applyAlignment="1" applyProtection="1">
      <alignment vertical="top"/>
      <protection locked="0"/>
    </xf>
    <xf numFmtId="0" fontId="25" fillId="38" borderId="2" xfId="6262" applyNumberFormat="1" applyFont="1" applyFill="1" applyBorder="1" applyAlignment="1" applyProtection="1">
      <alignment horizontal="left" vertical="center"/>
      <protection locked="0"/>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51" borderId="18" xfId="0" applyFill="1" applyBorder="1" applyAlignment="1">
      <alignment horizontal="center" vertical="center"/>
    </xf>
    <xf numFmtId="0" fontId="0" fillId="51" borderId="19" xfId="0" applyFill="1" applyBorder="1" applyAlignment="1">
      <alignment horizontal="center" vertical="center"/>
    </xf>
    <xf numFmtId="0" fontId="0" fillId="51" borderId="20" xfId="0" applyFill="1" applyBorder="1" applyAlignment="1">
      <alignment horizontal="center" vertical="center"/>
    </xf>
    <xf numFmtId="0" fontId="0" fillId="51" borderId="21" xfId="0" applyFill="1" applyBorder="1" applyAlignment="1">
      <alignment horizontal="center" vertical="center"/>
    </xf>
    <xf numFmtId="0" fontId="0" fillId="51" borderId="22" xfId="0" applyFill="1" applyBorder="1" applyAlignment="1">
      <alignment horizontal="center" vertical="center"/>
    </xf>
    <xf numFmtId="0" fontId="0" fillId="51" borderId="23" xfId="0" applyFill="1" applyBorder="1" applyAlignment="1">
      <alignment horizontal="center" vertical="center"/>
    </xf>
    <xf numFmtId="0" fontId="20" fillId="0" borderId="0" xfId="217" applyFont="1" applyFill="1" applyBorder="1" applyAlignment="1">
      <alignment horizontal="left" vertical="top" wrapText="1"/>
    </xf>
    <xf numFmtId="0" fontId="30" fillId="0" borderId="0" xfId="217" applyFont="1" applyFill="1" applyBorder="1" applyAlignment="1">
      <alignment vertical="center" wrapText="1"/>
    </xf>
    <xf numFmtId="0" fontId="0" fillId="0" borderId="0" xfId="0" applyAlignment="1">
      <alignment vertical="center" wrapText="1"/>
    </xf>
    <xf numFmtId="0" fontId="37" fillId="0" borderId="0" xfId="217" applyFont="1" applyFill="1" applyBorder="1" applyAlignment="1">
      <alignment horizontal="left" wrapText="1"/>
    </xf>
    <xf numFmtId="49" fontId="27" fillId="42" borderId="2" xfId="0" applyNumberFormat="1" applyFont="1" applyFill="1" applyBorder="1" applyAlignment="1" applyProtection="1">
      <alignment horizontal="center" vertical="top"/>
      <protection locked="0"/>
    </xf>
    <xf numFmtId="0" fontId="27" fillId="46" borderId="2" xfId="0" applyNumberFormat="1" applyFont="1" applyFill="1" applyBorder="1" applyAlignment="1" applyProtection="1">
      <alignment horizontal="center" vertical="top"/>
      <protection locked="0"/>
    </xf>
    <xf numFmtId="49" fontId="27" fillId="2" borderId="2" xfId="0" applyNumberFormat="1" applyFont="1" applyFill="1" applyBorder="1" applyAlignment="1" applyProtection="1">
      <alignment horizontal="center" vertical="top"/>
      <protection locked="0"/>
    </xf>
    <xf numFmtId="49" fontId="27" fillId="47" borderId="2" xfId="0" applyNumberFormat="1" applyFont="1" applyFill="1" applyBorder="1" applyAlignment="1" applyProtection="1">
      <alignment horizontal="center" vertical="top" wrapText="1"/>
      <protection locked="0"/>
    </xf>
    <xf numFmtId="49" fontId="27" fillId="48" borderId="2" xfId="0" applyNumberFormat="1" applyFont="1" applyFill="1" applyBorder="1" applyAlignment="1" applyProtection="1">
      <alignment horizontal="center" vertical="top"/>
      <protection locked="0"/>
    </xf>
    <xf numFmtId="49" fontId="27" fillId="3" borderId="3" xfId="0" applyNumberFormat="1" applyFont="1" applyFill="1" applyBorder="1" applyAlignment="1" applyProtection="1">
      <alignment horizontal="center" vertical="top" wrapText="1"/>
      <protection locked="0"/>
    </xf>
    <xf numFmtId="49" fontId="27" fillId="2" borderId="2" xfId="0" applyNumberFormat="1" applyFont="1" applyFill="1" applyBorder="1" applyAlignment="1" applyProtection="1">
      <alignment horizontal="center" vertical="top" wrapText="1"/>
      <protection locked="0"/>
    </xf>
    <xf numFmtId="49" fontId="27" fillId="3" borderId="2" xfId="0" applyNumberFormat="1" applyFont="1" applyFill="1" applyBorder="1" applyAlignment="1" applyProtection="1">
      <alignment horizontal="center" vertical="center" wrapText="1"/>
      <protection locked="0"/>
    </xf>
    <xf numFmtId="0" fontId="20" fillId="0" borderId="0" xfId="0" applyFont="1" applyAlignment="1">
      <alignment horizontal="left"/>
    </xf>
  </cellXfs>
  <cellStyles count="47695">
    <cellStyle name="_NLDC- A- GEN-ARVF-0-004-E" xfId="424"/>
    <cellStyle name="0,0_x000d__x000a_NA_x000d__x000a_" xfId="425"/>
    <cellStyle name="20 % - Accent1 2" xfId="1"/>
    <cellStyle name="20 % - Accent1 2 10" xfId="2247"/>
    <cellStyle name="20 % - Accent1 2 10 2" xfId="3747"/>
    <cellStyle name="20 % - Accent1 2 10 2 2" xfId="16081"/>
    <cellStyle name="20 % - Accent1 2 10 2 2 2" xfId="26375"/>
    <cellStyle name="20 % - Accent1 2 10 2 2 3" xfId="36668"/>
    <cellStyle name="20 % - Accent1 2 10 2 2 4" xfId="46961"/>
    <cellStyle name="20 % - Accent1 2 10 2 3" xfId="13111"/>
    <cellStyle name="20 % - Accent1 2 10 2 4" xfId="23406"/>
    <cellStyle name="20 % - Accent1 2 10 2 5" xfId="33699"/>
    <cellStyle name="20 % - Accent1 2 10 2 6" xfId="43992"/>
    <cellStyle name="20 % - Accent1 2 10 3" xfId="14596"/>
    <cellStyle name="20 % - Accent1 2 10 3 2" xfId="24890"/>
    <cellStyle name="20 % - Accent1 2 10 3 3" xfId="35183"/>
    <cellStyle name="20 % - Accent1 2 10 3 4" xfId="45476"/>
    <cellStyle name="20 % - Accent1 2 10 4" xfId="11624"/>
    <cellStyle name="20 % - Accent1 2 10 4 2" xfId="21921"/>
    <cellStyle name="20 % - Accent1 2 10 4 3" xfId="32214"/>
    <cellStyle name="20 % - Accent1 2 10 4 4" xfId="42507"/>
    <cellStyle name="20 % - Accent1 2 10 5" xfId="8643"/>
    <cellStyle name="20 % - Accent1 2 10 6" xfId="18942"/>
    <cellStyle name="20 % - Accent1 2 10 7" xfId="29235"/>
    <cellStyle name="20 % - Accent1 2 10 8" xfId="39528"/>
    <cellStyle name="20 % - Accent1 2 11" xfId="4497"/>
    <cellStyle name="20 % - Accent1 2 11 2" xfId="15330"/>
    <cellStyle name="20 % - Accent1 2 11 2 2" xfId="25624"/>
    <cellStyle name="20 % - Accent1 2 11 2 3" xfId="35917"/>
    <cellStyle name="20 % - Accent1 2 11 2 4" xfId="46210"/>
    <cellStyle name="20 % - Accent1 2 11 3" xfId="12360"/>
    <cellStyle name="20 % - Accent1 2 11 3 2" xfId="22655"/>
    <cellStyle name="20 % - Accent1 2 11 3 3" xfId="32948"/>
    <cellStyle name="20 % - Accent1 2 11 3 4" xfId="43241"/>
    <cellStyle name="20 % - Accent1 2 11 4" xfId="9386"/>
    <cellStyle name="20 % - Accent1 2 11 5" xfId="19685"/>
    <cellStyle name="20 % - Accent1 2 11 6" xfId="29978"/>
    <cellStyle name="20 % - Accent1 2 11 7" xfId="40271"/>
    <cellStyle name="20 % - Accent1 2 12" xfId="2997"/>
    <cellStyle name="20 % - Accent1 2 12 2" xfId="13846"/>
    <cellStyle name="20 % - Accent1 2 12 2 2" xfId="24140"/>
    <cellStyle name="20 % - Accent1 2 12 2 3" xfId="34433"/>
    <cellStyle name="20 % - Accent1 2 12 2 4" xfId="44726"/>
    <cellStyle name="20 % - Accent1 2 12 3" xfId="10129"/>
    <cellStyle name="20 % - Accent1 2 12 4" xfId="20428"/>
    <cellStyle name="20 % - Accent1 2 12 5" xfId="30721"/>
    <cellStyle name="20 % - Accent1 2 12 6" xfId="41014"/>
    <cellStyle name="20 % - Accent1 2 13" xfId="5468"/>
    <cellStyle name="20 % - Accent1 2 13 2" xfId="10872"/>
    <cellStyle name="20 % - Accent1 2 13 3" xfId="21171"/>
    <cellStyle name="20 % - Accent1 2 13 4" xfId="31464"/>
    <cellStyle name="20 % - Accent1 2 13 5" xfId="41757"/>
    <cellStyle name="20 % - Accent1 2 14" xfId="6490"/>
    <cellStyle name="20 % - Accent1 2 15" xfId="16815"/>
    <cellStyle name="20 % - Accent1 2 16" xfId="27108"/>
    <cellStyle name="20 % - Accent1 2 17" xfId="37401"/>
    <cellStyle name="20 % - Accent1 2 2" xfId="244"/>
    <cellStyle name="20 % - Accent1 2 2 10" xfId="4498"/>
    <cellStyle name="20 % - Accent1 2 2 10 2" xfId="15349"/>
    <cellStyle name="20 % - Accent1 2 2 10 2 2" xfId="25643"/>
    <cellStyle name="20 % - Accent1 2 2 10 2 3" xfId="35936"/>
    <cellStyle name="20 % - Accent1 2 2 10 2 4" xfId="46229"/>
    <cellStyle name="20 % - Accent1 2 2 10 3" xfId="12379"/>
    <cellStyle name="20 % - Accent1 2 2 10 3 2" xfId="22674"/>
    <cellStyle name="20 % - Accent1 2 2 10 3 3" xfId="32967"/>
    <cellStyle name="20 % - Accent1 2 2 10 3 4" xfId="43260"/>
    <cellStyle name="20 % - Accent1 2 2 10 4" xfId="8644"/>
    <cellStyle name="20 % - Accent1 2 2 10 5" xfId="18943"/>
    <cellStyle name="20 % - Accent1 2 2 10 6" xfId="29236"/>
    <cellStyle name="20 % - Accent1 2 2 10 7" xfId="39529"/>
    <cellStyle name="20 % - Accent1 2 2 11" xfId="3016"/>
    <cellStyle name="20 % - Accent1 2 2 11 2" xfId="13865"/>
    <cellStyle name="20 % - Accent1 2 2 11 2 2" xfId="24159"/>
    <cellStyle name="20 % - Accent1 2 2 11 2 3" xfId="34452"/>
    <cellStyle name="20 % - Accent1 2 2 11 2 4" xfId="44745"/>
    <cellStyle name="20 % - Accent1 2 2 11 3" xfId="9387"/>
    <cellStyle name="20 % - Accent1 2 2 11 4" xfId="19686"/>
    <cellStyle name="20 % - Accent1 2 2 11 5" xfId="29979"/>
    <cellStyle name="20 % - Accent1 2 2 11 6" xfId="40272"/>
    <cellStyle name="20 % - Accent1 2 2 12" xfId="5469"/>
    <cellStyle name="20 % - Accent1 2 2 12 2" xfId="10130"/>
    <cellStyle name="20 % - Accent1 2 2 12 3" xfId="20429"/>
    <cellStyle name="20 % - Accent1 2 2 12 4" xfId="30722"/>
    <cellStyle name="20 % - Accent1 2 2 12 5" xfId="41015"/>
    <cellStyle name="20 % - Accent1 2 2 13" xfId="10891"/>
    <cellStyle name="20 % - Accent1 2 2 13 2" xfId="21190"/>
    <cellStyle name="20 % - Accent1 2 2 13 3" xfId="31483"/>
    <cellStyle name="20 % - Accent1 2 2 13 4" xfId="41776"/>
    <cellStyle name="20 % - Accent1 2 2 14" xfId="6527"/>
    <cellStyle name="20 % - Accent1 2 2 15" xfId="16852"/>
    <cellStyle name="20 % - Accent1 2 2 16" xfId="27145"/>
    <cellStyle name="20 % - Accent1 2 2 17" xfId="37438"/>
    <cellStyle name="20 % - Accent1 2 2 2" xfId="308"/>
    <cellStyle name="20 % - Accent1 2 2 2 10" xfId="3054"/>
    <cellStyle name="20 % - Accent1 2 2 2 10 2" xfId="13903"/>
    <cellStyle name="20 % - Accent1 2 2 2 10 2 2" xfId="24197"/>
    <cellStyle name="20 % - Accent1 2 2 2 10 2 3" xfId="34490"/>
    <cellStyle name="20 % - Accent1 2 2 2 10 2 4" xfId="44783"/>
    <cellStyle name="20 % - Accent1 2 2 2 10 3" xfId="9388"/>
    <cellStyle name="20 % - Accent1 2 2 2 10 4" xfId="19687"/>
    <cellStyle name="20 % - Accent1 2 2 2 10 5" xfId="29980"/>
    <cellStyle name="20 % - Accent1 2 2 2 10 6" xfId="40273"/>
    <cellStyle name="20 % - Accent1 2 2 2 11" xfId="5470"/>
    <cellStyle name="20 % - Accent1 2 2 2 11 2" xfId="10131"/>
    <cellStyle name="20 % - Accent1 2 2 2 11 3" xfId="20430"/>
    <cellStyle name="20 % - Accent1 2 2 2 11 4" xfId="30723"/>
    <cellStyle name="20 % - Accent1 2 2 2 11 5" xfId="41016"/>
    <cellStyle name="20 % - Accent1 2 2 2 12" xfId="10929"/>
    <cellStyle name="20 % - Accent1 2 2 2 12 2" xfId="21228"/>
    <cellStyle name="20 % - Accent1 2 2 2 12 3" xfId="31521"/>
    <cellStyle name="20 % - Accent1 2 2 2 12 4" xfId="41814"/>
    <cellStyle name="20 % - Accent1 2 2 2 13" xfId="6528"/>
    <cellStyle name="20 % - Accent1 2 2 2 14" xfId="16853"/>
    <cellStyle name="20 % - Accent1 2 2 2 15" xfId="27146"/>
    <cellStyle name="20 % - Accent1 2 2 2 16" xfId="37439"/>
    <cellStyle name="20 % - Accent1 2 2 2 2" xfId="384"/>
    <cellStyle name="20 % - Accent1 2 2 2 2 10" xfId="9389"/>
    <cellStyle name="20 % - Accent1 2 2 2 2 10 2" xfId="19688"/>
    <cellStyle name="20 % - Accent1 2 2 2 2 10 3" xfId="29981"/>
    <cellStyle name="20 % - Accent1 2 2 2 2 10 4" xfId="40274"/>
    <cellStyle name="20 % - Accent1 2 2 2 2 11" xfId="10132"/>
    <cellStyle name="20 % - Accent1 2 2 2 2 11 2" xfId="20431"/>
    <cellStyle name="20 % - Accent1 2 2 2 2 11 3" xfId="30724"/>
    <cellStyle name="20 % - Accent1 2 2 2 2 11 4" xfId="41017"/>
    <cellStyle name="20 % - Accent1 2 2 2 2 12" xfId="11005"/>
    <cellStyle name="20 % - Accent1 2 2 2 2 12 2" xfId="21304"/>
    <cellStyle name="20 % - Accent1 2 2 2 2 12 3" xfId="31597"/>
    <cellStyle name="20 % - Accent1 2 2 2 2 12 4" xfId="41890"/>
    <cellStyle name="20 % - Accent1 2 2 2 2 13" xfId="6626"/>
    <cellStyle name="20 % - Accent1 2 2 2 2 14" xfId="16950"/>
    <cellStyle name="20 % - Accent1 2 2 2 2 15" xfId="27243"/>
    <cellStyle name="20 % - Accent1 2 2 2 2 16" xfId="37536"/>
    <cellStyle name="20 % - Accent1 2 2 2 2 2" xfId="426"/>
    <cellStyle name="20 % - Accent1 2 2 2 2 2 10" xfId="6684"/>
    <cellStyle name="20 % - Accent1 2 2 2 2 2 11" xfId="17008"/>
    <cellStyle name="20 % - Accent1 2 2 2 2 2 12" xfId="27301"/>
    <cellStyle name="20 % - Accent1 2 2 2 2 2 13" xfId="37594"/>
    <cellStyle name="20 % - Accent1 2 2 2 2 2 2" xfId="427"/>
    <cellStyle name="20 % - Accent1 2 2 2 2 2 2 10" xfId="27302"/>
    <cellStyle name="20 % - Accent1 2 2 2 2 2 2 11" xfId="37595"/>
    <cellStyle name="20 % - Accent1 2 2 2 2 2 2 2" xfId="2417"/>
    <cellStyle name="20 % - Accent1 2 2 2 2 2 2 2 2" xfId="3917"/>
    <cellStyle name="20 % - Accent1 2 2 2 2 2 2 2 2 2" xfId="16776"/>
    <cellStyle name="20 % - Accent1 2 2 2 2 2 2 2 2 2 2" xfId="27070"/>
    <cellStyle name="20 % - Accent1 2 2 2 2 2 2 2 2 2 3" xfId="37363"/>
    <cellStyle name="20 % - Accent1 2 2 2 2 2 2 2 2 2 4" xfId="47656"/>
    <cellStyle name="20 % - Accent1 2 2 2 2 2 2 2 2 3" xfId="13806"/>
    <cellStyle name="20 % - Accent1 2 2 2 2 2 2 2 2 4" xfId="24101"/>
    <cellStyle name="20 % - Accent1 2 2 2 2 2 2 2 2 5" xfId="34394"/>
    <cellStyle name="20 % - Accent1 2 2 2 2 2 2 2 2 6" xfId="44687"/>
    <cellStyle name="20 % - Accent1 2 2 2 2 2 2 2 3" xfId="15291"/>
    <cellStyle name="20 % - Accent1 2 2 2 2 2 2 2 3 2" xfId="25585"/>
    <cellStyle name="20 % - Accent1 2 2 2 2 2 2 2 3 3" xfId="35878"/>
    <cellStyle name="20 % - Accent1 2 2 2 2 2 2 2 3 4" xfId="46171"/>
    <cellStyle name="20 % - Accent1 2 2 2 2 2 2 2 4" xfId="12320"/>
    <cellStyle name="20 % - Accent1 2 2 2 2 2 2 2 4 2" xfId="22616"/>
    <cellStyle name="20 % - Accent1 2 2 2 2 2 2 2 4 3" xfId="32909"/>
    <cellStyle name="20 % - Accent1 2 2 2 2 2 2 2 4 4" xfId="43202"/>
    <cellStyle name="20 % - Accent1 2 2 2 2 2 2 2 5" xfId="7137"/>
    <cellStyle name="20 % - Accent1 2 2 2 2 2 2 2 6" xfId="17461"/>
    <cellStyle name="20 % - Accent1 2 2 2 2 2 2 2 7" xfId="27754"/>
    <cellStyle name="20 % - Accent1 2 2 2 2 2 2 2 8" xfId="38047"/>
    <cellStyle name="20 % - Accent1 2 2 2 2 2 2 3" xfId="4502"/>
    <cellStyle name="20 % - Accent1 2 2 2 2 2 2 3 2" xfId="15500"/>
    <cellStyle name="20 % - Accent1 2 2 2 2 2 2 3 2 2" xfId="25794"/>
    <cellStyle name="20 % - Accent1 2 2 2 2 2 2 3 2 3" xfId="36087"/>
    <cellStyle name="20 % - Accent1 2 2 2 2 2 2 3 2 4" xfId="46380"/>
    <cellStyle name="20 % - Accent1 2 2 2 2 2 2 3 3" xfId="12530"/>
    <cellStyle name="20 % - Accent1 2 2 2 2 2 2 3 3 2" xfId="22825"/>
    <cellStyle name="20 % - Accent1 2 2 2 2 2 2 3 3 3" xfId="33118"/>
    <cellStyle name="20 % - Accent1 2 2 2 2 2 2 3 3 4" xfId="43411"/>
    <cellStyle name="20 % - Accent1 2 2 2 2 2 2 3 4" xfId="7905"/>
    <cellStyle name="20 % - Accent1 2 2 2 2 2 2 3 5" xfId="18204"/>
    <cellStyle name="20 % - Accent1 2 2 2 2 2 2 3 6" xfId="28497"/>
    <cellStyle name="20 % - Accent1 2 2 2 2 2 2 3 7" xfId="38790"/>
    <cellStyle name="20 % - Accent1 2 2 2 2 2 2 4" xfId="3167"/>
    <cellStyle name="20 % - Accent1 2 2 2 2 2 2 4 2" xfId="14016"/>
    <cellStyle name="20 % - Accent1 2 2 2 2 2 2 4 2 2" xfId="24310"/>
    <cellStyle name="20 % - Accent1 2 2 2 2 2 2 4 2 3" xfId="34603"/>
    <cellStyle name="20 % - Accent1 2 2 2 2 2 2 4 2 4" xfId="44896"/>
    <cellStyle name="20 % - Accent1 2 2 2 2 2 2 4 3" xfId="8648"/>
    <cellStyle name="20 % - Accent1 2 2 2 2 2 2 4 4" xfId="18947"/>
    <cellStyle name="20 % - Accent1 2 2 2 2 2 2 4 5" xfId="29240"/>
    <cellStyle name="20 % - Accent1 2 2 2 2 2 2 4 6" xfId="39533"/>
    <cellStyle name="20 % - Accent1 2 2 2 2 2 2 5" xfId="5473"/>
    <cellStyle name="20 % - Accent1 2 2 2 2 2 2 5 2" xfId="9391"/>
    <cellStyle name="20 % - Accent1 2 2 2 2 2 2 5 3" xfId="19690"/>
    <cellStyle name="20 % - Accent1 2 2 2 2 2 2 5 4" xfId="29983"/>
    <cellStyle name="20 % - Accent1 2 2 2 2 2 2 5 5" xfId="40276"/>
    <cellStyle name="20 % - Accent1 2 2 2 2 2 2 6" xfId="10134"/>
    <cellStyle name="20 % - Accent1 2 2 2 2 2 2 6 2" xfId="20433"/>
    <cellStyle name="20 % - Accent1 2 2 2 2 2 2 6 3" xfId="30726"/>
    <cellStyle name="20 % - Accent1 2 2 2 2 2 2 6 4" xfId="41019"/>
    <cellStyle name="20 % - Accent1 2 2 2 2 2 2 7" xfId="11042"/>
    <cellStyle name="20 % - Accent1 2 2 2 2 2 2 7 2" xfId="21341"/>
    <cellStyle name="20 % - Accent1 2 2 2 2 2 2 7 3" xfId="31634"/>
    <cellStyle name="20 % - Accent1 2 2 2 2 2 2 7 4" xfId="41927"/>
    <cellStyle name="20 % - Accent1 2 2 2 2 2 2 8" xfId="6685"/>
    <cellStyle name="20 % - Accent1 2 2 2 2 2 2 9" xfId="17009"/>
    <cellStyle name="20 % - Accent1 2 2 2 2 2 3" xfId="428"/>
    <cellStyle name="20 % - Accent1 2 2 2 2 2 3 10" xfId="27303"/>
    <cellStyle name="20 % - Accent1 2 2 2 2 2 3 11" xfId="37596"/>
    <cellStyle name="20 % - Accent1 2 2 2 2 2 3 2" xfId="2418"/>
    <cellStyle name="20 % - Accent1 2 2 2 2 2 3 2 2" xfId="3918"/>
    <cellStyle name="20 % - Accent1 2 2 2 2 2 3 2 2 2" xfId="15501"/>
    <cellStyle name="20 % - Accent1 2 2 2 2 2 3 2 2 3" xfId="25795"/>
    <cellStyle name="20 % - Accent1 2 2 2 2 2 3 2 2 4" xfId="36088"/>
    <cellStyle name="20 % - Accent1 2 2 2 2 2 3 2 2 5" xfId="46381"/>
    <cellStyle name="20 % - Accent1 2 2 2 2 2 3 2 3" xfId="12531"/>
    <cellStyle name="20 % - Accent1 2 2 2 2 2 3 2 3 2" xfId="22826"/>
    <cellStyle name="20 % - Accent1 2 2 2 2 2 3 2 3 3" xfId="33119"/>
    <cellStyle name="20 % - Accent1 2 2 2 2 2 3 2 3 4" xfId="43412"/>
    <cellStyle name="20 % - Accent1 2 2 2 2 2 3 2 4" xfId="7138"/>
    <cellStyle name="20 % - Accent1 2 2 2 2 2 3 2 5" xfId="17462"/>
    <cellStyle name="20 % - Accent1 2 2 2 2 2 3 2 6" xfId="27755"/>
    <cellStyle name="20 % - Accent1 2 2 2 2 2 3 2 7" xfId="38048"/>
    <cellStyle name="20 % - Accent1 2 2 2 2 2 3 3" xfId="4503"/>
    <cellStyle name="20 % - Accent1 2 2 2 2 2 3 3 2" xfId="14017"/>
    <cellStyle name="20 % - Accent1 2 2 2 2 2 3 3 2 2" xfId="24311"/>
    <cellStyle name="20 % - Accent1 2 2 2 2 2 3 3 2 3" xfId="34604"/>
    <cellStyle name="20 % - Accent1 2 2 2 2 2 3 3 2 4" xfId="44897"/>
    <cellStyle name="20 % - Accent1 2 2 2 2 2 3 3 3" xfId="7906"/>
    <cellStyle name="20 % - Accent1 2 2 2 2 2 3 3 4" xfId="18205"/>
    <cellStyle name="20 % - Accent1 2 2 2 2 2 3 3 5" xfId="28498"/>
    <cellStyle name="20 % - Accent1 2 2 2 2 2 3 3 6" xfId="38791"/>
    <cellStyle name="20 % - Accent1 2 2 2 2 2 3 4" xfId="3168"/>
    <cellStyle name="20 % - Accent1 2 2 2 2 2 3 4 2" xfId="8649"/>
    <cellStyle name="20 % - Accent1 2 2 2 2 2 3 4 3" xfId="18948"/>
    <cellStyle name="20 % - Accent1 2 2 2 2 2 3 4 4" xfId="29241"/>
    <cellStyle name="20 % - Accent1 2 2 2 2 2 3 4 5" xfId="39534"/>
    <cellStyle name="20 % - Accent1 2 2 2 2 2 3 5" xfId="5474"/>
    <cellStyle name="20 % - Accent1 2 2 2 2 2 3 5 2" xfId="9392"/>
    <cellStyle name="20 % - Accent1 2 2 2 2 2 3 5 3" xfId="19691"/>
    <cellStyle name="20 % - Accent1 2 2 2 2 2 3 5 4" xfId="29984"/>
    <cellStyle name="20 % - Accent1 2 2 2 2 2 3 5 5" xfId="40277"/>
    <cellStyle name="20 % - Accent1 2 2 2 2 2 3 6" xfId="10135"/>
    <cellStyle name="20 % - Accent1 2 2 2 2 2 3 6 2" xfId="20434"/>
    <cellStyle name="20 % - Accent1 2 2 2 2 2 3 6 3" xfId="30727"/>
    <cellStyle name="20 % - Accent1 2 2 2 2 2 3 6 4" xfId="41020"/>
    <cellStyle name="20 % - Accent1 2 2 2 2 2 3 7" xfId="11043"/>
    <cellStyle name="20 % - Accent1 2 2 2 2 2 3 7 2" xfId="21342"/>
    <cellStyle name="20 % - Accent1 2 2 2 2 2 3 7 3" xfId="31635"/>
    <cellStyle name="20 % - Accent1 2 2 2 2 2 3 7 4" xfId="41928"/>
    <cellStyle name="20 % - Accent1 2 2 2 2 2 3 8" xfId="6686"/>
    <cellStyle name="20 % - Accent1 2 2 2 2 2 3 9" xfId="17010"/>
    <cellStyle name="20 % - Accent1 2 2 2 2 2 4" xfId="2416"/>
    <cellStyle name="20 % - Accent1 2 2 2 2 2 4 2" xfId="3916"/>
    <cellStyle name="20 % - Accent1 2 2 2 2 2 4 2 2" xfId="16409"/>
    <cellStyle name="20 % - Accent1 2 2 2 2 2 4 2 2 2" xfId="26703"/>
    <cellStyle name="20 % - Accent1 2 2 2 2 2 4 2 2 3" xfId="36996"/>
    <cellStyle name="20 % - Accent1 2 2 2 2 2 4 2 2 4" xfId="47289"/>
    <cellStyle name="20 % - Accent1 2 2 2 2 2 4 2 3" xfId="13439"/>
    <cellStyle name="20 % - Accent1 2 2 2 2 2 4 2 4" xfId="23734"/>
    <cellStyle name="20 % - Accent1 2 2 2 2 2 4 2 5" xfId="34027"/>
    <cellStyle name="20 % - Accent1 2 2 2 2 2 4 2 6" xfId="44320"/>
    <cellStyle name="20 % - Accent1 2 2 2 2 2 4 3" xfId="14924"/>
    <cellStyle name="20 % - Accent1 2 2 2 2 2 4 3 2" xfId="25218"/>
    <cellStyle name="20 % - Accent1 2 2 2 2 2 4 3 3" xfId="35511"/>
    <cellStyle name="20 % - Accent1 2 2 2 2 2 4 3 4" xfId="45804"/>
    <cellStyle name="20 % - Accent1 2 2 2 2 2 4 4" xfId="11952"/>
    <cellStyle name="20 % - Accent1 2 2 2 2 2 4 4 2" xfId="22249"/>
    <cellStyle name="20 % - Accent1 2 2 2 2 2 4 4 3" xfId="32542"/>
    <cellStyle name="20 % - Accent1 2 2 2 2 2 4 4 4" xfId="42835"/>
    <cellStyle name="20 % - Accent1 2 2 2 2 2 4 5" xfId="7136"/>
    <cellStyle name="20 % - Accent1 2 2 2 2 2 4 6" xfId="17460"/>
    <cellStyle name="20 % - Accent1 2 2 2 2 2 4 7" xfId="27753"/>
    <cellStyle name="20 % - Accent1 2 2 2 2 2 4 8" xfId="38046"/>
    <cellStyle name="20 % - Accent1 2 2 2 2 2 5" xfId="4501"/>
    <cellStyle name="20 % - Accent1 2 2 2 2 2 5 2" xfId="15499"/>
    <cellStyle name="20 % - Accent1 2 2 2 2 2 5 2 2" xfId="25793"/>
    <cellStyle name="20 % - Accent1 2 2 2 2 2 5 2 3" xfId="36086"/>
    <cellStyle name="20 % - Accent1 2 2 2 2 2 5 2 4" xfId="46379"/>
    <cellStyle name="20 % - Accent1 2 2 2 2 2 5 3" xfId="12529"/>
    <cellStyle name="20 % - Accent1 2 2 2 2 2 5 3 2" xfId="22824"/>
    <cellStyle name="20 % - Accent1 2 2 2 2 2 5 3 3" xfId="33117"/>
    <cellStyle name="20 % - Accent1 2 2 2 2 2 5 3 4" xfId="43410"/>
    <cellStyle name="20 % - Accent1 2 2 2 2 2 5 4" xfId="7904"/>
    <cellStyle name="20 % - Accent1 2 2 2 2 2 5 5" xfId="18203"/>
    <cellStyle name="20 % - Accent1 2 2 2 2 2 5 6" xfId="28496"/>
    <cellStyle name="20 % - Accent1 2 2 2 2 2 5 7" xfId="38789"/>
    <cellStyle name="20 % - Accent1 2 2 2 2 2 6" xfId="3166"/>
    <cellStyle name="20 % - Accent1 2 2 2 2 2 6 2" xfId="14015"/>
    <cellStyle name="20 % - Accent1 2 2 2 2 2 6 2 2" xfId="24309"/>
    <cellStyle name="20 % - Accent1 2 2 2 2 2 6 2 3" xfId="34602"/>
    <cellStyle name="20 % - Accent1 2 2 2 2 2 6 2 4" xfId="44895"/>
    <cellStyle name="20 % - Accent1 2 2 2 2 2 6 3" xfId="8647"/>
    <cellStyle name="20 % - Accent1 2 2 2 2 2 6 4" xfId="18946"/>
    <cellStyle name="20 % - Accent1 2 2 2 2 2 6 5" xfId="29239"/>
    <cellStyle name="20 % - Accent1 2 2 2 2 2 6 6" xfId="39532"/>
    <cellStyle name="20 % - Accent1 2 2 2 2 2 7" xfId="5472"/>
    <cellStyle name="20 % - Accent1 2 2 2 2 2 7 2" xfId="9390"/>
    <cellStyle name="20 % - Accent1 2 2 2 2 2 7 3" xfId="19689"/>
    <cellStyle name="20 % - Accent1 2 2 2 2 2 7 4" xfId="29982"/>
    <cellStyle name="20 % - Accent1 2 2 2 2 2 7 5" xfId="40275"/>
    <cellStyle name="20 % - Accent1 2 2 2 2 2 8" xfId="10133"/>
    <cellStyle name="20 % - Accent1 2 2 2 2 2 8 2" xfId="20432"/>
    <cellStyle name="20 % - Accent1 2 2 2 2 2 8 3" xfId="30725"/>
    <cellStyle name="20 % - Accent1 2 2 2 2 2 8 4" xfId="41018"/>
    <cellStyle name="20 % - Accent1 2 2 2 2 2 9" xfId="11041"/>
    <cellStyle name="20 % - Accent1 2 2 2 2 2 9 2" xfId="21340"/>
    <cellStyle name="20 % - Accent1 2 2 2 2 2 9 3" xfId="31633"/>
    <cellStyle name="20 % - Accent1 2 2 2 2 2 9 4" xfId="41926"/>
    <cellStyle name="20 % - Accent1 2 2 2 2 3" xfId="429"/>
    <cellStyle name="20 % - Accent1 2 2 2 2 3 10" xfId="17011"/>
    <cellStyle name="20 % - Accent1 2 2 2 2 3 11" xfId="27304"/>
    <cellStyle name="20 % - Accent1 2 2 2 2 3 12" xfId="37597"/>
    <cellStyle name="20 % - Accent1 2 2 2 2 3 2" xfId="430"/>
    <cellStyle name="20 % - Accent1 2 2 2 2 3 2 10" xfId="27305"/>
    <cellStyle name="20 % - Accent1 2 2 2 2 3 2 11" xfId="37598"/>
    <cellStyle name="20 % - Accent1 2 2 2 2 3 2 2" xfId="2420"/>
    <cellStyle name="20 % - Accent1 2 2 2 2 3 2 2 2" xfId="3920"/>
    <cellStyle name="20 % - Accent1 2 2 2 2 3 2 2 2 2" xfId="15503"/>
    <cellStyle name="20 % - Accent1 2 2 2 2 3 2 2 2 3" xfId="25797"/>
    <cellStyle name="20 % - Accent1 2 2 2 2 3 2 2 2 4" xfId="36090"/>
    <cellStyle name="20 % - Accent1 2 2 2 2 3 2 2 2 5" xfId="46383"/>
    <cellStyle name="20 % - Accent1 2 2 2 2 3 2 2 3" xfId="12533"/>
    <cellStyle name="20 % - Accent1 2 2 2 2 3 2 2 3 2" xfId="22828"/>
    <cellStyle name="20 % - Accent1 2 2 2 2 3 2 2 3 3" xfId="33121"/>
    <cellStyle name="20 % - Accent1 2 2 2 2 3 2 2 3 4" xfId="43414"/>
    <cellStyle name="20 % - Accent1 2 2 2 2 3 2 2 4" xfId="7140"/>
    <cellStyle name="20 % - Accent1 2 2 2 2 3 2 2 5" xfId="17464"/>
    <cellStyle name="20 % - Accent1 2 2 2 2 3 2 2 6" xfId="27757"/>
    <cellStyle name="20 % - Accent1 2 2 2 2 3 2 2 7" xfId="38050"/>
    <cellStyle name="20 % - Accent1 2 2 2 2 3 2 3" xfId="4505"/>
    <cellStyle name="20 % - Accent1 2 2 2 2 3 2 3 2" xfId="14019"/>
    <cellStyle name="20 % - Accent1 2 2 2 2 3 2 3 2 2" xfId="24313"/>
    <cellStyle name="20 % - Accent1 2 2 2 2 3 2 3 2 3" xfId="34606"/>
    <cellStyle name="20 % - Accent1 2 2 2 2 3 2 3 2 4" xfId="44899"/>
    <cellStyle name="20 % - Accent1 2 2 2 2 3 2 3 3" xfId="7908"/>
    <cellStyle name="20 % - Accent1 2 2 2 2 3 2 3 4" xfId="18207"/>
    <cellStyle name="20 % - Accent1 2 2 2 2 3 2 3 5" xfId="28500"/>
    <cellStyle name="20 % - Accent1 2 2 2 2 3 2 3 6" xfId="38793"/>
    <cellStyle name="20 % - Accent1 2 2 2 2 3 2 4" xfId="3170"/>
    <cellStyle name="20 % - Accent1 2 2 2 2 3 2 4 2" xfId="8651"/>
    <cellStyle name="20 % - Accent1 2 2 2 2 3 2 4 3" xfId="18950"/>
    <cellStyle name="20 % - Accent1 2 2 2 2 3 2 4 4" xfId="29243"/>
    <cellStyle name="20 % - Accent1 2 2 2 2 3 2 4 5" xfId="39536"/>
    <cellStyle name="20 % - Accent1 2 2 2 2 3 2 5" xfId="5476"/>
    <cellStyle name="20 % - Accent1 2 2 2 2 3 2 5 2" xfId="9394"/>
    <cellStyle name="20 % - Accent1 2 2 2 2 3 2 5 3" xfId="19693"/>
    <cellStyle name="20 % - Accent1 2 2 2 2 3 2 5 4" xfId="29986"/>
    <cellStyle name="20 % - Accent1 2 2 2 2 3 2 5 5" xfId="40279"/>
    <cellStyle name="20 % - Accent1 2 2 2 2 3 2 6" xfId="10137"/>
    <cellStyle name="20 % - Accent1 2 2 2 2 3 2 6 2" xfId="20436"/>
    <cellStyle name="20 % - Accent1 2 2 2 2 3 2 6 3" xfId="30729"/>
    <cellStyle name="20 % - Accent1 2 2 2 2 3 2 6 4" xfId="41022"/>
    <cellStyle name="20 % - Accent1 2 2 2 2 3 2 7" xfId="11045"/>
    <cellStyle name="20 % - Accent1 2 2 2 2 3 2 7 2" xfId="21344"/>
    <cellStyle name="20 % - Accent1 2 2 2 2 3 2 7 3" xfId="31637"/>
    <cellStyle name="20 % - Accent1 2 2 2 2 3 2 7 4" xfId="41930"/>
    <cellStyle name="20 % - Accent1 2 2 2 2 3 2 8" xfId="6688"/>
    <cellStyle name="20 % - Accent1 2 2 2 2 3 2 9" xfId="17012"/>
    <cellStyle name="20 % - Accent1 2 2 2 2 3 3" xfId="2419"/>
    <cellStyle name="20 % - Accent1 2 2 2 2 3 3 2" xfId="3919"/>
    <cellStyle name="20 % - Accent1 2 2 2 2 3 3 2 2" xfId="16607"/>
    <cellStyle name="20 % - Accent1 2 2 2 2 3 3 2 2 2" xfId="26901"/>
    <cellStyle name="20 % - Accent1 2 2 2 2 3 3 2 2 3" xfId="37194"/>
    <cellStyle name="20 % - Accent1 2 2 2 2 3 3 2 2 4" xfId="47487"/>
    <cellStyle name="20 % - Accent1 2 2 2 2 3 3 2 3" xfId="13637"/>
    <cellStyle name="20 % - Accent1 2 2 2 2 3 3 2 4" xfId="23932"/>
    <cellStyle name="20 % - Accent1 2 2 2 2 3 3 2 5" xfId="34225"/>
    <cellStyle name="20 % - Accent1 2 2 2 2 3 3 2 6" xfId="44518"/>
    <cellStyle name="20 % - Accent1 2 2 2 2 3 3 3" xfId="15122"/>
    <cellStyle name="20 % - Accent1 2 2 2 2 3 3 3 2" xfId="25416"/>
    <cellStyle name="20 % - Accent1 2 2 2 2 3 3 3 3" xfId="35709"/>
    <cellStyle name="20 % - Accent1 2 2 2 2 3 3 3 4" xfId="46002"/>
    <cellStyle name="20 % - Accent1 2 2 2 2 3 3 4" xfId="12151"/>
    <cellStyle name="20 % - Accent1 2 2 2 2 3 3 4 2" xfId="22447"/>
    <cellStyle name="20 % - Accent1 2 2 2 2 3 3 4 3" xfId="32740"/>
    <cellStyle name="20 % - Accent1 2 2 2 2 3 3 4 4" xfId="43033"/>
    <cellStyle name="20 % - Accent1 2 2 2 2 3 3 5" xfId="7139"/>
    <cellStyle name="20 % - Accent1 2 2 2 2 3 3 6" xfId="17463"/>
    <cellStyle name="20 % - Accent1 2 2 2 2 3 3 7" xfId="27756"/>
    <cellStyle name="20 % - Accent1 2 2 2 2 3 3 8" xfId="38049"/>
    <cellStyle name="20 % - Accent1 2 2 2 2 3 4" xfId="4504"/>
    <cellStyle name="20 % - Accent1 2 2 2 2 3 4 2" xfId="15502"/>
    <cellStyle name="20 % - Accent1 2 2 2 2 3 4 2 2" xfId="25796"/>
    <cellStyle name="20 % - Accent1 2 2 2 2 3 4 2 3" xfId="36089"/>
    <cellStyle name="20 % - Accent1 2 2 2 2 3 4 2 4" xfId="46382"/>
    <cellStyle name="20 % - Accent1 2 2 2 2 3 4 3" xfId="12532"/>
    <cellStyle name="20 % - Accent1 2 2 2 2 3 4 3 2" xfId="22827"/>
    <cellStyle name="20 % - Accent1 2 2 2 2 3 4 3 3" xfId="33120"/>
    <cellStyle name="20 % - Accent1 2 2 2 2 3 4 3 4" xfId="43413"/>
    <cellStyle name="20 % - Accent1 2 2 2 2 3 4 4" xfId="7907"/>
    <cellStyle name="20 % - Accent1 2 2 2 2 3 4 5" xfId="18206"/>
    <cellStyle name="20 % - Accent1 2 2 2 2 3 4 6" xfId="28499"/>
    <cellStyle name="20 % - Accent1 2 2 2 2 3 4 7" xfId="38792"/>
    <cellStyle name="20 % - Accent1 2 2 2 2 3 5" xfId="3169"/>
    <cellStyle name="20 % - Accent1 2 2 2 2 3 5 2" xfId="14018"/>
    <cellStyle name="20 % - Accent1 2 2 2 2 3 5 2 2" xfId="24312"/>
    <cellStyle name="20 % - Accent1 2 2 2 2 3 5 2 3" xfId="34605"/>
    <cellStyle name="20 % - Accent1 2 2 2 2 3 5 2 4" xfId="44898"/>
    <cellStyle name="20 % - Accent1 2 2 2 2 3 5 3" xfId="8650"/>
    <cellStyle name="20 % - Accent1 2 2 2 2 3 5 4" xfId="18949"/>
    <cellStyle name="20 % - Accent1 2 2 2 2 3 5 5" xfId="29242"/>
    <cellStyle name="20 % - Accent1 2 2 2 2 3 5 6" xfId="39535"/>
    <cellStyle name="20 % - Accent1 2 2 2 2 3 6" xfId="5475"/>
    <cellStyle name="20 % - Accent1 2 2 2 2 3 6 2" xfId="9393"/>
    <cellStyle name="20 % - Accent1 2 2 2 2 3 6 3" xfId="19692"/>
    <cellStyle name="20 % - Accent1 2 2 2 2 3 6 4" xfId="29985"/>
    <cellStyle name="20 % - Accent1 2 2 2 2 3 6 5" xfId="40278"/>
    <cellStyle name="20 % - Accent1 2 2 2 2 3 7" xfId="10136"/>
    <cellStyle name="20 % - Accent1 2 2 2 2 3 7 2" xfId="20435"/>
    <cellStyle name="20 % - Accent1 2 2 2 2 3 7 3" xfId="30728"/>
    <cellStyle name="20 % - Accent1 2 2 2 2 3 7 4" xfId="41021"/>
    <cellStyle name="20 % - Accent1 2 2 2 2 3 8" xfId="11044"/>
    <cellStyle name="20 % - Accent1 2 2 2 2 3 8 2" xfId="21343"/>
    <cellStyle name="20 % - Accent1 2 2 2 2 3 8 3" xfId="31636"/>
    <cellStyle name="20 % - Accent1 2 2 2 2 3 8 4" xfId="41929"/>
    <cellStyle name="20 % - Accent1 2 2 2 2 3 9" xfId="6687"/>
    <cellStyle name="20 % - Accent1 2 2 2 2 4" xfId="431"/>
    <cellStyle name="20 % - Accent1 2 2 2 2 4 10" xfId="27306"/>
    <cellStyle name="20 % - Accent1 2 2 2 2 4 11" xfId="37599"/>
    <cellStyle name="20 % - Accent1 2 2 2 2 4 2" xfId="2421"/>
    <cellStyle name="20 % - Accent1 2 2 2 2 4 2 2" xfId="3921"/>
    <cellStyle name="20 % - Accent1 2 2 2 2 4 2 2 2" xfId="15504"/>
    <cellStyle name="20 % - Accent1 2 2 2 2 4 2 2 3" xfId="25798"/>
    <cellStyle name="20 % - Accent1 2 2 2 2 4 2 2 4" xfId="36091"/>
    <cellStyle name="20 % - Accent1 2 2 2 2 4 2 2 5" xfId="46384"/>
    <cellStyle name="20 % - Accent1 2 2 2 2 4 2 3" xfId="12534"/>
    <cellStyle name="20 % - Accent1 2 2 2 2 4 2 3 2" xfId="22829"/>
    <cellStyle name="20 % - Accent1 2 2 2 2 4 2 3 3" xfId="33122"/>
    <cellStyle name="20 % - Accent1 2 2 2 2 4 2 3 4" xfId="43415"/>
    <cellStyle name="20 % - Accent1 2 2 2 2 4 2 4" xfId="7141"/>
    <cellStyle name="20 % - Accent1 2 2 2 2 4 2 5" xfId="17465"/>
    <cellStyle name="20 % - Accent1 2 2 2 2 4 2 6" xfId="27758"/>
    <cellStyle name="20 % - Accent1 2 2 2 2 4 2 7" xfId="38051"/>
    <cellStyle name="20 % - Accent1 2 2 2 2 4 3" xfId="4506"/>
    <cellStyle name="20 % - Accent1 2 2 2 2 4 3 2" xfId="14020"/>
    <cellStyle name="20 % - Accent1 2 2 2 2 4 3 2 2" xfId="24314"/>
    <cellStyle name="20 % - Accent1 2 2 2 2 4 3 2 3" xfId="34607"/>
    <cellStyle name="20 % - Accent1 2 2 2 2 4 3 2 4" xfId="44900"/>
    <cellStyle name="20 % - Accent1 2 2 2 2 4 3 3" xfId="7909"/>
    <cellStyle name="20 % - Accent1 2 2 2 2 4 3 4" xfId="18208"/>
    <cellStyle name="20 % - Accent1 2 2 2 2 4 3 5" xfId="28501"/>
    <cellStyle name="20 % - Accent1 2 2 2 2 4 3 6" xfId="38794"/>
    <cellStyle name="20 % - Accent1 2 2 2 2 4 4" xfId="3171"/>
    <cellStyle name="20 % - Accent1 2 2 2 2 4 4 2" xfId="8652"/>
    <cellStyle name="20 % - Accent1 2 2 2 2 4 4 3" xfId="18951"/>
    <cellStyle name="20 % - Accent1 2 2 2 2 4 4 4" xfId="29244"/>
    <cellStyle name="20 % - Accent1 2 2 2 2 4 4 5" xfId="39537"/>
    <cellStyle name="20 % - Accent1 2 2 2 2 4 5" xfId="5477"/>
    <cellStyle name="20 % - Accent1 2 2 2 2 4 5 2" xfId="9395"/>
    <cellStyle name="20 % - Accent1 2 2 2 2 4 5 3" xfId="19694"/>
    <cellStyle name="20 % - Accent1 2 2 2 2 4 5 4" xfId="29987"/>
    <cellStyle name="20 % - Accent1 2 2 2 2 4 5 5" xfId="40280"/>
    <cellStyle name="20 % - Accent1 2 2 2 2 4 6" xfId="10138"/>
    <cellStyle name="20 % - Accent1 2 2 2 2 4 6 2" xfId="20437"/>
    <cellStyle name="20 % - Accent1 2 2 2 2 4 6 3" xfId="30730"/>
    <cellStyle name="20 % - Accent1 2 2 2 2 4 6 4" xfId="41023"/>
    <cellStyle name="20 % - Accent1 2 2 2 2 4 7" xfId="11046"/>
    <cellStyle name="20 % - Accent1 2 2 2 2 4 7 2" xfId="21345"/>
    <cellStyle name="20 % - Accent1 2 2 2 2 4 7 3" xfId="31638"/>
    <cellStyle name="20 % - Accent1 2 2 2 2 4 7 4" xfId="41931"/>
    <cellStyle name="20 % - Accent1 2 2 2 2 4 8" xfId="6689"/>
    <cellStyle name="20 % - Accent1 2 2 2 2 4 9" xfId="17013"/>
    <cellStyle name="20 % - Accent1 2 2 2 2 5" xfId="432"/>
    <cellStyle name="20 % - Accent1 2 2 2 2 5 10" xfId="27307"/>
    <cellStyle name="20 % - Accent1 2 2 2 2 5 11" xfId="37600"/>
    <cellStyle name="20 % - Accent1 2 2 2 2 5 2" xfId="2422"/>
    <cellStyle name="20 % - Accent1 2 2 2 2 5 2 2" xfId="3922"/>
    <cellStyle name="20 % - Accent1 2 2 2 2 5 2 2 2" xfId="15505"/>
    <cellStyle name="20 % - Accent1 2 2 2 2 5 2 2 3" xfId="25799"/>
    <cellStyle name="20 % - Accent1 2 2 2 2 5 2 2 4" xfId="36092"/>
    <cellStyle name="20 % - Accent1 2 2 2 2 5 2 2 5" xfId="46385"/>
    <cellStyle name="20 % - Accent1 2 2 2 2 5 2 3" xfId="12535"/>
    <cellStyle name="20 % - Accent1 2 2 2 2 5 2 3 2" xfId="22830"/>
    <cellStyle name="20 % - Accent1 2 2 2 2 5 2 3 3" xfId="33123"/>
    <cellStyle name="20 % - Accent1 2 2 2 2 5 2 3 4" xfId="43416"/>
    <cellStyle name="20 % - Accent1 2 2 2 2 5 2 4" xfId="7142"/>
    <cellStyle name="20 % - Accent1 2 2 2 2 5 2 5" xfId="17466"/>
    <cellStyle name="20 % - Accent1 2 2 2 2 5 2 6" xfId="27759"/>
    <cellStyle name="20 % - Accent1 2 2 2 2 5 2 7" xfId="38052"/>
    <cellStyle name="20 % - Accent1 2 2 2 2 5 3" xfId="4507"/>
    <cellStyle name="20 % - Accent1 2 2 2 2 5 3 2" xfId="14021"/>
    <cellStyle name="20 % - Accent1 2 2 2 2 5 3 2 2" xfId="24315"/>
    <cellStyle name="20 % - Accent1 2 2 2 2 5 3 2 3" xfId="34608"/>
    <cellStyle name="20 % - Accent1 2 2 2 2 5 3 2 4" xfId="44901"/>
    <cellStyle name="20 % - Accent1 2 2 2 2 5 3 3" xfId="7910"/>
    <cellStyle name="20 % - Accent1 2 2 2 2 5 3 4" xfId="18209"/>
    <cellStyle name="20 % - Accent1 2 2 2 2 5 3 5" xfId="28502"/>
    <cellStyle name="20 % - Accent1 2 2 2 2 5 3 6" xfId="38795"/>
    <cellStyle name="20 % - Accent1 2 2 2 2 5 4" xfId="3172"/>
    <cellStyle name="20 % - Accent1 2 2 2 2 5 4 2" xfId="8653"/>
    <cellStyle name="20 % - Accent1 2 2 2 2 5 4 3" xfId="18952"/>
    <cellStyle name="20 % - Accent1 2 2 2 2 5 4 4" xfId="29245"/>
    <cellStyle name="20 % - Accent1 2 2 2 2 5 4 5" xfId="39538"/>
    <cellStyle name="20 % - Accent1 2 2 2 2 5 5" xfId="5478"/>
    <cellStyle name="20 % - Accent1 2 2 2 2 5 5 2" xfId="9396"/>
    <cellStyle name="20 % - Accent1 2 2 2 2 5 5 3" xfId="19695"/>
    <cellStyle name="20 % - Accent1 2 2 2 2 5 5 4" xfId="29988"/>
    <cellStyle name="20 % - Accent1 2 2 2 2 5 5 5" xfId="40281"/>
    <cellStyle name="20 % - Accent1 2 2 2 2 5 6" xfId="10139"/>
    <cellStyle name="20 % - Accent1 2 2 2 2 5 6 2" xfId="20438"/>
    <cellStyle name="20 % - Accent1 2 2 2 2 5 6 3" xfId="30731"/>
    <cellStyle name="20 % - Accent1 2 2 2 2 5 6 4" xfId="41024"/>
    <cellStyle name="20 % - Accent1 2 2 2 2 5 7" xfId="11047"/>
    <cellStyle name="20 % - Accent1 2 2 2 2 5 7 2" xfId="21346"/>
    <cellStyle name="20 % - Accent1 2 2 2 2 5 7 3" xfId="31639"/>
    <cellStyle name="20 % - Accent1 2 2 2 2 5 7 4" xfId="41932"/>
    <cellStyle name="20 % - Accent1 2 2 2 2 5 8" xfId="6690"/>
    <cellStyle name="20 % - Accent1 2 2 2 2 5 9" xfId="17014"/>
    <cellStyle name="20 % - Accent1 2 2 2 2 6" xfId="2380"/>
    <cellStyle name="20 % - Accent1 2 2 2 2 6 10" xfId="38053"/>
    <cellStyle name="20 % - Accent1 2 2 2 2 6 2" xfId="3880"/>
    <cellStyle name="20 % - Accent1 2 2 2 2 6 2 2" xfId="16240"/>
    <cellStyle name="20 % - Accent1 2 2 2 2 6 2 2 2" xfId="26534"/>
    <cellStyle name="20 % - Accent1 2 2 2 2 6 2 2 3" xfId="36827"/>
    <cellStyle name="20 % - Accent1 2 2 2 2 6 2 2 4" xfId="47120"/>
    <cellStyle name="20 % - Accent1 2 2 2 2 6 2 3" xfId="13270"/>
    <cellStyle name="20 % - Accent1 2 2 2 2 6 2 3 2" xfId="23565"/>
    <cellStyle name="20 % - Accent1 2 2 2 2 6 2 3 3" xfId="33858"/>
    <cellStyle name="20 % - Accent1 2 2 2 2 6 2 3 4" xfId="44151"/>
    <cellStyle name="20 % - Accent1 2 2 2 2 6 2 4" xfId="7911"/>
    <cellStyle name="20 % - Accent1 2 2 2 2 6 2 5" xfId="18210"/>
    <cellStyle name="20 % - Accent1 2 2 2 2 6 2 6" xfId="28503"/>
    <cellStyle name="20 % - Accent1 2 2 2 2 6 2 7" xfId="38796"/>
    <cellStyle name="20 % - Accent1 2 2 2 2 6 3" xfId="5479"/>
    <cellStyle name="20 % - Accent1 2 2 2 2 6 3 2" xfId="14755"/>
    <cellStyle name="20 % - Accent1 2 2 2 2 6 3 2 2" xfId="25049"/>
    <cellStyle name="20 % - Accent1 2 2 2 2 6 3 2 3" xfId="35342"/>
    <cellStyle name="20 % - Accent1 2 2 2 2 6 3 2 4" xfId="45635"/>
    <cellStyle name="20 % - Accent1 2 2 2 2 6 3 3" xfId="8654"/>
    <cellStyle name="20 % - Accent1 2 2 2 2 6 3 4" xfId="18953"/>
    <cellStyle name="20 % - Accent1 2 2 2 2 6 3 5" xfId="29246"/>
    <cellStyle name="20 % - Accent1 2 2 2 2 6 3 6" xfId="39539"/>
    <cellStyle name="20 % - Accent1 2 2 2 2 6 4" xfId="9397"/>
    <cellStyle name="20 % - Accent1 2 2 2 2 6 4 2" xfId="19696"/>
    <cellStyle name="20 % - Accent1 2 2 2 2 6 4 3" xfId="29989"/>
    <cellStyle name="20 % - Accent1 2 2 2 2 6 4 4" xfId="40282"/>
    <cellStyle name="20 % - Accent1 2 2 2 2 6 5" xfId="10140"/>
    <cellStyle name="20 % - Accent1 2 2 2 2 6 5 2" xfId="20439"/>
    <cellStyle name="20 % - Accent1 2 2 2 2 6 5 3" xfId="30732"/>
    <cellStyle name="20 % - Accent1 2 2 2 2 6 5 4" xfId="41025"/>
    <cellStyle name="20 % - Accent1 2 2 2 2 6 6" xfId="11783"/>
    <cellStyle name="20 % - Accent1 2 2 2 2 6 6 2" xfId="22080"/>
    <cellStyle name="20 % - Accent1 2 2 2 2 6 6 3" xfId="32373"/>
    <cellStyle name="20 % - Accent1 2 2 2 2 6 6 4" xfId="42666"/>
    <cellStyle name="20 % - Accent1 2 2 2 2 6 7" xfId="7143"/>
    <cellStyle name="20 % - Accent1 2 2 2 2 6 8" xfId="17467"/>
    <cellStyle name="20 % - Accent1 2 2 2 2 6 9" xfId="27760"/>
    <cellStyle name="20 % - Accent1 2 2 2 2 7" xfId="4500"/>
    <cellStyle name="20 % - Accent1 2 2 2 2 7 2" xfId="15463"/>
    <cellStyle name="20 % - Accent1 2 2 2 2 7 2 2" xfId="25757"/>
    <cellStyle name="20 % - Accent1 2 2 2 2 7 2 3" xfId="36050"/>
    <cellStyle name="20 % - Accent1 2 2 2 2 7 2 4" xfId="46343"/>
    <cellStyle name="20 % - Accent1 2 2 2 2 7 3" xfId="12493"/>
    <cellStyle name="20 % - Accent1 2 2 2 2 7 3 2" xfId="22788"/>
    <cellStyle name="20 % - Accent1 2 2 2 2 7 3 3" xfId="33081"/>
    <cellStyle name="20 % - Accent1 2 2 2 2 7 3 4" xfId="43374"/>
    <cellStyle name="20 % - Accent1 2 2 2 2 7 4" xfId="7135"/>
    <cellStyle name="20 % - Accent1 2 2 2 2 7 5" xfId="17459"/>
    <cellStyle name="20 % - Accent1 2 2 2 2 7 6" xfId="27752"/>
    <cellStyle name="20 % - Accent1 2 2 2 2 7 7" xfId="38045"/>
    <cellStyle name="20 % - Accent1 2 2 2 2 8" xfId="3130"/>
    <cellStyle name="20 % - Accent1 2 2 2 2 8 2" xfId="13979"/>
    <cellStyle name="20 % - Accent1 2 2 2 2 8 2 2" xfId="24273"/>
    <cellStyle name="20 % - Accent1 2 2 2 2 8 2 3" xfId="34566"/>
    <cellStyle name="20 % - Accent1 2 2 2 2 8 2 4" xfId="44859"/>
    <cellStyle name="20 % - Accent1 2 2 2 2 8 3" xfId="7903"/>
    <cellStyle name="20 % - Accent1 2 2 2 2 8 4" xfId="18202"/>
    <cellStyle name="20 % - Accent1 2 2 2 2 8 5" xfId="28495"/>
    <cellStyle name="20 % - Accent1 2 2 2 2 8 6" xfId="38788"/>
    <cellStyle name="20 % - Accent1 2 2 2 2 9" xfId="5471"/>
    <cellStyle name="20 % - Accent1 2 2 2 2 9 2" xfId="8646"/>
    <cellStyle name="20 % - Accent1 2 2 2 2 9 3" xfId="18945"/>
    <cellStyle name="20 % - Accent1 2 2 2 2 9 4" xfId="29238"/>
    <cellStyle name="20 % - Accent1 2 2 2 2 9 5" xfId="39531"/>
    <cellStyle name="20 % - Accent1 2 2 2 3" xfId="433"/>
    <cellStyle name="20 % - Accent1 2 2 2 3 10" xfId="17015"/>
    <cellStyle name="20 % - Accent1 2 2 2 3 11" xfId="27308"/>
    <cellStyle name="20 % - Accent1 2 2 2 3 12" xfId="37601"/>
    <cellStyle name="20 % - Accent1 2 2 2 3 2" xfId="434"/>
    <cellStyle name="20 % - Accent1 2 2 2 3 2 10" xfId="27309"/>
    <cellStyle name="20 % - Accent1 2 2 2 3 2 11" xfId="37602"/>
    <cellStyle name="20 % - Accent1 2 2 2 3 2 2" xfId="2424"/>
    <cellStyle name="20 % - Accent1 2 2 2 3 2 2 2" xfId="3924"/>
    <cellStyle name="20 % - Accent1 2 2 2 3 2 2 2 2" xfId="16700"/>
    <cellStyle name="20 % - Accent1 2 2 2 3 2 2 2 2 2" xfId="26994"/>
    <cellStyle name="20 % - Accent1 2 2 2 3 2 2 2 2 3" xfId="37287"/>
    <cellStyle name="20 % - Accent1 2 2 2 3 2 2 2 2 4" xfId="47580"/>
    <cellStyle name="20 % - Accent1 2 2 2 3 2 2 2 3" xfId="13730"/>
    <cellStyle name="20 % - Accent1 2 2 2 3 2 2 2 4" xfId="24025"/>
    <cellStyle name="20 % - Accent1 2 2 2 3 2 2 2 5" xfId="34318"/>
    <cellStyle name="20 % - Accent1 2 2 2 3 2 2 2 6" xfId="44611"/>
    <cellStyle name="20 % - Accent1 2 2 2 3 2 2 3" xfId="15215"/>
    <cellStyle name="20 % - Accent1 2 2 2 3 2 2 3 2" xfId="25509"/>
    <cellStyle name="20 % - Accent1 2 2 2 3 2 2 3 3" xfId="35802"/>
    <cellStyle name="20 % - Accent1 2 2 2 3 2 2 3 4" xfId="46095"/>
    <cellStyle name="20 % - Accent1 2 2 2 3 2 2 4" xfId="12244"/>
    <cellStyle name="20 % - Accent1 2 2 2 3 2 2 4 2" xfId="22540"/>
    <cellStyle name="20 % - Accent1 2 2 2 3 2 2 4 3" xfId="32833"/>
    <cellStyle name="20 % - Accent1 2 2 2 3 2 2 4 4" xfId="43126"/>
    <cellStyle name="20 % - Accent1 2 2 2 3 2 2 5" xfId="7145"/>
    <cellStyle name="20 % - Accent1 2 2 2 3 2 2 6" xfId="17469"/>
    <cellStyle name="20 % - Accent1 2 2 2 3 2 2 7" xfId="27762"/>
    <cellStyle name="20 % - Accent1 2 2 2 3 2 2 8" xfId="38055"/>
    <cellStyle name="20 % - Accent1 2 2 2 3 2 3" xfId="4509"/>
    <cellStyle name="20 % - Accent1 2 2 2 3 2 3 2" xfId="15507"/>
    <cellStyle name="20 % - Accent1 2 2 2 3 2 3 2 2" xfId="25801"/>
    <cellStyle name="20 % - Accent1 2 2 2 3 2 3 2 3" xfId="36094"/>
    <cellStyle name="20 % - Accent1 2 2 2 3 2 3 2 4" xfId="46387"/>
    <cellStyle name="20 % - Accent1 2 2 2 3 2 3 3" xfId="12537"/>
    <cellStyle name="20 % - Accent1 2 2 2 3 2 3 3 2" xfId="22832"/>
    <cellStyle name="20 % - Accent1 2 2 2 3 2 3 3 3" xfId="33125"/>
    <cellStyle name="20 % - Accent1 2 2 2 3 2 3 3 4" xfId="43418"/>
    <cellStyle name="20 % - Accent1 2 2 2 3 2 3 4" xfId="7913"/>
    <cellStyle name="20 % - Accent1 2 2 2 3 2 3 5" xfId="18212"/>
    <cellStyle name="20 % - Accent1 2 2 2 3 2 3 6" xfId="28505"/>
    <cellStyle name="20 % - Accent1 2 2 2 3 2 3 7" xfId="38798"/>
    <cellStyle name="20 % - Accent1 2 2 2 3 2 4" xfId="3174"/>
    <cellStyle name="20 % - Accent1 2 2 2 3 2 4 2" xfId="14023"/>
    <cellStyle name="20 % - Accent1 2 2 2 3 2 4 2 2" xfId="24317"/>
    <cellStyle name="20 % - Accent1 2 2 2 3 2 4 2 3" xfId="34610"/>
    <cellStyle name="20 % - Accent1 2 2 2 3 2 4 2 4" xfId="44903"/>
    <cellStyle name="20 % - Accent1 2 2 2 3 2 4 3" xfId="8656"/>
    <cellStyle name="20 % - Accent1 2 2 2 3 2 4 4" xfId="18955"/>
    <cellStyle name="20 % - Accent1 2 2 2 3 2 4 5" xfId="29248"/>
    <cellStyle name="20 % - Accent1 2 2 2 3 2 4 6" xfId="39541"/>
    <cellStyle name="20 % - Accent1 2 2 2 3 2 5" xfId="5481"/>
    <cellStyle name="20 % - Accent1 2 2 2 3 2 5 2" xfId="9399"/>
    <cellStyle name="20 % - Accent1 2 2 2 3 2 5 3" xfId="19698"/>
    <cellStyle name="20 % - Accent1 2 2 2 3 2 5 4" xfId="29991"/>
    <cellStyle name="20 % - Accent1 2 2 2 3 2 5 5" xfId="40284"/>
    <cellStyle name="20 % - Accent1 2 2 2 3 2 6" xfId="10142"/>
    <cellStyle name="20 % - Accent1 2 2 2 3 2 6 2" xfId="20441"/>
    <cellStyle name="20 % - Accent1 2 2 2 3 2 6 3" xfId="30734"/>
    <cellStyle name="20 % - Accent1 2 2 2 3 2 6 4" xfId="41027"/>
    <cellStyle name="20 % - Accent1 2 2 2 3 2 7" xfId="11049"/>
    <cellStyle name="20 % - Accent1 2 2 2 3 2 7 2" xfId="21348"/>
    <cellStyle name="20 % - Accent1 2 2 2 3 2 7 3" xfId="31641"/>
    <cellStyle name="20 % - Accent1 2 2 2 3 2 7 4" xfId="41934"/>
    <cellStyle name="20 % - Accent1 2 2 2 3 2 8" xfId="6692"/>
    <cellStyle name="20 % - Accent1 2 2 2 3 2 9" xfId="17016"/>
    <cellStyle name="20 % - Accent1 2 2 2 3 3" xfId="2423"/>
    <cellStyle name="20 % - Accent1 2 2 2 3 3 2" xfId="3923"/>
    <cellStyle name="20 % - Accent1 2 2 2 3 3 2 2" xfId="16333"/>
    <cellStyle name="20 % - Accent1 2 2 2 3 3 2 2 2" xfId="26627"/>
    <cellStyle name="20 % - Accent1 2 2 2 3 3 2 2 3" xfId="36920"/>
    <cellStyle name="20 % - Accent1 2 2 2 3 3 2 2 4" xfId="47213"/>
    <cellStyle name="20 % - Accent1 2 2 2 3 3 2 3" xfId="13363"/>
    <cellStyle name="20 % - Accent1 2 2 2 3 3 2 4" xfId="23658"/>
    <cellStyle name="20 % - Accent1 2 2 2 3 3 2 5" xfId="33951"/>
    <cellStyle name="20 % - Accent1 2 2 2 3 3 2 6" xfId="44244"/>
    <cellStyle name="20 % - Accent1 2 2 2 3 3 3" xfId="14848"/>
    <cellStyle name="20 % - Accent1 2 2 2 3 3 3 2" xfId="25142"/>
    <cellStyle name="20 % - Accent1 2 2 2 3 3 3 3" xfId="35435"/>
    <cellStyle name="20 % - Accent1 2 2 2 3 3 3 4" xfId="45728"/>
    <cellStyle name="20 % - Accent1 2 2 2 3 3 4" xfId="11876"/>
    <cellStyle name="20 % - Accent1 2 2 2 3 3 4 2" xfId="22173"/>
    <cellStyle name="20 % - Accent1 2 2 2 3 3 4 3" xfId="32466"/>
    <cellStyle name="20 % - Accent1 2 2 2 3 3 4 4" xfId="42759"/>
    <cellStyle name="20 % - Accent1 2 2 2 3 3 5" xfId="7144"/>
    <cellStyle name="20 % - Accent1 2 2 2 3 3 6" xfId="17468"/>
    <cellStyle name="20 % - Accent1 2 2 2 3 3 7" xfId="27761"/>
    <cellStyle name="20 % - Accent1 2 2 2 3 3 8" xfId="38054"/>
    <cellStyle name="20 % - Accent1 2 2 2 3 4" xfId="4508"/>
    <cellStyle name="20 % - Accent1 2 2 2 3 4 2" xfId="15506"/>
    <cellStyle name="20 % - Accent1 2 2 2 3 4 2 2" xfId="25800"/>
    <cellStyle name="20 % - Accent1 2 2 2 3 4 2 3" xfId="36093"/>
    <cellStyle name="20 % - Accent1 2 2 2 3 4 2 4" xfId="46386"/>
    <cellStyle name="20 % - Accent1 2 2 2 3 4 3" xfId="12536"/>
    <cellStyle name="20 % - Accent1 2 2 2 3 4 3 2" xfId="22831"/>
    <cellStyle name="20 % - Accent1 2 2 2 3 4 3 3" xfId="33124"/>
    <cellStyle name="20 % - Accent1 2 2 2 3 4 3 4" xfId="43417"/>
    <cellStyle name="20 % - Accent1 2 2 2 3 4 4" xfId="7912"/>
    <cellStyle name="20 % - Accent1 2 2 2 3 4 5" xfId="18211"/>
    <cellStyle name="20 % - Accent1 2 2 2 3 4 6" xfId="28504"/>
    <cellStyle name="20 % - Accent1 2 2 2 3 4 7" xfId="38797"/>
    <cellStyle name="20 % - Accent1 2 2 2 3 5" xfId="3173"/>
    <cellStyle name="20 % - Accent1 2 2 2 3 5 2" xfId="14022"/>
    <cellStyle name="20 % - Accent1 2 2 2 3 5 2 2" xfId="24316"/>
    <cellStyle name="20 % - Accent1 2 2 2 3 5 2 3" xfId="34609"/>
    <cellStyle name="20 % - Accent1 2 2 2 3 5 2 4" xfId="44902"/>
    <cellStyle name="20 % - Accent1 2 2 2 3 5 3" xfId="8655"/>
    <cellStyle name="20 % - Accent1 2 2 2 3 5 4" xfId="18954"/>
    <cellStyle name="20 % - Accent1 2 2 2 3 5 5" xfId="29247"/>
    <cellStyle name="20 % - Accent1 2 2 2 3 5 6" xfId="39540"/>
    <cellStyle name="20 % - Accent1 2 2 2 3 6" xfId="5480"/>
    <cellStyle name="20 % - Accent1 2 2 2 3 6 2" xfId="9398"/>
    <cellStyle name="20 % - Accent1 2 2 2 3 6 3" xfId="19697"/>
    <cellStyle name="20 % - Accent1 2 2 2 3 6 4" xfId="29990"/>
    <cellStyle name="20 % - Accent1 2 2 2 3 6 5" xfId="40283"/>
    <cellStyle name="20 % - Accent1 2 2 2 3 7" xfId="10141"/>
    <cellStyle name="20 % - Accent1 2 2 2 3 7 2" xfId="20440"/>
    <cellStyle name="20 % - Accent1 2 2 2 3 7 3" xfId="30733"/>
    <cellStyle name="20 % - Accent1 2 2 2 3 7 4" xfId="41026"/>
    <cellStyle name="20 % - Accent1 2 2 2 3 8" xfId="11048"/>
    <cellStyle name="20 % - Accent1 2 2 2 3 8 2" xfId="21347"/>
    <cellStyle name="20 % - Accent1 2 2 2 3 8 3" xfId="31640"/>
    <cellStyle name="20 % - Accent1 2 2 2 3 8 4" xfId="41933"/>
    <cellStyle name="20 % - Accent1 2 2 2 3 9" xfId="6691"/>
    <cellStyle name="20 % - Accent1 2 2 2 4" xfId="435"/>
    <cellStyle name="20 % - Accent1 2 2 2 4 10" xfId="17017"/>
    <cellStyle name="20 % - Accent1 2 2 2 4 11" xfId="27310"/>
    <cellStyle name="20 % - Accent1 2 2 2 4 12" xfId="37603"/>
    <cellStyle name="20 % - Accent1 2 2 2 4 2" xfId="436"/>
    <cellStyle name="20 % - Accent1 2 2 2 4 2 10" xfId="27311"/>
    <cellStyle name="20 % - Accent1 2 2 2 4 2 11" xfId="37604"/>
    <cellStyle name="20 % - Accent1 2 2 2 4 2 2" xfId="2426"/>
    <cellStyle name="20 % - Accent1 2 2 2 4 2 2 2" xfId="3926"/>
    <cellStyle name="20 % - Accent1 2 2 2 4 2 2 2 2" xfId="15509"/>
    <cellStyle name="20 % - Accent1 2 2 2 4 2 2 2 3" xfId="25803"/>
    <cellStyle name="20 % - Accent1 2 2 2 4 2 2 2 4" xfId="36096"/>
    <cellStyle name="20 % - Accent1 2 2 2 4 2 2 2 5" xfId="46389"/>
    <cellStyle name="20 % - Accent1 2 2 2 4 2 2 3" xfId="12539"/>
    <cellStyle name="20 % - Accent1 2 2 2 4 2 2 3 2" xfId="22834"/>
    <cellStyle name="20 % - Accent1 2 2 2 4 2 2 3 3" xfId="33127"/>
    <cellStyle name="20 % - Accent1 2 2 2 4 2 2 3 4" xfId="43420"/>
    <cellStyle name="20 % - Accent1 2 2 2 4 2 2 4" xfId="7147"/>
    <cellStyle name="20 % - Accent1 2 2 2 4 2 2 5" xfId="17471"/>
    <cellStyle name="20 % - Accent1 2 2 2 4 2 2 6" xfId="27764"/>
    <cellStyle name="20 % - Accent1 2 2 2 4 2 2 7" xfId="38057"/>
    <cellStyle name="20 % - Accent1 2 2 2 4 2 3" xfId="4511"/>
    <cellStyle name="20 % - Accent1 2 2 2 4 2 3 2" xfId="14025"/>
    <cellStyle name="20 % - Accent1 2 2 2 4 2 3 2 2" xfId="24319"/>
    <cellStyle name="20 % - Accent1 2 2 2 4 2 3 2 3" xfId="34612"/>
    <cellStyle name="20 % - Accent1 2 2 2 4 2 3 2 4" xfId="44905"/>
    <cellStyle name="20 % - Accent1 2 2 2 4 2 3 3" xfId="7915"/>
    <cellStyle name="20 % - Accent1 2 2 2 4 2 3 4" xfId="18214"/>
    <cellStyle name="20 % - Accent1 2 2 2 4 2 3 5" xfId="28507"/>
    <cellStyle name="20 % - Accent1 2 2 2 4 2 3 6" xfId="38800"/>
    <cellStyle name="20 % - Accent1 2 2 2 4 2 4" xfId="3176"/>
    <cellStyle name="20 % - Accent1 2 2 2 4 2 4 2" xfId="8658"/>
    <cellStyle name="20 % - Accent1 2 2 2 4 2 4 3" xfId="18957"/>
    <cellStyle name="20 % - Accent1 2 2 2 4 2 4 4" xfId="29250"/>
    <cellStyle name="20 % - Accent1 2 2 2 4 2 4 5" xfId="39543"/>
    <cellStyle name="20 % - Accent1 2 2 2 4 2 5" xfId="5483"/>
    <cellStyle name="20 % - Accent1 2 2 2 4 2 5 2" xfId="9401"/>
    <cellStyle name="20 % - Accent1 2 2 2 4 2 5 3" xfId="19700"/>
    <cellStyle name="20 % - Accent1 2 2 2 4 2 5 4" xfId="29993"/>
    <cellStyle name="20 % - Accent1 2 2 2 4 2 5 5" xfId="40286"/>
    <cellStyle name="20 % - Accent1 2 2 2 4 2 6" xfId="10144"/>
    <cellStyle name="20 % - Accent1 2 2 2 4 2 6 2" xfId="20443"/>
    <cellStyle name="20 % - Accent1 2 2 2 4 2 6 3" xfId="30736"/>
    <cellStyle name="20 % - Accent1 2 2 2 4 2 6 4" xfId="41029"/>
    <cellStyle name="20 % - Accent1 2 2 2 4 2 7" xfId="11051"/>
    <cellStyle name="20 % - Accent1 2 2 2 4 2 7 2" xfId="21350"/>
    <cellStyle name="20 % - Accent1 2 2 2 4 2 7 3" xfId="31643"/>
    <cellStyle name="20 % - Accent1 2 2 2 4 2 7 4" xfId="41936"/>
    <cellStyle name="20 % - Accent1 2 2 2 4 2 8" xfId="6694"/>
    <cellStyle name="20 % - Accent1 2 2 2 4 2 9" xfId="17018"/>
    <cellStyle name="20 % - Accent1 2 2 2 4 3" xfId="2425"/>
    <cellStyle name="20 % - Accent1 2 2 2 4 3 2" xfId="3925"/>
    <cellStyle name="20 % - Accent1 2 2 2 4 3 2 2" xfId="16531"/>
    <cellStyle name="20 % - Accent1 2 2 2 4 3 2 2 2" xfId="26825"/>
    <cellStyle name="20 % - Accent1 2 2 2 4 3 2 2 3" xfId="37118"/>
    <cellStyle name="20 % - Accent1 2 2 2 4 3 2 2 4" xfId="47411"/>
    <cellStyle name="20 % - Accent1 2 2 2 4 3 2 3" xfId="13561"/>
    <cellStyle name="20 % - Accent1 2 2 2 4 3 2 4" xfId="23856"/>
    <cellStyle name="20 % - Accent1 2 2 2 4 3 2 5" xfId="34149"/>
    <cellStyle name="20 % - Accent1 2 2 2 4 3 2 6" xfId="44442"/>
    <cellStyle name="20 % - Accent1 2 2 2 4 3 3" xfId="15046"/>
    <cellStyle name="20 % - Accent1 2 2 2 4 3 3 2" xfId="25340"/>
    <cellStyle name="20 % - Accent1 2 2 2 4 3 3 3" xfId="35633"/>
    <cellStyle name="20 % - Accent1 2 2 2 4 3 3 4" xfId="45926"/>
    <cellStyle name="20 % - Accent1 2 2 2 4 3 4" xfId="12075"/>
    <cellStyle name="20 % - Accent1 2 2 2 4 3 4 2" xfId="22371"/>
    <cellStyle name="20 % - Accent1 2 2 2 4 3 4 3" xfId="32664"/>
    <cellStyle name="20 % - Accent1 2 2 2 4 3 4 4" xfId="42957"/>
    <cellStyle name="20 % - Accent1 2 2 2 4 3 5" xfId="7146"/>
    <cellStyle name="20 % - Accent1 2 2 2 4 3 6" xfId="17470"/>
    <cellStyle name="20 % - Accent1 2 2 2 4 3 7" xfId="27763"/>
    <cellStyle name="20 % - Accent1 2 2 2 4 3 8" xfId="38056"/>
    <cellStyle name="20 % - Accent1 2 2 2 4 4" xfId="4510"/>
    <cellStyle name="20 % - Accent1 2 2 2 4 4 2" xfId="15508"/>
    <cellStyle name="20 % - Accent1 2 2 2 4 4 2 2" xfId="25802"/>
    <cellStyle name="20 % - Accent1 2 2 2 4 4 2 3" xfId="36095"/>
    <cellStyle name="20 % - Accent1 2 2 2 4 4 2 4" xfId="46388"/>
    <cellStyle name="20 % - Accent1 2 2 2 4 4 3" xfId="12538"/>
    <cellStyle name="20 % - Accent1 2 2 2 4 4 3 2" xfId="22833"/>
    <cellStyle name="20 % - Accent1 2 2 2 4 4 3 3" xfId="33126"/>
    <cellStyle name="20 % - Accent1 2 2 2 4 4 3 4" xfId="43419"/>
    <cellStyle name="20 % - Accent1 2 2 2 4 4 4" xfId="7914"/>
    <cellStyle name="20 % - Accent1 2 2 2 4 4 5" xfId="18213"/>
    <cellStyle name="20 % - Accent1 2 2 2 4 4 6" xfId="28506"/>
    <cellStyle name="20 % - Accent1 2 2 2 4 4 7" xfId="38799"/>
    <cellStyle name="20 % - Accent1 2 2 2 4 5" xfId="3175"/>
    <cellStyle name="20 % - Accent1 2 2 2 4 5 2" xfId="14024"/>
    <cellStyle name="20 % - Accent1 2 2 2 4 5 2 2" xfId="24318"/>
    <cellStyle name="20 % - Accent1 2 2 2 4 5 2 3" xfId="34611"/>
    <cellStyle name="20 % - Accent1 2 2 2 4 5 2 4" xfId="44904"/>
    <cellStyle name="20 % - Accent1 2 2 2 4 5 3" xfId="8657"/>
    <cellStyle name="20 % - Accent1 2 2 2 4 5 4" xfId="18956"/>
    <cellStyle name="20 % - Accent1 2 2 2 4 5 5" xfId="29249"/>
    <cellStyle name="20 % - Accent1 2 2 2 4 5 6" xfId="39542"/>
    <cellStyle name="20 % - Accent1 2 2 2 4 6" xfId="5482"/>
    <cellStyle name="20 % - Accent1 2 2 2 4 6 2" xfId="9400"/>
    <cellStyle name="20 % - Accent1 2 2 2 4 6 3" xfId="19699"/>
    <cellStyle name="20 % - Accent1 2 2 2 4 6 4" xfId="29992"/>
    <cellStyle name="20 % - Accent1 2 2 2 4 6 5" xfId="40285"/>
    <cellStyle name="20 % - Accent1 2 2 2 4 7" xfId="10143"/>
    <cellStyle name="20 % - Accent1 2 2 2 4 7 2" xfId="20442"/>
    <cellStyle name="20 % - Accent1 2 2 2 4 7 3" xfId="30735"/>
    <cellStyle name="20 % - Accent1 2 2 2 4 7 4" xfId="41028"/>
    <cellStyle name="20 % - Accent1 2 2 2 4 8" xfId="11050"/>
    <cellStyle name="20 % - Accent1 2 2 2 4 8 2" xfId="21349"/>
    <cellStyle name="20 % - Accent1 2 2 2 4 8 3" xfId="31642"/>
    <cellStyle name="20 % - Accent1 2 2 2 4 8 4" xfId="41935"/>
    <cellStyle name="20 % - Accent1 2 2 2 4 9" xfId="6693"/>
    <cellStyle name="20 % - Accent1 2 2 2 5" xfId="437"/>
    <cellStyle name="20 % - Accent1 2 2 2 5 10" xfId="17019"/>
    <cellStyle name="20 % - Accent1 2 2 2 5 11" xfId="27312"/>
    <cellStyle name="20 % - Accent1 2 2 2 5 12" xfId="37605"/>
    <cellStyle name="20 % - Accent1 2 2 2 5 2" xfId="438"/>
    <cellStyle name="20 % - Accent1 2 2 2 5 2 10" xfId="27313"/>
    <cellStyle name="20 % - Accent1 2 2 2 5 2 11" xfId="37606"/>
    <cellStyle name="20 % - Accent1 2 2 2 5 2 2" xfId="2428"/>
    <cellStyle name="20 % - Accent1 2 2 2 5 2 2 2" xfId="3928"/>
    <cellStyle name="20 % - Accent1 2 2 2 5 2 2 2 2" xfId="15511"/>
    <cellStyle name="20 % - Accent1 2 2 2 5 2 2 2 3" xfId="25805"/>
    <cellStyle name="20 % - Accent1 2 2 2 5 2 2 2 4" xfId="36098"/>
    <cellStyle name="20 % - Accent1 2 2 2 5 2 2 2 5" xfId="46391"/>
    <cellStyle name="20 % - Accent1 2 2 2 5 2 2 3" xfId="12541"/>
    <cellStyle name="20 % - Accent1 2 2 2 5 2 2 3 2" xfId="22836"/>
    <cellStyle name="20 % - Accent1 2 2 2 5 2 2 3 3" xfId="33129"/>
    <cellStyle name="20 % - Accent1 2 2 2 5 2 2 3 4" xfId="43422"/>
    <cellStyle name="20 % - Accent1 2 2 2 5 2 2 4" xfId="7149"/>
    <cellStyle name="20 % - Accent1 2 2 2 5 2 2 5" xfId="17473"/>
    <cellStyle name="20 % - Accent1 2 2 2 5 2 2 6" xfId="27766"/>
    <cellStyle name="20 % - Accent1 2 2 2 5 2 2 7" xfId="38059"/>
    <cellStyle name="20 % - Accent1 2 2 2 5 2 3" xfId="4513"/>
    <cellStyle name="20 % - Accent1 2 2 2 5 2 3 2" xfId="14027"/>
    <cellStyle name="20 % - Accent1 2 2 2 5 2 3 2 2" xfId="24321"/>
    <cellStyle name="20 % - Accent1 2 2 2 5 2 3 2 3" xfId="34614"/>
    <cellStyle name="20 % - Accent1 2 2 2 5 2 3 2 4" xfId="44907"/>
    <cellStyle name="20 % - Accent1 2 2 2 5 2 3 3" xfId="7917"/>
    <cellStyle name="20 % - Accent1 2 2 2 5 2 3 4" xfId="18216"/>
    <cellStyle name="20 % - Accent1 2 2 2 5 2 3 5" xfId="28509"/>
    <cellStyle name="20 % - Accent1 2 2 2 5 2 3 6" xfId="38802"/>
    <cellStyle name="20 % - Accent1 2 2 2 5 2 4" xfId="3178"/>
    <cellStyle name="20 % - Accent1 2 2 2 5 2 4 2" xfId="8660"/>
    <cellStyle name="20 % - Accent1 2 2 2 5 2 4 3" xfId="18959"/>
    <cellStyle name="20 % - Accent1 2 2 2 5 2 4 4" xfId="29252"/>
    <cellStyle name="20 % - Accent1 2 2 2 5 2 4 5" xfId="39545"/>
    <cellStyle name="20 % - Accent1 2 2 2 5 2 5" xfId="5485"/>
    <cellStyle name="20 % - Accent1 2 2 2 5 2 5 2" xfId="9403"/>
    <cellStyle name="20 % - Accent1 2 2 2 5 2 5 3" xfId="19702"/>
    <cellStyle name="20 % - Accent1 2 2 2 5 2 5 4" xfId="29995"/>
    <cellStyle name="20 % - Accent1 2 2 2 5 2 5 5" xfId="40288"/>
    <cellStyle name="20 % - Accent1 2 2 2 5 2 6" xfId="10146"/>
    <cellStyle name="20 % - Accent1 2 2 2 5 2 6 2" xfId="20445"/>
    <cellStyle name="20 % - Accent1 2 2 2 5 2 6 3" xfId="30738"/>
    <cellStyle name="20 % - Accent1 2 2 2 5 2 6 4" xfId="41031"/>
    <cellStyle name="20 % - Accent1 2 2 2 5 2 7" xfId="11053"/>
    <cellStyle name="20 % - Accent1 2 2 2 5 2 7 2" xfId="21352"/>
    <cellStyle name="20 % - Accent1 2 2 2 5 2 7 3" xfId="31645"/>
    <cellStyle name="20 % - Accent1 2 2 2 5 2 7 4" xfId="41938"/>
    <cellStyle name="20 % - Accent1 2 2 2 5 2 8" xfId="6696"/>
    <cellStyle name="20 % - Accent1 2 2 2 5 2 9" xfId="17020"/>
    <cellStyle name="20 % - Accent1 2 2 2 5 3" xfId="2427"/>
    <cellStyle name="20 % - Accent1 2 2 2 5 3 2" xfId="3927"/>
    <cellStyle name="20 % - Accent1 2 2 2 5 3 2 2" xfId="15510"/>
    <cellStyle name="20 % - Accent1 2 2 2 5 3 2 3" xfId="25804"/>
    <cellStyle name="20 % - Accent1 2 2 2 5 3 2 4" xfId="36097"/>
    <cellStyle name="20 % - Accent1 2 2 2 5 3 2 5" xfId="46390"/>
    <cellStyle name="20 % - Accent1 2 2 2 5 3 3" xfId="12540"/>
    <cellStyle name="20 % - Accent1 2 2 2 5 3 3 2" xfId="22835"/>
    <cellStyle name="20 % - Accent1 2 2 2 5 3 3 3" xfId="33128"/>
    <cellStyle name="20 % - Accent1 2 2 2 5 3 3 4" xfId="43421"/>
    <cellStyle name="20 % - Accent1 2 2 2 5 3 4" xfId="7148"/>
    <cellStyle name="20 % - Accent1 2 2 2 5 3 5" xfId="17472"/>
    <cellStyle name="20 % - Accent1 2 2 2 5 3 6" xfId="27765"/>
    <cellStyle name="20 % - Accent1 2 2 2 5 3 7" xfId="38058"/>
    <cellStyle name="20 % - Accent1 2 2 2 5 4" xfId="4512"/>
    <cellStyle name="20 % - Accent1 2 2 2 5 4 2" xfId="14026"/>
    <cellStyle name="20 % - Accent1 2 2 2 5 4 2 2" xfId="24320"/>
    <cellStyle name="20 % - Accent1 2 2 2 5 4 2 3" xfId="34613"/>
    <cellStyle name="20 % - Accent1 2 2 2 5 4 2 4" xfId="44906"/>
    <cellStyle name="20 % - Accent1 2 2 2 5 4 3" xfId="7916"/>
    <cellStyle name="20 % - Accent1 2 2 2 5 4 4" xfId="18215"/>
    <cellStyle name="20 % - Accent1 2 2 2 5 4 5" xfId="28508"/>
    <cellStyle name="20 % - Accent1 2 2 2 5 4 6" xfId="38801"/>
    <cellStyle name="20 % - Accent1 2 2 2 5 5" xfId="3177"/>
    <cellStyle name="20 % - Accent1 2 2 2 5 5 2" xfId="8659"/>
    <cellStyle name="20 % - Accent1 2 2 2 5 5 3" xfId="18958"/>
    <cellStyle name="20 % - Accent1 2 2 2 5 5 4" xfId="29251"/>
    <cellStyle name="20 % - Accent1 2 2 2 5 5 5" xfId="39544"/>
    <cellStyle name="20 % - Accent1 2 2 2 5 6" xfId="5484"/>
    <cellStyle name="20 % - Accent1 2 2 2 5 6 2" xfId="9402"/>
    <cellStyle name="20 % - Accent1 2 2 2 5 6 3" xfId="19701"/>
    <cellStyle name="20 % - Accent1 2 2 2 5 6 4" xfId="29994"/>
    <cellStyle name="20 % - Accent1 2 2 2 5 6 5" xfId="40287"/>
    <cellStyle name="20 % - Accent1 2 2 2 5 7" xfId="10145"/>
    <cellStyle name="20 % - Accent1 2 2 2 5 7 2" xfId="20444"/>
    <cellStyle name="20 % - Accent1 2 2 2 5 7 3" xfId="30737"/>
    <cellStyle name="20 % - Accent1 2 2 2 5 7 4" xfId="41030"/>
    <cellStyle name="20 % - Accent1 2 2 2 5 8" xfId="11052"/>
    <cellStyle name="20 % - Accent1 2 2 2 5 8 2" xfId="21351"/>
    <cellStyle name="20 % - Accent1 2 2 2 5 8 3" xfId="31644"/>
    <cellStyle name="20 % - Accent1 2 2 2 5 8 4" xfId="41937"/>
    <cellStyle name="20 % - Accent1 2 2 2 5 9" xfId="6695"/>
    <cellStyle name="20 % - Accent1 2 2 2 6" xfId="439"/>
    <cellStyle name="20 % - Accent1 2 2 2 6 10" xfId="27314"/>
    <cellStyle name="20 % - Accent1 2 2 2 6 11" xfId="37607"/>
    <cellStyle name="20 % - Accent1 2 2 2 6 2" xfId="2429"/>
    <cellStyle name="20 % - Accent1 2 2 2 6 2 2" xfId="3929"/>
    <cellStyle name="20 % - Accent1 2 2 2 6 2 2 2" xfId="15512"/>
    <cellStyle name="20 % - Accent1 2 2 2 6 2 2 3" xfId="25806"/>
    <cellStyle name="20 % - Accent1 2 2 2 6 2 2 4" xfId="36099"/>
    <cellStyle name="20 % - Accent1 2 2 2 6 2 2 5" xfId="46392"/>
    <cellStyle name="20 % - Accent1 2 2 2 6 2 3" xfId="12542"/>
    <cellStyle name="20 % - Accent1 2 2 2 6 2 3 2" xfId="22837"/>
    <cellStyle name="20 % - Accent1 2 2 2 6 2 3 3" xfId="33130"/>
    <cellStyle name="20 % - Accent1 2 2 2 6 2 3 4" xfId="43423"/>
    <cellStyle name="20 % - Accent1 2 2 2 6 2 4" xfId="7150"/>
    <cellStyle name="20 % - Accent1 2 2 2 6 2 5" xfId="17474"/>
    <cellStyle name="20 % - Accent1 2 2 2 6 2 6" xfId="27767"/>
    <cellStyle name="20 % - Accent1 2 2 2 6 2 7" xfId="38060"/>
    <cellStyle name="20 % - Accent1 2 2 2 6 3" xfId="4514"/>
    <cellStyle name="20 % - Accent1 2 2 2 6 3 2" xfId="14028"/>
    <cellStyle name="20 % - Accent1 2 2 2 6 3 2 2" xfId="24322"/>
    <cellStyle name="20 % - Accent1 2 2 2 6 3 2 3" xfId="34615"/>
    <cellStyle name="20 % - Accent1 2 2 2 6 3 2 4" xfId="44908"/>
    <cellStyle name="20 % - Accent1 2 2 2 6 3 3" xfId="7918"/>
    <cellStyle name="20 % - Accent1 2 2 2 6 3 4" xfId="18217"/>
    <cellStyle name="20 % - Accent1 2 2 2 6 3 5" xfId="28510"/>
    <cellStyle name="20 % - Accent1 2 2 2 6 3 6" xfId="38803"/>
    <cellStyle name="20 % - Accent1 2 2 2 6 4" xfId="3179"/>
    <cellStyle name="20 % - Accent1 2 2 2 6 4 2" xfId="8661"/>
    <cellStyle name="20 % - Accent1 2 2 2 6 4 3" xfId="18960"/>
    <cellStyle name="20 % - Accent1 2 2 2 6 4 4" xfId="29253"/>
    <cellStyle name="20 % - Accent1 2 2 2 6 4 5" xfId="39546"/>
    <cellStyle name="20 % - Accent1 2 2 2 6 5" xfId="5486"/>
    <cellStyle name="20 % - Accent1 2 2 2 6 5 2" xfId="9404"/>
    <cellStyle name="20 % - Accent1 2 2 2 6 5 3" xfId="19703"/>
    <cellStyle name="20 % - Accent1 2 2 2 6 5 4" xfId="29996"/>
    <cellStyle name="20 % - Accent1 2 2 2 6 5 5" xfId="40289"/>
    <cellStyle name="20 % - Accent1 2 2 2 6 6" xfId="10147"/>
    <cellStyle name="20 % - Accent1 2 2 2 6 6 2" xfId="20446"/>
    <cellStyle name="20 % - Accent1 2 2 2 6 6 3" xfId="30739"/>
    <cellStyle name="20 % - Accent1 2 2 2 6 6 4" xfId="41032"/>
    <cellStyle name="20 % - Accent1 2 2 2 6 7" xfId="11054"/>
    <cellStyle name="20 % - Accent1 2 2 2 6 7 2" xfId="21353"/>
    <cellStyle name="20 % - Accent1 2 2 2 6 7 3" xfId="31646"/>
    <cellStyle name="20 % - Accent1 2 2 2 6 7 4" xfId="41939"/>
    <cellStyle name="20 % - Accent1 2 2 2 6 8" xfId="6697"/>
    <cellStyle name="20 % - Accent1 2 2 2 6 9" xfId="17021"/>
    <cellStyle name="20 % - Accent1 2 2 2 7" xfId="2206"/>
    <cellStyle name="20 % - Accent1 2 2 2 7 2" xfId="2971"/>
    <cellStyle name="20 % - Accent1 2 2 2 7 2 2" xfId="4471"/>
    <cellStyle name="20 % - Accent1 2 2 2 7 2 2 2" xfId="16055"/>
    <cellStyle name="20 % - Accent1 2 2 2 7 2 2 3" xfId="26349"/>
    <cellStyle name="20 % - Accent1 2 2 2 7 2 2 4" xfId="36642"/>
    <cellStyle name="20 % - Accent1 2 2 2 7 2 2 5" xfId="46935"/>
    <cellStyle name="20 % - Accent1 2 2 2 7 2 3" xfId="13085"/>
    <cellStyle name="20 % - Accent1 2 2 2 7 2 4" xfId="23380"/>
    <cellStyle name="20 % - Accent1 2 2 2 7 2 5" xfId="33673"/>
    <cellStyle name="20 % - Accent1 2 2 2 7 2 6" xfId="43966"/>
    <cellStyle name="20 % - Accent1 2 2 2 7 3" xfId="4515"/>
    <cellStyle name="20 % - Accent1 2 2 2 7 3 2" xfId="14570"/>
    <cellStyle name="20 % - Accent1 2 2 2 7 3 3" xfId="24864"/>
    <cellStyle name="20 % - Accent1 2 2 2 7 3 4" xfId="35157"/>
    <cellStyle name="20 % - Accent1 2 2 2 7 3 5" xfId="45450"/>
    <cellStyle name="20 % - Accent1 2 2 2 7 4" xfId="3721"/>
    <cellStyle name="20 % - Accent1 2 2 2 7 4 2" xfId="11596"/>
    <cellStyle name="20 % - Accent1 2 2 2 7 4 3" xfId="21895"/>
    <cellStyle name="20 % - Accent1 2 2 2 7 4 4" xfId="32188"/>
    <cellStyle name="20 % - Accent1 2 2 2 7 4 5" xfId="42481"/>
    <cellStyle name="20 % - Accent1 2 2 2 7 5" xfId="7134"/>
    <cellStyle name="20 % - Accent1 2 2 2 7 6" xfId="17458"/>
    <cellStyle name="20 % - Accent1 2 2 2 7 7" xfId="27751"/>
    <cellStyle name="20 % - Accent1 2 2 2 7 8" xfId="38044"/>
    <cellStyle name="20 % - Accent1 2 2 2 8" xfId="2304"/>
    <cellStyle name="20 % - Accent1 2 2 2 8 2" xfId="3804"/>
    <cellStyle name="20 % - Accent1 2 2 2 8 2 2" xfId="16164"/>
    <cellStyle name="20 % - Accent1 2 2 2 8 2 2 2" xfId="26458"/>
    <cellStyle name="20 % - Accent1 2 2 2 8 2 2 3" xfId="36751"/>
    <cellStyle name="20 % - Accent1 2 2 2 8 2 2 4" xfId="47044"/>
    <cellStyle name="20 % - Accent1 2 2 2 8 2 3" xfId="13194"/>
    <cellStyle name="20 % - Accent1 2 2 2 8 2 4" xfId="23489"/>
    <cellStyle name="20 % - Accent1 2 2 2 8 2 5" xfId="33782"/>
    <cellStyle name="20 % - Accent1 2 2 2 8 2 6" xfId="44075"/>
    <cellStyle name="20 % - Accent1 2 2 2 8 3" xfId="14679"/>
    <cellStyle name="20 % - Accent1 2 2 2 8 3 2" xfId="24973"/>
    <cellStyle name="20 % - Accent1 2 2 2 8 3 3" xfId="35266"/>
    <cellStyle name="20 % - Accent1 2 2 2 8 3 4" xfId="45559"/>
    <cellStyle name="20 % - Accent1 2 2 2 8 4" xfId="11707"/>
    <cellStyle name="20 % - Accent1 2 2 2 8 4 2" xfId="22004"/>
    <cellStyle name="20 % - Accent1 2 2 2 8 4 3" xfId="32297"/>
    <cellStyle name="20 % - Accent1 2 2 2 8 4 4" xfId="42590"/>
    <cellStyle name="20 % - Accent1 2 2 2 8 5" xfId="7902"/>
    <cellStyle name="20 % - Accent1 2 2 2 8 6" xfId="18201"/>
    <cellStyle name="20 % - Accent1 2 2 2 8 7" xfId="28494"/>
    <cellStyle name="20 % - Accent1 2 2 2 8 8" xfId="38787"/>
    <cellStyle name="20 % - Accent1 2 2 2 9" xfId="4499"/>
    <cellStyle name="20 % - Accent1 2 2 2 9 2" xfId="15387"/>
    <cellStyle name="20 % - Accent1 2 2 2 9 2 2" xfId="25681"/>
    <cellStyle name="20 % - Accent1 2 2 2 9 2 3" xfId="35974"/>
    <cellStyle name="20 % - Accent1 2 2 2 9 2 4" xfId="46267"/>
    <cellStyle name="20 % - Accent1 2 2 2 9 3" xfId="12417"/>
    <cellStyle name="20 % - Accent1 2 2 2 9 3 2" xfId="22712"/>
    <cellStyle name="20 % - Accent1 2 2 2 9 3 3" xfId="33005"/>
    <cellStyle name="20 % - Accent1 2 2 2 9 3 4" xfId="43298"/>
    <cellStyle name="20 % - Accent1 2 2 2 9 4" xfId="8645"/>
    <cellStyle name="20 % - Accent1 2 2 2 9 5" xfId="18944"/>
    <cellStyle name="20 % - Accent1 2 2 2 9 6" xfId="29237"/>
    <cellStyle name="20 % - Accent1 2 2 2 9 7" xfId="39530"/>
    <cellStyle name="20 % - Accent1 2 2 3" xfId="346"/>
    <cellStyle name="20 % - Accent1 2 2 3 10" xfId="6529"/>
    <cellStyle name="20 % - Accent1 2 2 3 11" xfId="16854"/>
    <cellStyle name="20 % - Accent1 2 2 3 12" xfId="27147"/>
    <cellStyle name="20 % - Accent1 2 2 3 13" xfId="37440"/>
    <cellStyle name="20 % - Accent1 2 2 3 2" xfId="440"/>
    <cellStyle name="20 % - Accent1 2 2 3 2 10" xfId="16951"/>
    <cellStyle name="20 % - Accent1 2 2 3 2 11" xfId="27244"/>
    <cellStyle name="20 % - Accent1 2 2 3 2 12" xfId="37537"/>
    <cellStyle name="20 % - Accent1 2 2 3 2 2" xfId="441"/>
    <cellStyle name="20 % - Accent1 2 2 3 2 2 10" xfId="27315"/>
    <cellStyle name="20 % - Accent1 2 2 3 2 2 11" xfId="37608"/>
    <cellStyle name="20 % - Accent1 2 2 3 2 2 2" xfId="2431"/>
    <cellStyle name="20 % - Accent1 2 2 3 2 2 2 2" xfId="3931"/>
    <cellStyle name="20 % - Accent1 2 2 3 2 2 2 2 2" xfId="16738"/>
    <cellStyle name="20 % - Accent1 2 2 3 2 2 2 2 2 2" xfId="27032"/>
    <cellStyle name="20 % - Accent1 2 2 3 2 2 2 2 2 3" xfId="37325"/>
    <cellStyle name="20 % - Accent1 2 2 3 2 2 2 2 2 4" xfId="47618"/>
    <cellStyle name="20 % - Accent1 2 2 3 2 2 2 2 3" xfId="13768"/>
    <cellStyle name="20 % - Accent1 2 2 3 2 2 2 2 4" xfId="24063"/>
    <cellStyle name="20 % - Accent1 2 2 3 2 2 2 2 5" xfId="34356"/>
    <cellStyle name="20 % - Accent1 2 2 3 2 2 2 2 6" xfId="44649"/>
    <cellStyle name="20 % - Accent1 2 2 3 2 2 2 3" xfId="15253"/>
    <cellStyle name="20 % - Accent1 2 2 3 2 2 2 3 2" xfId="25547"/>
    <cellStyle name="20 % - Accent1 2 2 3 2 2 2 3 3" xfId="35840"/>
    <cellStyle name="20 % - Accent1 2 2 3 2 2 2 3 4" xfId="46133"/>
    <cellStyle name="20 % - Accent1 2 2 3 2 2 2 4" xfId="12282"/>
    <cellStyle name="20 % - Accent1 2 2 3 2 2 2 4 2" xfId="22578"/>
    <cellStyle name="20 % - Accent1 2 2 3 2 2 2 4 3" xfId="32871"/>
    <cellStyle name="20 % - Accent1 2 2 3 2 2 2 4 4" xfId="43164"/>
    <cellStyle name="20 % - Accent1 2 2 3 2 2 2 5" xfId="7153"/>
    <cellStyle name="20 % - Accent1 2 2 3 2 2 2 6" xfId="17477"/>
    <cellStyle name="20 % - Accent1 2 2 3 2 2 2 7" xfId="27770"/>
    <cellStyle name="20 % - Accent1 2 2 3 2 2 2 8" xfId="38063"/>
    <cellStyle name="20 % - Accent1 2 2 3 2 2 3" xfId="4518"/>
    <cellStyle name="20 % - Accent1 2 2 3 2 2 3 2" xfId="15514"/>
    <cellStyle name="20 % - Accent1 2 2 3 2 2 3 2 2" xfId="25808"/>
    <cellStyle name="20 % - Accent1 2 2 3 2 2 3 2 3" xfId="36101"/>
    <cellStyle name="20 % - Accent1 2 2 3 2 2 3 2 4" xfId="46394"/>
    <cellStyle name="20 % - Accent1 2 2 3 2 2 3 3" xfId="12544"/>
    <cellStyle name="20 % - Accent1 2 2 3 2 2 3 3 2" xfId="22839"/>
    <cellStyle name="20 % - Accent1 2 2 3 2 2 3 3 3" xfId="33132"/>
    <cellStyle name="20 % - Accent1 2 2 3 2 2 3 3 4" xfId="43425"/>
    <cellStyle name="20 % - Accent1 2 2 3 2 2 3 4" xfId="7921"/>
    <cellStyle name="20 % - Accent1 2 2 3 2 2 3 5" xfId="18220"/>
    <cellStyle name="20 % - Accent1 2 2 3 2 2 3 6" xfId="28513"/>
    <cellStyle name="20 % - Accent1 2 2 3 2 2 3 7" xfId="38806"/>
    <cellStyle name="20 % - Accent1 2 2 3 2 2 4" xfId="3181"/>
    <cellStyle name="20 % - Accent1 2 2 3 2 2 4 2" xfId="14030"/>
    <cellStyle name="20 % - Accent1 2 2 3 2 2 4 2 2" xfId="24324"/>
    <cellStyle name="20 % - Accent1 2 2 3 2 2 4 2 3" xfId="34617"/>
    <cellStyle name="20 % - Accent1 2 2 3 2 2 4 2 4" xfId="44910"/>
    <cellStyle name="20 % - Accent1 2 2 3 2 2 4 3" xfId="8664"/>
    <cellStyle name="20 % - Accent1 2 2 3 2 2 4 4" xfId="18963"/>
    <cellStyle name="20 % - Accent1 2 2 3 2 2 4 5" xfId="29256"/>
    <cellStyle name="20 % - Accent1 2 2 3 2 2 4 6" xfId="39549"/>
    <cellStyle name="20 % - Accent1 2 2 3 2 2 5" xfId="5489"/>
    <cellStyle name="20 % - Accent1 2 2 3 2 2 5 2" xfId="9407"/>
    <cellStyle name="20 % - Accent1 2 2 3 2 2 5 3" xfId="19706"/>
    <cellStyle name="20 % - Accent1 2 2 3 2 2 5 4" xfId="29999"/>
    <cellStyle name="20 % - Accent1 2 2 3 2 2 5 5" xfId="40292"/>
    <cellStyle name="20 % - Accent1 2 2 3 2 2 6" xfId="10150"/>
    <cellStyle name="20 % - Accent1 2 2 3 2 2 6 2" xfId="20449"/>
    <cellStyle name="20 % - Accent1 2 2 3 2 2 6 3" xfId="30742"/>
    <cellStyle name="20 % - Accent1 2 2 3 2 2 6 4" xfId="41035"/>
    <cellStyle name="20 % - Accent1 2 2 3 2 2 7" xfId="11056"/>
    <cellStyle name="20 % - Accent1 2 2 3 2 2 7 2" xfId="21355"/>
    <cellStyle name="20 % - Accent1 2 2 3 2 2 7 3" xfId="31648"/>
    <cellStyle name="20 % - Accent1 2 2 3 2 2 7 4" xfId="41941"/>
    <cellStyle name="20 % - Accent1 2 2 3 2 2 8" xfId="6698"/>
    <cellStyle name="20 % - Accent1 2 2 3 2 2 9" xfId="17022"/>
    <cellStyle name="20 % - Accent1 2 2 3 2 3" xfId="2430"/>
    <cellStyle name="20 % - Accent1 2 2 3 2 3 2" xfId="3930"/>
    <cellStyle name="20 % - Accent1 2 2 3 2 3 2 2" xfId="16371"/>
    <cellStyle name="20 % - Accent1 2 2 3 2 3 2 2 2" xfId="26665"/>
    <cellStyle name="20 % - Accent1 2 2 3 2 3 2 2 3" xfId="36958"/>
    <cellStyle name="20 % - Accent1 2 2 3 2 3 2 2 4" xfId="47251"/>
    <cellStyle name="20 % - Accent1 2 2 3 2 3 2 3" xfId="13401"/>
    <cellStyle name="20 % - Accent1 2 2 3 2 3 2 4" xfId="23696"/>
    <cellStyle name="20 % - Accent1 2 2 3 2 3 2 5" xfId="33989"/>
    <cellStyle name="20 % - Accent1 2 2 3 2 3 2 6" xfId="44282"/>
    <cellStyle name="20 % - Accent1 2 2 3 2 3 3" xfId="14886"/>
    <cellStyle name="20 % - Accent1 2 2 3 2 3 3 2" xfId="25180"/>
    <cellStyle name="20 % - Accent1 2 2 3 2 3 3 3" xfId="35473"/>
    <cellStyle name="20 % - Accent1 2 2 3 2 3 3 4" xfId="45766"/>
    <cellStyle name="20 % - Accent1 2 2 3 2 3 4" xfId="11914"/>
    <cellStyle name="20 % - Accent1 2 2 3 2 3 4 2" xfId="22211"/>
    <cellStyle name="20 % - Accent1 2 2 3 2 3 4 3" xfId="32504"/>
    <cellStyle name="20 % - Accent1 2 2 3 2 3 4 4" xfId="42797"/>
    <cellStyle name="20 % - Accent1 2 2 3 2 3 5" xfId="7152"/>
    <cellStyle name="20 % - Accent1 2 2 3 2 3 6" xfId="17476"/>
    <cellStyle name="20 % - Accent1 2 2 3 2 3 7" xfId="27769"/>
    <cellStyle name="20 % - Accent1 2 2 3 2 3 8" xfId="38062"/>
    <cellStyle name="20 % - Accent1 2 2 3 2 4" xfId="4517"/>
    <cellStyle name="20 % - Accent1 2 2 3 2 4 2" xfId="15513"/>
    <cellStyle name="20 % - Accent1 2 2 3 2 4 2 2" xfId="25807"/>
    <cellStyle name="20 % - Accent1 2 2 3 2 4 2 3" xfId="36100"/>
    <cellStyle name="20 % - Accent1 2 2 3 2 4 2 4" xfId="46393"/>
    <cellStyle name="20 % - Accent1 2 2 3 2 4 3" xfId="12543"/>
    <cellStyle name="20 % - Accent1 2 2 3 2 4 3 2" xfId="22838"/>
    <cellStyle name="20 % - Accent1 2 2 3 2 4 3 3" xfId="33131"/>
    <cellStyle name="20 % - Accent1 2 2 3 2 4 3 4" xfId="43424"/>
    <cellStyle name="20 % - Accent1 2 2 3 2 4 4" xfId="7920"/>
    <cellStyle name="20 % - Accent1 2 2 3 2 4 5" xfId="18219"/>
    <cellStyle name="20 % - Accent1 2 2 3 2 4 6" xfId="28512"/>
    <cellStyle name="20 % - Accent1 2 2 3 2 4 7" xfId="38805"/>
    <cellStyle name="20 % - Accent1 2 2 3 2 5" xfId="3180"/>
    <cellStyle name="20 % - Accent1 2 2 3 2 5 2" xfId="14029"/>
    <cellStyle name="20 % - Accent1 2 2 3 2 5 2 2" xfId="24323"/>
    <cellStyle name="20 % - Accent1 2 2 3 2 5 2 3" xfId="34616"/>
    <cellStyle name="20 % - Accent1 2 2 3 2 5 2 4" xfId="44909"/>
    <cellStyle name="20 % - Accent1 2 2 3 2 5 3" xfId="8663"/>
    <cellStyle name="20 % - Accent1 2 2 3 2 5 4" xfId="18962"/>
    <cellStyle name="20 % - Accent1 2 2 3 2 5 5" xfId="29255"/>
    <cellStyle name="20 % - Accent1 2 2 3 2 5 6" xfId="39548"/>
    <cellStyle name="20 % - Accent1 2 2 3 2 6" xfId="5488"/>
    <cellStyle name="20 % - Accent1 2 2 3 2 6 2" xfId="9406"/>
    <cellStyle name="20 % - Accent1 2 2 3 2 6 3" xfId="19705"/>
    <cellStyle name="20 % - Accent1 2 2 3 2 6 4" xfId="29998"/>
    <cellStyle name="20 % - Accent1 2 2 3 2 6 5" xfId="40291"/>
    <cellStyle name="20 % - Accent1 2 2 3 2 7" xfId="10149"/>
    <cellStyle name="20 % - Accent1 2 2 3 2 7 2" xfId="20448"/>
    <cellStyle name="20 % - Accent1 2 2 3 2 7 3" xfId="30741"/>
    <cellStyle name="20 % - Accent1 2 2 3 2 7 4" xfId="41034"/>
    <cellStyle name="20 % - Accent1 2 2 3 2 8" xfId="11055"/>
    <cellStyle name="20 % - Accent1 2 2 3 2 8 2" xfId="21354"/>
    <cellStyle name="20 % - Accent1 2 2 3 2 8 3" xfId="31647"/>
    <cellStyle name="20 % - Accent1 2 2 3 2 8 4" xfId="41940"/>
    <cellStyle name="20 % - Accent1 2 2 3 2 9" xfId="6627"/>
    <cellStyle name="20 % - Accent1 2 2 3 3" xfId="442"/>
    <cellStyle name="20 % - Accent1 2 2 3 3 10" xfId="27316"/>
    <cellStyle name="20 % - Accent1 2 2 3 3 11" xfId="37609"/>
    <cellStyle name="20 % - Accent1 2 2 3 3 2" xfId="2432"/>
    <cellStyle name="20 % - Accent1 2 2 3 3 2 2" xfId="3932"/>
    <cellStyle name="20 % - Accent1 2 2 3 3 2 2 2" xfId="16569"/>
    <cellStyle name="20 % - Accent1 2 2 3 3 2 2 2 2" xfId="26863"/>
    <cellStyle name="20 % - Accent1 2 2 3 3 2 2 2 3" xfId="37156"/>
    <cellStyle name="20 % - Accent1 2 2 3 3 2 2 2 4" xfId="47449"/>
    <cellStyle name="20 % - Accent1 2 2 3 3 2 2 3" xfId="13599"/>
    <cellStyle name="20 % - Accent1 2 2 3 3 2 2 4" xfId="23894"/>
    <cellStyle name="20 % - Accent1 2 2 3 3 2 2 5" xfId="34187"/>
    <cellStyle name="20 % - Accent1 2 2 3 3 2 2 6" xfId="44480"/>
    <cellStyle name="20 % - Accent1 2 2 3 3 2 3" xfId="15084"/>
    <cellStyle name="20 % - Accent1 2 2 3 3 2 3 2" xfId="25378"/>
    <cellStyle name="20 % - Accent1 2 2 3 3 2 3 3" xfId="35671"/>
    <cellStyle name="20 % - Accent1 2 2 3 3 2 3 4" xfId="45964"/>
    <cellStyle name="20 % - Accent1 2 2 3 3 2 4" xfId="12113"/>
    <cellStyle name="20 % - Accent1 2 2 3 3 2 4 2" xfId="22409"/>
    <cellStyle name="20 % - Accent1 2 2 3 3 2 4 3" xfId="32702"/>
    <cellStyle name="20 % - Accent1 2 2 3 3 2 4 4" xfId="42995"/>
    <cellStyle name="20 % - Accent1 2 2 3 3 2 5" xfId="7154"/>
    <cellStyle name="20 % - Accent1 2 2 3 3 2 6" xfId="17478"/>
    <cellStyle name="20 % - Accent1 2 2 3 3 2 7" xfId="27771"/>
    <cellStyle name="20 % - Accent1 2 2 3 3 2 8" xfId="38064"/>
    <cellStyle name="20 % - Accent1 2 2 3 3 3" xfId="4519"/>
    <cellStyle name="20 % - Accent1 2 2 3 3 3 2" xfId="15515"/>
    <cellStyle name="20 % - Accent1 2 2 3 3 3 2 2" xfId="25809"/>
    <cellStyle name="20 % - Accent1 2 2 3 3 3 2 3" xfId="36102"/>
    <cellStyle name="20 % - Accent1 2 2 3 3 3 2 4" xfId="46395"/>
    <cellStyle name="20 % - Accent1 2 2 3 3 3 3" xfId="12545"/>
    <cellStyle name="20 % - Accent1 2 2 3 3 3 3 2" xfId="22840"/>
    <cellStyle name="20 % - Accent1 2 2 3 3 3 3 3" xfId="33133"/>
    <cellStyle name="20 % - Accent1 2 2 3 3 3 3 4" xfId="43426"/>
    <cellStyle name="20 % - Accent1 2 2 3 3 3 4" xfId="7922"/>
    <cellStyle name="20 % - Accent1 2 2 3 3 3 5" xfId="18221"/>
    <cellStyle name="20 % - Accent1 2 2 3 3 3 6" xfId="28514"/>
    <cellStyle name="20 % - Accent1 2 2 3 3 3 7" xfId="38807"/>
    <cellStyle name="20 % - Accent1 2 2 3 3 4" xfId="3182"/>
    <cellStyle name="20 % - Accent1 2 2 3 3 4 2" xfId="14031"/>
    <cellStyle name="20 % - Accent1 2 2 3 3 4 2 2" xfId="24325"/>
    <cellStyle name="20 % - Accent1 2 2 3 3 4 2 3" xfId="34618"/>
    <cellStyle name="20 % - Accent1 2 2 3 3 4 2 4" xfId="44911"/>
    <cellStyle name="20 % - Accent1 2 2 3 3 4 3" xfId="8665"/>
    <cellStyle name="20 % - Accent1 2 2 3 3 4 4" xfId="18964"/>
    <cellStyle name="20 % - Accent1 2 2 3 3 4 5" xfId="29257"/>
    <cellStyle name="20 % - Accent1 2 2 3 3 4 6" xfId="39550"/>
    <cellStyle name="20 % - Accent1 2 2 3 3 5" xfId="5490"/>
    <cellStyle name="20 % - Accent1 2 2 3 3 5 2" xfId="9408"/>
    <cellStyle name="20 % - Accent1 2 2 3 3 5 3" xfId="19707"/>
    <cellStyle name="20 % - Accent1 2 2 3 3 5 4" xfId="30000"/>
    <cellStyle name="20 % - Accent1 2 2 3 3 5 5" xfId="40293"/>
    <cellStyle name="20 % - Accent1 2 2 3 3 6" xfId="10151"/>
    <cellStyle name="20 % - Accent1 2 2 3 3 6 2" xfId="20450"/>
    <cellStyle name="20 % - Accent1 2 2 3 3 6 3" xfId="30743"/>
    <cellStyle name="20 % - Accent1 2 2 3 3 6 4" xfId="41036"/>
    <cellStyle name="20 % - Accent1 2 2 3 3 7" xfId="11057"/>
    <cellStyle name="20 % - Accent1 2 2 3 3 7 2" xfId="21356"/>
    <cellStyle name="20 % - Accent1 2 2 3 3 7 3" xfId="31649"/>
    <cellStyle name="20 % - Accent1 2 2 3 3 7 4" xfId="41942"/>
    <cellStyle name="20 % - Accent1 2 2 3 3 8" xfId="6699"/>
    <cellStyle name="20 % - Accent1 2 2 3 3 9" xfId="17023"/>
    <cellStyle name="20 % - Accent1 2 2 3 4" xfId="2342"/>
    <cellStyle name="20 % - Accent1 2 2 3 4 2" xfId="3842"/>
    <cellStyle name="20 % - Accent1 2 2 3 4 2 2" xfId="16202"/>
    <cellStyle name="20 % - Accent1 2 2 3 4 2 2 2" xfId="26496"/>
    <cellStyle name="20 % - Accent1 2 2 3 4 2 2 3" xfId="36789"/>
    <cellStyle name="20 % - Accent1 2 2 3 4 2 2 4" xfId="47082"/>
    <cellStyle name="20 % - Accent1 2 2 3 4 2 3" xfId="13232"/>
    <cellStyle name="20 % - Accent1 2 2 3 4 2 4" xfId="23527"/>
    <cellStyle name="20 % - Accent1 2 2 3 4 2 5" xfId="33820"/>
    <cellStyle name="20 % - Accent1 2 2 3 4 2 6" xfId="44113"/>
    <cellStyle name="20 % - Accent1 2 2 3 4 3" xfId="14717"/>
    <cellStyle name="20 % - Accent1 2 2 3 4 3 2" xfId="25011"/>
    <cellStyle name="20 % - Accent1 2 2 3 4 3 3" xfId="35304"/>
    <cellStyle name="20 % - Accent1 2 2 3 4 3 4" xfId="45597"/>
    <cellStyle name="20 % - Accent1 2 2 3 4 4" xfId="11745"/>
    <cellStyle name="20 % - Accent1 2 2 3 4 4 2" xfId="22042"/>
    <cellStyle name="20 % - Accent1 2 2 3 4 4 3" xfId="32335"/>
    <cellStyle name="20 % - Accent1 2 2 3 4 4 4" xfId="42628"/>
    <cellStyle name="20 % - Accent1 2 2 3 4 5" xfId="7151"/>
    <cellStyle name="20 % - Accent1 2 2 3 4 6" xfId="17475"/>
    <cellStyle name="20 % - Accent1 2 2 3 4 7" xfId="27768"/>
    <cellStyle name="20 % - Accent1 2 2 3 4 8" xfId="38061"/>
    <cellStyle name="20 % - Accent1 2 2 3 5" xfId="4516"/>
    <cellStyle name="20 % - Accent1 2 2 3 5 2" xfId="15425"/>
    <cellStyle name="20 % - Accent1 2 2 3 5 2 2" xfId="25719"/>
    <cellStyle name="20 % - Accent1 2 2 3 5 2 3" xfId="36012"/>
    <cellStyle name="20 % - Accent1 2 2 3 5 2 4" xfId="46305"/>
    <cellStyle name="20 % - Accent1 2 2 3 5 3" xfId="12455"/>
    <cellStyle name="20 % - Accent1 2 2 3 5 3 2" xfId="22750"/>
    <cellStyle name="20 % - Accent1 2 2 3 5 3 3" xfId="33043"/>
    <cellStyle name="20 % - Accent1 2 2 3 5 3 4" xfId="43336"/>
    <cellStyle name="20 % - Accent1 2 2 3 5 4" xfId="7919"/>
    <cellStyle name="20 % - Accent1 2 2 3 5 5" xfId="18218"/>
    <cellStyle name="20 % - Accent1 2 2 3 5 6" xfId="28511"/>
    <cellStyle name="20 % - Accent1 2 2 3 5 7" xfId="38804"/>
    <cellStyle name="20 % - Accent1 2 2 3 6" xfId="3092"/>
    <cellStyle name="20 % - Accent1 2 2 3 6 2" xfId="13941"/>
    <cellStyle name="20 % - Accent1 2 2 3 6 2 2" xfId="24235"/>
    <cellStyle name="20 % - Accent1 2 2 3 6 2 3" xfId="34528"/>
    <cellStyle name="20 % - Accent1 2 2 3 6 2 4" xfId="44821"/>
    <cellStyle name="20 % - Accent1 2 2 3 6 3" xfId="8662"/>
    <cellStyle name="20 % - Accent1 2 2 3 6 4" xfId="18961"/>
    <cellStyle name="20 % - Accent1 2 2 3 6 5" xfId="29254"/>
    <cellStyle name="20 % - Accent1 2 2 3 6 6" xfId="39547"/>
    <cellStyle name="20 % - Accent1 2 2 3 7" xfId="5487"/>
    <cellStyle name="20 % - Accent1 2 2 3 7 2" xfId="9405"/>
    <cellStyle name="20 % - Accent1 2 2 3 7 3" xfId="19704"/>
    <cellStyle name="20 % - Accent1 2 2 3 7 4" xfId="29997"/>
    <cellStyle name="20 % - Accent1 2 2 3 7 5" xfId="40290"/>
    <cellStyle name="20 % - Accent1 2 2 3 8" xfId="10148"/>
    <cellStyle name="20 % - Accent1 2 2 3 8 2" xfId="20447"/>
    <cellStyle name="20 % - Accent1 2 2 3 8 3" xfId="30740"/>
    <cellStyle name="20 % - Accent1 2 2 3 8 4" xfId="41033"/>
    <cellStyle name="20 % - Accent1 2 2 3 9" xfId="10967"/>
    <cellStyle name="20 % - Accent1 2 2 3 9 2" xfId="21266"/>
    <cellStyle name="20 % - Accent1 2 2 3 9 3" xfId="31559"/>
    <cellStyle name="20 % - Accent1 2 2 3 9 4" xfId="41852"/>
    <cellStyle name="20 % - Accent1 2 2 4" xfId="443"/>
    <cellStyle name="20 % - Accent1 2 2 4 10" xfId="11058"/>
    <cellStyle name="20 % - Accent1 2 2 4 10 2" xfId="21357"/>
    <cellStyle name="20 % - Accent1 2 2 4 10 3" xfId="31650"/>
    <cellStyle name="20 % - Accent1 2 2 4 10 4" xfId="41943"/>
    <cellStyle name="20 % - Accent1 2 2 4 11" xfId="6625"/>
    <cellStyle name="20 % - Accent1 2 2 4 12" xfId="16949"/>
    <cellStyle name="20 % - Accent1 2 2 4 13" xfId="27242"/>
    <cellStyle name="20 % - Accent1 2 2 4 14" xfId="37535"/>
    <cellStyle name="20 % - Accent1 2 2 4 2" xfId="444"/>
    <cellStyle name="20 % - Accent1 2 2 4 2 10" xfId="27317"/>
    <cellStyle name="20 % - Accent1 2 2 4 2 11" xfId="37610"/>
    <cellStyle name="20 % - Accent1 2 2 4 2 2" xfId="2434"/>
    <cellStyle name="20 % - Accent1 2 2 4 2 2 2" xfId="3934"/>
    <cellStyle name="20 % - Accent1 2 2 4 2 2 2 2" xfId="16493"/>
    <cellStyle name="20 % - Accent1 2 2 4 2 2 2 2 2" xfId="26787"/>
    <cellStyle name="20 % - Accent1 2 2 4 2 2 2 2 3" xfId="37080"/>
    <cellStyle name="20 % - Accent1 2 2 4 2 2 2 2 4" xfId="47373"/>
    <cellStyle name="20 % - Accent1 2 2 4 2 2 2 3" xfId="13523"/>
    <cellStyle name="20 % - Accent1 2 2 4 2 2 2 4" xfId="23818"/>
    <cellStyle name="20 % - Accent1 2 2 4 2 2 2 5" xfId="34111"/>
    <cellStyle name="20 % - Accent1 2 2 4 2 2 2 6" xfId="44404"/>
    <cellStyle name="20 % - Accent1 2 2 4 2 2 3" xfId="15008"/>
    <cellStyle name="20 % - Accent1 2 2 4 2 2 3 2" xfId="25302"/>
    <cellStyle name="20 % - Accent1 2 2 4 2 2 3 3" xfId="35595"/>
    <cellStyle name="20 % - Accent1 2 2 4 2 2 3 4" xfId="45888"/>
    <cellStyle name="20 % - Accent1 2 2 4 2 2 4" xfId="12037"/>
    <cellStyle name="20 % - Accent1 2 2 4 2 2 4 2" xfId="22333"/>
    <cellStyle name="20 % - Accent1 2 2 4 2 2 4 3" xfId="32626"/>
    <cellStyle name="20 % - Accent1 2 2 4 2 2 4 4" xfId="42919"/>
    <cellStyle name="20 % - Accent1 2 2 4 2 2 5" xfId="7156"/>
    <cellStyle name="20 % - Accent1 2 2 4 2 2 6" xfId="17480"/>
    <cellStyle name="20 % - Accent1 2 2 4 2 2 7" xfId="27773"/>
    <cellStyle name="20 % - Accent1 2 2 4 2 2 8" xfId="38066"/>
    <cellStyle name="20 % - Accent1 2 2 4 2 3" xfId="4521"/>
    <cellStyle name="20 % - Accent1 2 2 4 2 3 2" xfId="15517"/>
    <cellStyle name="20 % - Accent1 2 2 4 2 3 2 2" xfId="25811"/>
    <cellStyle name="20 % - Accent1 2 2 4 2 3 2 3" xfId="36104"/>
    <cellStyle name="20 % - Accent1 2 2 4 2 3 2 4" xfId="46397"/>
    <cellStyle name="20 % - Accent1 2 2 4 2 3 3" xfId="12547"/>
    <cellStyle name="20 % - Accent1 2 2 4 2 3 3 2" xfId="22842"/>
    <cellStyle name="20 % - Accent1 2 2 4 2 3 3 3" xfId="33135"/>
    <cellStyle name="20 % - Accent1 2 2 4 2 3 3 4" xfId="43428"/>
    <cellStyle name="20 % - Accent1 2 2 4 2 3 4" xfId="7924"/>
    <cellStyle name="20 % - Accent1 2 2 4 2 3 5" xfId="18223"/>
    <cellStyle name="20 % - Accent1 2 2 4 2 3 6" xfId="28516"/>
    <cellStyle name="20 % - Accent1 2 2 4 2 3 7" xfId="38809"/>
    <cellStyle name="20 % - Accent1 2 2 4 2 4" xfId="3184"/>
    <cellStyle name="20 % - Accent1 2 2 4 2 4 2" xfId="14033"/>
    <cellStyle name="20 % - Accent1 2 2 4 2 4 2 2" xfId="24327"/>
    <cellStyle name="20 % - Accent1 2 2 4 2 4 2 3" xfId="34620"/>
    <cellStyle name="20 % - Accent1 2 2 4 2 4 2 4" xfId="44913"/>
    <cellStyle name="20 % - Accent1 2 2 4 2 4 3" xfId="8667"/>
    <cellStyle name="20 % - Accent1 2 2 4 2 4 4" xfId="18966"/>
    <cellStyle name="20 % - Accent1 2 2 4 2 4 5" xfId="29259"/>
    <cellStyle name="20 % - Accent1 2 2 4 2 4 6" xfId="39552"/>
    <cellStyle name="20 % - Accent1 2 2 4 2 5" xfId="5492"/>
    <cellStyle name="20 % - Accent1 2 2 4 2 5 2" xfId="9410"/>
    <cellStyle name="20 % - Accent1 2 2 4 2 5 3" xfId="19709"/>
    <cellStyle name="20 % - Accent1 2 2 4 2 5 4" xfId="30002"/>
    <cellStyle name="20 % - Accent1 2 2 4 2 5 5" xfId="40295"/>
    <cellStyle name="20 % - Accent1 2 2 4 2 6" xfId="10153"/>
    <cellStyle name="20 % - Accent1 2 2 4 2 6 2" xfId="20452"/>
    <cellStyle name="20 % - Accent1 2 2 4 2 6 3" xfId="30745"/>
    <cellStyle name="20 % - Accent1 2 2 4 2 6 4" xfId="41038"/>
    <cellStyle name="20 % - Accent1 2 2 4 2 7" xfId="11059"/>
    <cellStyle name="20 % - Accent1 2 2 4 2 7 2" xfId="21358"/>
    <cellStyle name="20 % - Accent1 2 2 4 2 7 3" xfId="31651"/>
    <cellStyle name="20 % - Accent1 2 2 4 2 7 4" xfId="41944"/>
    <cellStyle name="20 % - Accent1 2 2 4 2 8" xfId="6700"/>
    <cellStyle name="20 % - Accent1 2 2 4 2 9" xfId="17024"/>
    <cellStyle name="20 % - Accent1 2 2 4 3" xfId="445"/>
    <cellStyle name="20 % - Accent1 2 2 4 3 10" xfId="27318"/>
    <cellStyle name="20 % - Accent1 2 2 4 3 11" xfId="37611"/>
    <cellStyle name="20 % - Accent1 2 2 4 3 2" xfId="2435"/>
    <cellStyle name="20 % - Accent1 2 2 4 3 2 2" xfId="3935"/>
    <cellStyle name="20 % - Accent1 2 2 4 3 2 2 2" xfId="15518"/>
    <cellStyle name="20 % - Accent1 2 2 4 3 2 2 3" xfId="25812"/>
    <cellStyle name="20 % - Accent1 2 2 4 3 2 2 4" xfId="36105"/>
    <cellStyle name="20 % - Accent1 2 2 4 3 2 2 5" xfId="46398"/>
    <cellStyle name="20 % - Accent1 2 2 4 3 2 3" xfId="12548"/>
    <cellStyle name="20 % - Accent1 2 2 4 3 2 3 2" xfId="22843"/>
    <cellStyle name="20 % - Accent1 2 2 4 3 2 3 3" xfId="33136"/>
    <cellStyle name="20 % - Accent1 2 2 4 3 2 3 4" xfId="43429"/>
    <cellStyle name="20 % - Accent1 2 2 4 3 2 4" xfId="7157"/>
    <cellStyle name="20 % - Accent1 2 2 4 3 2 5" xfId="17481"/>
    <cellStyle name="20 % - Accent1 2 2 4 3 2 6" xfId="27774"/>
    <cellStyle name="20 % - Accent1 2 2 4 3 2 7" xfId="38067"/>
    <cellStyle name="20 % - Accent1 2 2 4 3 3" xfId="4522"/>
    <cellStyle name="20 % - Accent1 2 2 4 3 3 2" xfId="14034"/>
    <cellStyle name="20 % - Accent1 2 2 4 3 3 2 2" xfId="24328"/>
    <cellStyle name="20 % - Accent1 2 2 4 3 3 2 3" xfId="34621"/>
    <cellStyle name="20 % - Accent1 2 2 4 3 3 2 4" xfId="44914"/>
    <cellStyle name="20 % - Accent1 2 2 4 3 3 3" xfId="7925"/>
    <cellStyle name="20 % - Accent1 2 2 4 3 3 4" xfId="18224"/>
    <cellStyle name="20 % - Accent1 2 2 4 3 3 5" xfId="28517"/>
    <cellStyle name="20 % - Accent1 2 2 4 3 3 6" xfId="38810"/>
    <cellStyle name="20 % - Accent1 2 2 4 3 4" xfId="3185"/>
    <cellStyle name="20 % - Accent1 2 2 4 3 4 2" xfId="8668"/>
    <cellStyle name="20 % - Accent1 2 2 4 3 4 3" xfId="18967"/>
    <cellStyle name="20 % - Accent1 2 2 4 3 4 4" xfId="29260"/>
    <cellStyle name="20 % - Accent1 2 2 4 3 4 5" xfId="39553"/>
    <cellStyle name="20 % - Accent1 2 2 4 3 5" xfId="5493"/>
    <cellStyle name="20 % - Accent1 2 2 4 3 5 2" xfId="9411"/>
    <cellStyle name="20 % - Accent1 2 2 4 3 5 3" xfId="19710"/>
    <cellStyle name="20 % - Accent1 2 2 4 3 5 4" xfId="30003"/>
    <cellStyle name="20 % - Accent1 2 2 4 3 5 5" xfId="40296"/>
    <cellStyle name="20 % - Accent1 2 2 4 3 6" xfId="10154"/>
    <cellStyle name="20 % - Accent1 2 2 4 3 6 2" xfId="20453"/>
    <cellStyle name="20 % - Accent1 2 2 4 3 6 3" xfId="30746"/>
    <cellStyle name="20 % - Accent1 2 2 4 3 6 4" xfId="41039"/>
    <cellStyle name="20 % - Accent1 2 2 4 3 7" xfId="11060"/>
    <cellStyle name="20 % - Accent1 2 2 4 3 7 2" xfId="21359"/>
    <cellStyle name="20 % - Accent1 2 2 4 3 7 3" xfId="31652"/>
    <cellStyle name="20 % - Accent1 2 2 4 3 7 4" xfId="41945"/>
    <cellStyle name="20 % - Accent1 2 2 4 3 8" xfId="6701"/>
    <cellStyle name="20 % - Accent1 2 2 4 3 9" xfId="17025"/>
    <cellStyle name="20 % - Accent1 2 2 4 4" xfId="2433"/>
    <cellStyle name="20 % - Accent1 2 2 4 4 10" xfId="38068"/>
    <cellStyle name="20 % - Accent1 2 2 4 4 2" xfId="3933"/>
    <cellStyle name="20 % - Accent1 2 2 4 4 2 2" xfId="16126"/>
    <cellStyle name="20 % - Accent1 2 2 4 4 2 2 2" xfId="26420"/>
    <cellStyle name="20 % - Accent1 2 2 4 4 2 2 3" xfId="36713"/>
    <cellStyle name="20 % - Accent1 2 2 4 4 2 2 4" xfId="47006"/>
    <cellStyle name="20 % - Accent1 2 2 4 4 2 3" xfId="13156"/>
    <cellStyle name="20 % - Accent1 2 2 4 4 2 3 2" xfId="23451"/>
    <cellStyle name="20 % - Accent1 2 2 4 4 2 3 3" xfId="33744"/>
    <cellStyle name="20 % - Accent1 2 2 4 4 2 3 4" xfId="44037"/>
    <cellStyle name="20 % - Accent1 2 2 4 4 2 4" xfId="7926"/>
    <cellStyle name="20 % - Accent1 2 2 4 4 2 5" xfId="18225"/>
    <cellStyle name="20 % - Accent1 2 2 4 4 2 6" xfId="28518"/>
    <cellStyle name="20 % - Accent1 2 2 4 4 2 7" xfId="38811"/>
    <cellStyle name="20 % - Accent1 2 2 4 4 3" xfId="5494"/>
    <cellStyle name="20 % - Accent1 2 2 4 4 3 2" xfId="14641"/>
    <cellStyle name="20 % - Accent1 2 2 4 4 3 2 2" xfId="24935"/>
    <cellStyle name="20 % - Accent1 2 2 4 4 3 2 3" xfId="35228"/>
    <cellStyle name="20 % - Accent1 2 2 4 4 3 2 4" xfId="45521"/>
    <cellStyle name="20 % - Accent1 2 2 4 4 3 3" xfId="8669"/>
    <cellStyle name="20 % - Accent1 2 2 4 4 3 4" xfId="18968"/>
    <cellStyle name="20 % - Accent1 2 2 4 4 3 5" xfId="29261"/>
    <cellStyle name="20 % - Accent1 2 2 4 4 3 6" xfId="39554"/>
    <cellStyle name="20 % - Accent1 2 2 4 4 4" xfId="9412"/>
    <cellStyle name="20 % - Accent1 2 2 4 4 4 2" xfId="19711"/>
    <cellStyle name="20 % - Accent1 2 2 4 4 4 3" xfId="30004"/>
    <cellStyle name="20 % - Accent1 2 2 4 4 4 4" xfId="40297"/>
    <cellStyle name="20 % - Accent1 2 2 4 4 5" xfId="10155"/>
    <cellStyle name="20 % - Accent1 2 2 4 4 5 2" xfId="20454"/>
    <cellStyle name="20 % - Accent1 2 2 4 4 5 3" xfId="30747"/>
    <cellStyle name="20 % - Accent1 2 2 4 4 5 4" xfId="41040"/>
    <cellStyle name="20 % - Accent1 2 2 4 4 6" xfId="11669"/>
    <cellStyle name="20 % - Accent1 2 2 4 4 6 2" xfId="21966"/>
    <cellStyle name="20 % - Accent1 2 2 4 4 6 3" xfId="32259"/>
    <cellStyle name="20 % - Accent1 2 2 4 4 6 4" xfId="42552"/>
    <cellStyle name="20 % - Accent1 2 2 4 4 7" xfId="7158"/>
    <cellStyle name="20 % - Accent1 2 2 4 4 8" xfId="17482"/>
    <cellStyle name="20 % - Accent1 2 2 4 4 9" xfId="27775"/>
    <cellStyle name="20 % - Accent1 2 2 4 5" xfId="4520"/>
    <cellStyle name="20 % - Accent1 2 2 4 5 2" xfId="15516"/>
    <cellStyle name="20 % - Accent1 2 2 4 5 2 2" xfId="25810"/>
    <cellStyle name="20 % - Accent1 2 2 4 5 2 3" xfId="36103"/>
    <cellStyle name="20 % - Accent1 2 2 4 5 2 4" xfId="46396"/>
    <cellStyle name="20 % - Accent1 2 2 4 5 3" xfId="12546"/>
    <cellStyle name="20 % - Accent1 2 2 4 5 3 2" xfId="22841"/>
    <cellStyle name="20 % - Accent1 2 2 4 5 3 3" xfId="33134"/>
    <cellStyle name="20 % - Accent1 2 2 4 5 3 4" xfId="43427"/>
    <cellStyle name="20 % - Accent1 2 2 4 5 4" xfId="7155"/>
    <cellStyle name="20 % - Accent1 2 2 4 5 5" xfId="17479"/>
    <cellStyle name="20 % - Accent1 2 2 4 5 6" xfId="27772"/>
    <cellStyle name="20 % - Accent1 2 2 4 5 7" xfId="38065"/>
    <cellStyle name="20 % - Accent1 2 2 4 6" xfId="3183"/>
    <cellStyle name="20 % - Accent1 2 2 4 6 2" xfId="14032"/>
    <cellStyle name="20 % - Accent1 2 2 4 6 2 2" xfId="24326"/>
    <cellStyle name="20 % - Accent1 2 2 4 6 2 3" xfId="34619"/>
    <cellStyle name="20 % - Accent1 2 2 4 6 2 4" xfId="44912"/>
    <cellStyle name="20 % - Accent1 2 2 4 6 3" xfId="7923"/>
    <cellStyle name="20 % - Accent1 2 2 4 6 4" xfId="18222"/>
    <cellStyle name="20 % - Accent1 2 2 4 6 5" xfId="28515"/>
    <cellStyle name="20 % - Accent1 2 2 4 6 6" xfId="38808"/>
    <cellStyle name="20 % - Accent1 2 2 4 7" xfId="5491"/>
    <cellStyle name="20 % - Accent1 2 2 4 7 2" xfId="8666"/>
    <cellStyle name="20 % - Accent1 2 2 4 7 3" xfId="18965"/>
    <cellStyle name="20 % - Accent1 2 2 4 7 4" xfId="29258"/>
    <cellStyle name="20 % - Accent1 2 2 4 7 5" xfId="39551"/>
    <cellStyle name="20 % - Accent1 2 2 4 8" xfId="9409"/>
    <cellStyle name="20 % - Accent1 2 2 4 8 2" xfId="19708"/>
    <cellStyle name="20 % - Accent1 2 2 4 8 3" xfId="30001"/>
    <cellStyle name="20 % - Accent1 2 2 4 8 4" xfId="40294"/>
    <cellStyle name="20 % - Accent1 2 2 4 9" xfId="10152"/>
    <cellStyle name="20 % - Accent1 2 2 4 9 2" xfId="20451"/>
    <cellStyle name="20 % - Accent1 2 2 4 9 3" xfId="30744"/>
    <cellStyle name="20 % - Accent1 2 2 4 9 4" xfId="41037"/>
    <cellStyle name="20 % - Accent1 2 2 5" xfId="446"/>
    <cellStyle name="20 % - Accent1 2 2 5 10" xfId="6702"/>
    <cellStyle name="20 % - Accent1 2 2 5 11" xfId="17026"/>
    <cellStyle name="20 % - Accent1 2 2 5 12" xfId="27319"/>
    <cellStyle name="20 % - Accent1 2 2 5 13" xfId="37612"/>
    <cellStyle name="20 % - Accent1 2 2 5 2" xfId="447"/>
    <cellStyle name="20 % - Accent1 2 2 5 2 10" xfId="27320"/>
    <cellStyle name="20 % - Accent1 2 2 5 2 11" xfId="37613"/>
    <cellStyle name="20 % - Accent1 2 2 5 2 2" xfId="2437"/>
    <cellStyle name="20 % - Accent1 2 2 5 2 2 2" xfId="3937"/>
    <cellStyle name="20 % - Accent1 2 2 5 2 2 2 2" xfId="16662"/>
    <cellStyle name="20 % - Accent1 2 2 5 2 2 2 2 2" xfId="26956"/>
    <cellStyle name="20 % - Accent1 2 2 5 2 2 2 2 3" xfId="37249"/>
    <cellStyle name="20 % - Accent1 2 2 5 2 2 2 2 4" xfId="47542"/>
    <cellStyle name="20 % - Accent1 2 2 5 2 2 2 3" xfId="13692"/>
    <cellStyle name="20 % - Accent1 2 2 5 2 2 2 4" xfId="23987"/>
    <cellStyle name="20 % - Accent1 2 2 5 2 2 2 5" xfId="34280"/>
    <cellStyle name="20 % - Accent1 2 2 5 2 2 2 6" xfId="44573"/>
    <cellStyle name="20 % - Accent1 2 2 5 2 2 3" xfId="15177"/>
    <cellStyle name="20 % - Accent1 2 2 5 2 2 3 2" xfId="25471"/>
    <cellStyle name="20 % - Accent1 2 2 5 2 2 3 3" xfId="35764"/>
    <cellStyle name="20 % - Accent1 2 2 5 2 2 3 4" xfId="46057"/>
    <cellStyle name="20 % - Accent1 2 2 5 2 2 4" xfId="12206"/>
    <cellStyle name="20 % - Accent1 2 2 5 2 2 4 2" xfId="22502"/>
    <cellStyle name="20 % - Accent1 2 2 5 2 2 4 3" xfId="32795"/>
    <cellStyle name="20 % - Accent1 2 2 5 2 2 4 4" xfId="43088"/>
    <cellStyle name="20 % - Accent1 2 2 5 2 2 5" xfId="7160"/>
    <cellStyle name="20 % - Accent1 2 2 5 2 2 6" xfId="17484"/>
    <cellStyle name="20 % - Accent1 2 2 5 2 2 7" xfId="27777"/>
    <cellStyle name="20 % - Accent1 2 2 5 2 2 8" xfId="38070"/>
    <cellStyle name="20 % - Accent1 2 2 5 2 3" xfId="4524"/>
    <cellStyle name="20 % - Accent1 2 2 5 2 3 2" xfId="15520"/>
    <cellStyle name="20 % - Accent1 2 2 5 2 3 2 2" xfId="25814"/>
    <cellStyle name="20 % - Accent1 2 2 5 2 3 2 3" xfId="36107"/>
    <cellStyle name="20 % - Accent1 2 2 5 2 3 2 4" xfId="46400"/>
    <cellStyle name="20 % - Accent1 2 2 5 2 3 3" xfId="12550"/>
    <cellStyle name="20 % - Accent1 2 2 5 2 3 3 2" xfId="22845"/>
    <cellStyle name="20 % - Accent1 2 2 5 2 3 3 3" xfId="33138"/>
    <cellStyle name="20 % - Accent1 2 2 5 2 3 3 4" xfId="43431"/>
    <cellStyle name="20 % - Accent1 2 2 5 2 3 4" xfId="7928"/>
    <cellStyle name="20 % - Accent1 2 2 5 2 3 5" xfId="18227"/>
    <cellStyle name="20 % - Accent1 2 2 5 2 3 6" xfId="28520"/>
    <cellStyle name="20 % - Accent1 2 2 5 2 3 7" xfId="38813"/>
    <cellStyle name="20 % - Accent1 2 2 5 2 4" xfId="3187"/>
    <cellStyle name="20 % - Accent1 2 2 5 2 4 2" xfId="14036"/>
    <cellStyle name="20 % - Accent1 2 2 5 2 4 2 2" xfId="24330"/>
    <cellStyle name="20 % - Accent1 2 2 5 2 4 2 3" xfId="34623"/>
    <cellStyle name="20 % - Accent1 2 2 5 2 4 2 4" xfId="44916"/>
    <cellStyle name="20 % - Accent1 2 2 5 2 4 3" xfId="8671"/>
    <cellStyle name="20 % - Accent1 2 2 5 2 4 4" xfId="18970"/>
    <cellStyle name="20 % - Accent1 2 2 5 2 4 5" xfId="29263"/>
    <cellStyle name="20 % - Accent1 2 2 5 2 4 6" xfId="39556"/>
    <cellStyle name="20 % - Accent1 2 2 5 2 5" xfId="5496"/>
    <cellStyle name="20 % - Accent1 2 2 5 2 5 2" xfId="9414"/>
    <cellStyle name="20 % - Accent1 2 2 5 2 5 3" xfId="19713"/>
    <cellStyle name="20 % - Accent1 2 2 5 2 5 4" xfId="30006"/>
    <cellStyle name="20 % - Accent1 2 2 5 2 5 5" xfId="40299"/>
    <cellStyle name="20 % - Accent1 2 2 5 2 6" xfId="10157"/>
    <cellStyle name="20 % - Accent1 2 2 5 2 6 2" xfId="20456"/>
    <cellStyle name="20 % - Accent1 2 2 5 2 6 3" xfId="30749"/>
    <cellStyle name="20 % - Accent1 2 2 5 2 6 4" xfId="41042"/>
    <cellStyle name="20 % - Accent1 2 2 5 2 7" xfId="11062"/>
    <cellStyle name="20 % - Accent1 2 2 5 2 7 2" xfId="21361"/>
    <cellStyle name="20 % - Accent1 2 2 5 2 7 3" xfId="31654"/>
    <cellStyle name="20 % - Accent1 2 2 5 2 7 4" xfId="41947"/>
    <cellStyle name="20 % - Accent1 2 2 5 2 8" xfId="6703"/>
    <cellStyle name="20 % - Accent1 2 2 5 2 9" xfId="17027"/>
    <cellStyle name="20 % - Accent1 2 2 5 3" xfId="448"/>
    <cellStyle name="20 % - Accent1 2 2 5 3 10" xfId="27321"/>
    <cellStyle name="20 % - Accent1 2 2 5 3 11" xfId="37614"/>
    <cellStyle name="20 % - Accent1 2 2 5 3 2" xfId="2438"/>
    <cellStyle name="20 % - Accent1 2 2 5 3 2 2" xfId="3938"/>
    <cellStyle name="20 % - Accent1 2 2 5 3 2 2 2" xfId="15521"/>
    <cellStyle name="20 % - Accent1 2 2 5 3 2 2 3" xfId="25815"/>
    <cellStyle name="20 % - Accent1 2 2 5 3 2 2 4" xfId="36108"/>
    <cellStyle name="20 % - Accent1 2 2 5 3 2 2 5" xfId="46401"/>
    <cellStyle name="20 % - Accent1 2 2 5 3 2 3" xfId="12551"/>
    <cellStyle name="20 % - Accent1 2 2 5 3 2 3 2" xfId="22846"/>
    <cellStyle name="20 % - Accent1 2 2 5 3 2 3 3" xfId="33139"/>
    <cellStyle name="20 % - Accent1 2 2 5 3 2 3 4" xfId="43432"/>
    <cellStyle name="20 % - Accent1 2 2 5 3 2 4" xfId="7161"/>
    <cellStyle name="20 % - Accent1 2 2 5 3 2 5" xfId="17485"/>
    <cellStyle name="20 % - Accent1 2 2 5 3 2 6" xfId="27778"/>
    <cellStyle name="20 % - Accent1 2 2 5 3 2 7" xfId="38071"/>
    <cellStyle name="20 % - Accent1 2 2 5 3 3" xfId="4525"/>
    <cellStyle name="20 % - Accent1 2 2 5 3 3 2" xfId="14037"/>
    <cellStyle name="20 % - Accent1 2 2 5 3 3 2 2" xfId="24331"/>
    <cellStyle name="20 % - Accent1 2 2 5 3 3 2 3" xfId="34624"/>
    <cellStyle name="20 % - Accent1 2 2 5 3 3 2 4" xfId="44917"/>
    <cellStyle name="20 % - Accent1 2 2 5 3 3 3" xfId="7929"/>
    <cellStyle name="20 % - Accent1 2 2 5 3 3 4" xfId="18228"/>
    <cellStyle name="20 % - Accent1 2 2 5 3 3 5" xfId="28521"/>
    <cellStyle name="20 % - Accent1 2 2 5 3 3 6" xfId="38814"/>
    <cellStyle name="20 % - Accent1 2 2 5 3 4" xfId="3188"/>
    <cellStyle name="20 % - Accent1 2 2 5 3 4 2" xfId="8672"/>
    <cellStyle name="20 % - Accent1 2 2 5 3 4 3" xfId="18971"/>
    <cellStyle name="20 % - Accent1 2 2 5 3 4 4" xfId="29264"/>
    <cellStyle name="20 % - Accent1 2 2 5 3 4 5" xfId="39557"/>
    <cellStyle name="20 % - Accent1 2 2 5 3 5" xfId="5497"/>
    <cellStyle name="20 % - Accent1 2 2 5 3 5 2" xfId="9415"/>
    <cellStyle name="20 % - Accent1 2 2 5 3 5 3" xfId="19714"/>
    <cellStyle name="20 % - Accent1 2 2 5 3 5 4" xfId="30007"/>
    <cellStyle name="20 % - Accent1 2 2 5 3 5 5" xfId="40300"/>
    <cellStyle name="20 % - Accent1 2 2 5 3 6" xfId="10158"/>
    <cellStyle name="20 % - Accent1 2 2 5 3 6 2" xfId="20457"/>
    <cellStyle name="20 % - Accent1 2 2 5 3 6 3" xfId="30750"/>
    <cellStyle name="20 % - Accent1 2 2 5 3 6 4" xfId="41043"/>
    <cellStyle name="20 % - Accent1 2 2 5 3 7" xfId="11063"/>
    <cellStyle name="20 % - Accent1 2 2 5 3 7 2" xfId="21362"/>
    <cellStyle name="20 % - Accent1 2 2 5 3 7 3" xfId="31655"/>
    <cellStyle name="20 % - Accent1 2 2 5 3 7 4" xfId="41948"/>
    <cellStyle name="20 % - Accent1 2 2 5 3 8" xfId="6704"/>
    <cellStyle name="20 % - Accent1 2 2 5 3 9" xfId="17028"/>
    <cellStyle name="20 % - Accent1 2 2 5 4" xfId="2436"/>
    <cellStyle name="20 % - Accent1 2 2 5 4 2" xfId="3936"/>
    <cellStyle name="20 % - Accent1 2 2 5 4 2 2" xfId="16295"/>
    <cellStyle name="20 % - Accent1 2 2 5 4 2 2 2" xfId="26589"/>
    <cellStyle name="20 % - Accent1 2 2 5 4 2 2 3" xfId="36882"/>
    <cellStyle name="20 % - Accent1 2 2 5 4 2 2 4" xfId="47175"/>
    <cellStyle name="20 % - Accent1 2 2 5 4 2 3" xfId="13325"/>
    <cellStyle name="20 % - Accent1 2 2 5 4 2 4" xfId="23620"/>
    <cellStyle name="20 % - Accent1 2 2 5 4 2 5" xfId="33913"/>
    <cellStyle name="20 % - Accent1 2 2 5 4 2 6" xfId="44206"/>
    <cellStyle name="20 % - Accent1 2 2 5 4 3" xfId="14810"/>
    <cellStyle name="20 % - Accent1 2 2 5 4 3 2" xfId="25104"/>
    <cellStyle name="20 % - Accent1 2 2 5 4 3 3" xfId="35397"/>
    <cellStyle name="20 % - Accent1 2 2 5 4 3 4" xfId="45690"/>
    <cellStyle name="20 % - Accent1 2 2 5 4 4" xfId="11838"/>
    <cellStyle name="20 % - Accent1 2 2 5 4 4 2" xfId="22135"/>
    <cellStyle name="20 % - Accent1 2 2 5 4 4 3" xfId="32428"/>
    <cellStyle name="20 % - Accent1 2 2 5 4 4 4" xfId="42721"/>
    <cellStyle name="20 % - Accent1 2 2 5 4 5" xfId="7159"/>
    <cellStyle name="20 % - Accent1 2 2 5 4 6" xfId="17483"/>
    <cellStyle name="20 % - Accent1 2 2 5 4 7" xfId="27776"/>
    <cellStyle name="20 % - Accent1 2 2 5 4 8" xfId="38069"/>
    <cellStyle name="20 % - Accent1 2 2 5 5" xfId="4523"/>
    <cellStyle name="20 % - Accent1 2 2 5 5 2" xfId="15519"/>
    <cellStyle name="20 % - Accent1 2 2 5 5 2 2" xfId="25813"/>
    <cellStyle name="20 % - Accent1 2 2 5 5 2 3" xfId="36106"/>
    <cellStyle name="20 % - Accent1 2 2 5 5 2 4" xfId="46399"/>
    <cellStyle name="20 % - Accent1 2 2 5 5 3" xfId="12549"/>
    <cellStyle name="20 % - Accent1 2 2 5 5 3 2" xfId="22844"/>
    <cellStyle name="20 % - Accent1 2 2 5 5 3 3" xfId="33137"/>
    <cellStyle name="20 % - Accent1 2 2 5 5 3 4" xfId="43430"/>
    <cellStyle name="20 % - Accent1 2 2 5 5 4" xfId="7927"/>
    <cellStyle name="20 % - Accent1 2 2 5 5 5" xfId="18226"/>
    <cellStyle name="20 % - Accent1 2 2 5 5 6" xfId="28519"/>
    <cellStyle name="20 % - Accent1 2 2 5 5 7" xfId="38812"/>
    <cellStyle name="20 % - Accent1 2 2 5 6" xfId="3186"/>
    <cellStyle name="20 % - Accent1 2 2 5 6 2" xfId="14035"/>
    <cellStyle name="20 % - Accent1 2 2 5 6 2 2" xfId="24329"/>
    <cellStyle name="20 % - Accent1 2 2 5 6 2 3" xfId="34622"/>
    <cellStyle name="20 % - Accent1 2 2 5 6 2 4" xfId="44915"/>
    <cellStyle name="20 % - Accent1 2 2 5 6 3" xfId="8670"/>
    <cellStyle name="20 % - Accent1 2 2 5 6 4" xfId="18969"/>
    <cellStyle name="20 % - Accent1 2 2 5 6 5" xfId="29262"/>
    <cellStyle name="20 % - Accent1 2 2 5 6 6" xfId="39555"/>
    <cellStyle name="20 % - Accent1 2 2 5 7" xfId="5495"/>
    <cellStyle name="20 % - Accent1 2 2 5 7 2" xfId="9413"/>
    <cellStyle name="20 % - Accent1 2 2 5 7 3" xfId="19712"/>
    <cellStyle name="20 % - Accent1 2 2 5 7 4" xfId="30005"/>
    <cellStyle name="20 % - Accent1 2 2 5 7 5" xfId="40298"/>
    <cellStyle name="20 % - Accent1 2 2 5 8" xfId="10156"/>
    <cellStyle name="20 % - Accent1 2 2 5 8 2" xfId="20455"/>
    <cellStyle name="20 % - Accent1 2 2 5 8 3" xfId="30748"/>
    <cellStyle name="20 % - Accent1 2 2 5 8 4" xfId="41041"/>
    <cellStyle name="20 % - Accent1 2 2 5 9" xfId="11061"/>
    <cellStyle name="20 % - Accent1 2 2 5 9 2" xfId="21360"/>
    <cellStyle name="20 % - Accent1 2 2 5 9 3" xfId="31653"/>
    <cellStyle name="20 % - Accent1 2 2 5 9 4" xfId="41946"/>
    <cellStyle name="20 % - Accent1 2 2 6" xfId="449"/>
    <cellStyle name="20 % - Accent1 2 2 6 10" xfId="27322"/>
    <cellStyle name="20 % - Accent1 2 2 6 11" xfId="37615"/>
    <cellStyle name="20 % - Accent1 2 2 6 2" xfId="2439"/>
    <cellStyle name="20 % - Accent1 2 2 6 2 2" xfId="3939"/>
    <cellStyle name="20 % - Accent1 2 2 6 2 2 2" xfId="16466"/>
    <cellStyle name="20 % - Accent1 2 2 6 2 2 2 2" xfId="26760"/>
    <cellStyle name="20 % - Accent1 2 2 6 2 2 2 3" xfId="37053"/>
    <cellStyle name="20 % - Accent1 2 2 6 2 2 2 4" xfId="47346"/>
    <cellStyle name="20 % - Accent1 2 2 6 2 2 3" xfId="13496"/>
    <cellStyle name="20 % - Accent1 2 2 6 2 2 4" xfId="23791"/>
    <cellStyle name="20 % - Accent1 2 2 6 2 2 5" xfId="34084"/>
    <cellStyle name="20 % - Accent1 2 2 6 2 2 6" xfId="44377"/>
    <cellStyle name="20 % - Accent1 2 2 6 2 3" xfId="14981"/>
    <cellStyle name="20 % - Accent1 2 2 6 2 3 2" xfId="25275"/>
    <cellStyle name="20 % - Accent1 2 2 6 2 3 3" xfId="35568"/>
    <cellStyle name="20 % - Accent1 2 2 6 2 3 4" xfId="45861"/>
    <cellStyle name="20 % - Accent1 2 2 6 2 4" xfId="12010"/>
    <cellStyle name="20 % - Accent1 2 2 6 2 4 2" xfId="22306"/>
    <cellStyle name="20 % - Accent1 2 2 6 2 4 3" xfId="32599"/>
    <cellStyle name="20 % - Accent1 2 2 6 2 4 4" xfId="42892"/>
    <cellStyle name="20 % - Accent1 2 2 6 2 5" xfId="7162"/>
    <cellStyle name="20 % - Accent1 2 2 6 2 6" xfId="17486"/>
    <cellStyle name="20 % - Accent1 2 2 6 2 7" xfId="27779"/>
    <cellStyle name="20 % - Accent1 2 2 6 2 8" xfId="38072"/>
    <cellStyle name="20 % - Accent1 2 2 6 3" xfId="4526"/>
    <cellStyle name="20 % - Accent1 2 2 6 3 2" xfId="15522"/>
    <cellStyle name="20 % - Accent1 2 2 6 3 2 2" xfId="25816"/>
    <cellStyle name="20 % - Accent1 2 2 6 3 2 3" xfId="36109"/>
    <cellStyle name="20 % - Accent1 2 2 6 3 2 4" xfId="46402"/>
    <cellStyle name="20 % - Accent1 2 2 6 3 3" xfId="12552"/>
    <cellStyle name="20 % - Accent1 2 2 6 3 3 2" xfId="22847"/>
    <cellStyle name="20 % - Accent1 2 2 6 3 3 3" xfId="33140"/>
    <cellStyle name="20 % - Accent1 2 2 6 3 3 4" xfId="43433"/>
    <cellStyle name="20 % - Accent1 2 2 6 3 4" xfId="7930"/>
    <cellStyle name="20 % - Accent1 2 2 6 3 5" xfId="18229"/>
    <cellStyle name="20 % - Accent1 2 2 6 3 6" xfId="28522"/>
    <cellStyle name="20 % - Accent1 2 2 6 3 7" xfId="38815"/>
    <cellStyle name="20 % - Accent1 2 2 6 4" xfId="3189"/>
    <cellStyle name="20 % - Accent1 2 2 6 4 2" xfId="14038"/>
    <cellStyle name="20 % - Accent1 2 2 6 4 2 2" xfId="24332"/>
    <cellStyle name="20 % - Accent1 2 2 6 4 2 3" xfId="34625"/>
    <cellStyle name="20 % - Accent1 2 2 6 4 2 4" xfId="44918"/>
    <cellStyle name="20 % - Accent1 2 2 6 4 3" xfId="8673"/>
    <cellStyle name="20 % - Accent1 2 2 6 4 4" xfId="18972"/>
    <cellStyle name="20 % - Accent1 2 2 6 4 5" xfId="29265"/>
    <cellStyle name="20 % - Accent1 2 2 6 4 6" xfId="39558"/>
    <cellStyle name="20 % - Accent1 2 2 6 5" xfId="5498"/>
    <cellStyle name="20 % - Accent1 2 2 6 5 2" xfId="9416"/>
    <cellStyle name="20 % - Accent1 2 2 6 5 3" xfId="19715"/>
    <cellStyle name="20 % - Accent1 2 2 6 5 4" xfId="30008"/>
    <cellStyle name="20 % - Accent1 2 2 6 5 5" xfId="40301"/>
    <cellStyle name="20 % - Accent1 2 2 6 6" xfId="10159"/>
    <cellStyle name="20 % - Accent1 2 2 6 6 2" xfId="20458"/>
    <cellStyle name="20 % - Accent1 2 2 6 6 3" xfId="30751"/>
    <cellStyle name="20 % - Accent1 2 2 6 6 4" xfId="41044"/>
    <cellStyle name="20 % - Accent1 2 2 6 7" xfId="11064"/>
    <cellStyle name="20 % - Accent1 2 2 6 7 2" xfId="21363"/>
    <cellStyle name="20 % - Accent1 2 2 6 7 3" xfId="31656"/>
    <cellStyle name="20 % - Accent1 2 2 6 7 4" xfId="41949"/>
    <cellStyle name="20 % - Accent1 2 2 6 8" xfId="6705"/>
    <cellStyle name="20 % - Accent1 2 2 6 9" xfId="17029"/>
    <cellStyle name="20 % - Accent1 2 2 7" xfId="450"/>
    <cellStyle name="20 % - Accent1 2 2 7 10" xfId="27323"/>
    <cellStyle name="20 % - Accent1 2 2 7 11" xfId="37616"/>
    <cellStyle name="20 % - Accent1 2 2 7 2" xfId="2440"/>
    <cellStyle name="20 % - Accent1 2 2 7 2 2" xfId="3940"/>
    <cellStyle name="20 % - Accent1 2 2 7 2 2 2" xfId="15523"/>
    <cellStyle name="20 % - Accent1 2 2 7 2 2 3" xfId="25817"/>
    <cellStyle name="20 % - Accent1 2 2 7 2 2 4" xfId="36110"/>
    <cellStyle name="20 % - Accent1 2 2 7 2 2 5" xfId="46403"/>
    <cellStyle name="20 % - Accent1 2 2 7 2 3" xfId="12553"/>
    <cellStyle name="20 % - Accent1 2 2 7 2 3 2" xfId="22848"/>
    <cellStyle name="20 % - Accent1 2 2 7 2 3 3" xfId="33141"/>
    <cellStyle name="20 % - Accent1 2 2 7 2 3 4" xfId="43434"/>
    <cellStyle name="20 % - Accent1 2 2 7 2 4" xfId="7163"/>
    <cellStyle name="20 % - Accent1 2 2 7 2 5" xfId="17487"/>
    <cellStyle name="20 % - Accent1 2 2 7 2 6" xfId="27780"/>
    <cellStyle name="20 % - Accent1 2 2 7 2 7" xfId="38073"/>
    <cellStyle name="20 % - Accent1 2 2 7 3" xfId="4527"/>
    <cellStyle name="20 % - Accent1 2 2 7 3 2" xfId="14039"/>
    <cellStyle name="20 % - Accent1 2 2 7 3 2 2" xfId="24333"/>
    <cellStyle name="20 % - Accent1 2 2 7 3 2 3" xfId="34626"/>
    <cellStyle name="20 % - Accent1 2 2 7 3 2 4" xfId="44919"/>
    <cellStyle name="20 % - Accent1 2 2 7 3 3" xfId="7931"/>
    <cellStyle name="20 % - Accent1 2 2 7 3 4" xfId="18230"/>
    <cellStyle name="20 % - Accent1 2 2 7 3 5" xfId="28523"/>
    <cellStyle name="20 % - Accent1 2 2 7 3 6" xfId="38816"/>
    <cellStyle name="20 % - Accent1 2 2 7 4" xfId="3190"/>
    <cellStyle name="20 % - Accent1 2 2 7 4 2" xfId="8674"/>
    <cellStyle name="20 % - Accent1 2 2 7 4 3" xfId="18973"/>
    <cellStyle name="20 % - Accent1 2 2 7 4 4" xfId="29266"/>
    <cellStyle name="20 % - Accent1 2 2 7 4 5" xfId="39559"/>
    <cellStyle name="20 % - Accent1 2 2 7 5" xfId="5499"/>
    <cellStyle name="20 % - Accent1 2 2 7 5 2" xfId="9417"/>
    <cellStyle name="20 % - Accent1 2 2 7 5 3" xfId="19716"/>
    <cellStyle name="20 % - Accent1 2 2 7 5 4" xfId="30009"/>
    <cellStyle name="20 % - Accent1 2 2 7 5 5" xfId="40302"/>
    <cellStyle name="20 % - Accent1 2 2 7 6" xfId="10160"/>
    <cellStyle name="20 % - Accent1 2 2 7 6 2" xfId="20459"/>
    <cellStyle name="20 % - Accent1 2 2 7 6 3" xfId="30752"/>
    <cellStyle name="20 % - Accent1 2 2 7 6 4" xfId="41045"/>
    <cellStyle name="20 % - Accent1 2 2 7 7" xfId="11065"/>
    <cellStyle name="20 % - Accent1 2 2 7 7 2" xfId="21364"/>
    <cellStyle name="20 % - Accent1 2 2 7 7 3" xfId="31657"/>
    <cellStyle name="20 % - Accent1 2 2 7 7 4" xfId="41950"/>
    <cellStyle name="20 % - Accent1 2 2 7 8" xfId="6706"/>
    <cellStyle name="20 % - Accent1 2 2 7 9" xfId="17030"/>
    <cellStyle name="20 % - Accent1 2 2 8" xfId="2159"/>
    <cellStyle name="20 % - Accent1 2 2 8 2" xfId="2926"/>
    <cellStyle name="20 % - Accent1 2 2 8 2 2" xfId="4426"/>
    <cellStyle name="20 % - Accent1 2 2 8 2 2 2" xfId="16010"/>
    <cellStyle name="20 % - Accent1 2 2 8 2 2 3" xfId="26304"/>
    <cellStyle name="20 % - Accent1 2 2 8 2 2 4" xfId="36597"/>
    <cellStyle name="20 % - Accent1 2 2 8 2 2 5" xfId="46890"/>
    <cellStyle name="20 % - Accent1 2 2 8 2 3" xfId="13040"/>
    <cellStyle name="20 % - Accent1 2 2 8 2 4" xfId="23335"/>
    <cellStyle name="20 % - Accent1 2 2 8 2 5" xfId="33628"/>
    <cellStyle name="20 % - Accent1 2 2 8 2 6" xfId="43921"/>
    <cellStyle name="20 % - Accent1 2 2 8 3" xfId="4528"/>
    <cellStyle name="20 % - Accent1 2 2 8 3 2" xfId="14525"/>
    <cellStyle name="20 % - Accent1 2 2 8 3 3" xfId="24819"/>
    <cellStyle name="20 % - Accent1 2 2 8 3 4" xfId="35112"/>
    <cellStyle name="20 % - Accent1 2 2 8 3 5" xfId="45405"/>
    <cellStyle name="20 % - Accent1 2 2 8 4" xfId="3676"/>
    <cellStyle name="20 % - Accent1 2 2 8 4 2" xfId="11551"/>
    <cellStyle name="20 % - Accent1 2 2 8 4 3" xfId="21850"/>
    <cellStyle name="20 % - Accent1 2 2 8 4 4" xfId="32143"/>
    <cellStyle name="20 % - Accent1 2 2 8 4 5" xfId="42436"/>
    <cellStyle name="20 % - Accent1 2 2 8 5" xfId="7133"/>
    <cellStyle name="20 % - Accent1 2 2 8 6" xfId="17457"/>
    <cellStyle name="20 % - Accent1 2 2 8 7" xfId="27750"/>
    <cellStyle name="20 % - Accent1 2 2 8 8" xfId="38043"/>
    <cellStyle name="20 % - Accent1 2 2 9" xfId="2266"/>
    <cellStyle name="20 % - Accent1 2 2 9 2" xfId="3766"/>
    <cellStyle name="20 % - Accent1 2 2 9 2 2" xfId="16099"/>
    <cellStyle name="20 % - Accent1 2 2 9 2 2 2" xfId="26393"/>
    <cellStyle name="20 % - Accent1 2 2 9 2 2 3" xfId="36686"/>
    <cellStyle name="20 % - Accent1 2 2 9 2 2 4" xfId="46979"/>
    <cellStyle name="20 % - Accent1 2 2 9 2 3" xfId="13129"/>
    <cellStyle name="20 % - Accent1 2 2 9 2 4" xfId="23424"/>
    <cellStyle name="20 % - Accent1 2 2 9 2 5" xfId="33717"/>
    <cellStyle name="20 % - Accent1 2 2 9 2 6" xfId="44010"/>
    <cellStyle name="20 % - Accent1 2 2 9 3" xfId="14614"/>
    <cellStyle name="20 % - Accent1 2 2 9 3 2" xfId="24908"/>
    <cellStyle name="20 % - Accent1 2 2 9 3 3" xfId="35201"/>
    <cellStyle name="20 % - Accent1 2 2 9 3 4" xfId="45494"/>
    <cellStyle name="20 % - Accent1 2 2 9 4" xfId="11642"/>
    <cellStyle name="20 % - Accent1 2 2 9 4 2" xfId="21939"/>
    <cellStyle name="20 % - Accent1 2 2 9 4 3" xfId="32232"/>
    <cellStyle name="20 % - Accent1 2 2 9 4 4" xfId="42525"/>
    <cellStyle name="20 % - Accent1 2 2 9 5" xfId="7901"/>
    <cellStyle name="20 % - Accent1 2 2 9 6" xfId="18200"/>
    <cellStyle name="20 % - Accent1 2 2 9 7" xfId="28493"/>
    <cellStyle name="20 % - Accent1 2 2 9 8" xfId="38786"/>
    <cellStyle name="20 % - Accent1 2 3" xfId="289"/>
    <cellStyle name="20 % - Accent1 2 3 10" xfId="10910"/>
    <cellStyle name="20 % - Accent1 2 3 10 2" xfId="21209"/>
    <cellStyle name="20 % - Accent1 2 3 10 3" xfId="31502"/>
    <cellStyle name="20 % - Accent1 2 3 10 4" xfId="41795"/>
    <cellStyle name="20 % - Accent1 2 3 11" xfId="6530"/>
    <cellStyle name="20 % - Accent1 2 3 12" xfId="16855"/>
    <cellStyle name="20 % - Accent1 2 3 13" xfId="27148"/>
    <cellStyle name="20 % - Accent1 2 3 14" xfId="37441"/>
    <cellStyle name="20 % - Accent1 2 3 2" xfId="365"/>
    <cellStyle name="20 % - Accent1 2 3 2 10" xfId="6628"/>
    <cellStyle name="20 % - Accent1 2 3 2 11" xfId="16952"/>
    <cellStyle name="20 % - Accent1 2 3 2 12" xfId="27245"/>
    <cellStyle name="20 % - Accent1 2 3 2 13" xfId="37538"/>
    <cellStyle name="20 % - Accent1 2 3 2 2" xfId="451"/>
    <cellStyle name="20 % - Accent1 2 3 2 2 10" xfId="27324"/>
    <cellStyle name="20 % - Accent1 2 3 2 2 11" xfId="37617"/>
    <cellStyle name="20 % - Accent1 2 3 2 2 2" xfId="2441"/>
    <cellStyle name="20 % - Accent1 2 3 2 2 2 2" xfId="3941"/>
    <cellStyle name="20 % - Accent1 2 3 2 2 2 2 2" xfId="16757"/>
    <cellStyle name="20 % - Accent1 2 3 2 2 2 2 2 2" xfId="27051"/>
    <cellStyle name="20 % - Accent1 2 3 2 2 2 2 2 3" xfId="37344"/>
    <cellStyle name="20 % - Accent1 2 3 2 2 2 2 2 4" xfId="47637"/>
    <cellStyle name="20 % - Accent1 2 3 2 2 2 2 3" xfId="13787"/>
    <cellStyle name="20 % - Accent1 2 3 2 2 2 2 4" xfId="24082"/>
    <cellStyle name="20 % - Accent1 2 3 2 2 2 2 5" xfId="34375"/>
    <cellStyle name="20 % - Accent1 2 3 2 2 2 2 6" xfId="44668"/>
    <cellStyle name="20 % - Accent1 2 3 2 2 2 3" xfId="15272"/>
    <cellStyle name="20 % - Accent1 2 3 2 2 2 3 2" xfId="25566"/>
    <cellStyle name="20 % - Accent1 2 3 2 2 2 3 3" xfId="35859"/>
    <cellStyle name="20 % - Accent1 2 3 2 2 2 3 4" xfId="46152"/>
    <cellStyle name="20 % - Accent1 2 3 2 2 2 4" xfId="12301"/>
    <cellStyle name="20 % - Accent1 2 3 2 2 2 4 2" xfId="22597"/>
    <cellStyle name="20 % - Accent1 2 3 2 2 2 4 3" xfId="32890"/>
    <cellStyle name="20 % - Accent1 2 3 2 2 2 4 4" xfId="43183"/>
    <cellStyle name="20 % - Accent1 2 3 2 2 2 5" xfId="7166"/>
    <cellStyle name="20 % - Accent1 2 3 2 2 2 6" xfId="17490"/>
    <cellStyle name="20 % - Accent1 2 3 2 2 2 7" xfId="27783"/>
    <cellStyle name="20 % - Accent1 2 3 2 2 2 8" xfId="38076"/>
    <cellStyle name="20 % - Accent1 2 3 2 2 3" xfId="4531"/>
    <cellStyle name="20 % - Accent1 2 3 2 2 3 2" xfId="13420"/>
    <cellStyle name="20 % - Accent1 2 3 2 2 3 2 2" xfId="16390"/>
    <cellStyle name="20 % - Accent1 2 3 2 2 3 2 2 2" xfId="26684"/>
    <cellStyle name="20 % - Accent1 2 3 2 2 3 2 2 3" xfId="36977"/>
    <cellStyle name="20 % - Accent1 2 3 2 2 3 2 2 4" xfId="47270"/>
    <cellStyle name="20 % - Accent1 2 3 2 2 3 2 3" xfId="23715"/>
    <cellStyle name="20 % - Accent1 2 3 2 2 3 2 4" xfId="34008"/>
    <cellStyle name="20 % - Accent1 2 3 2 2 3 2 5" xfId="44301"/>
    <cellStyle name="20 % - Accent1 2 3 2 2 3 3" xfId="14905"/>
    <cellStyle name="20 % - Accent1 2 3 2 2 3 3 2" xfId="25199"/>
    <cellStyle name="20 % - Accent1 2 3 2 2 3 3 3" xfId="35492"/>
    <cellStyle name="20 % - Accent1 2 3 2 2 3 3 4" xfId="45785"/>
    <cellStyle name="20 % - Accent1 2 3 2 2 3 4" xfId="11933"/>
    <cellStyle name="20 % - Accent1 2 3 2 2 3 4 2" xfId="22230"/>
    <cellStyle name="20 % - Accent1 2 3 2 2 3 4 3" xfId="32523"/>
    <cellStyle name="20 % - Accent1 2 3 2 2 3 4 4" xfId="42816"/>
    <cellStyle name="20 % - Accent1 2 3 2 2 3 5" xfId="7934"/>
    <cellStyle name="20 % - Accent1 2 3 2 2 3 6" xfId="18233"/>
    <cellStyle name="20 % - Accent1 2 3 2 2 3 7" xfId="28526"/>
    <cellStyle name="20 % - Accent1 2 3 2 2 3 8" xfId="38819"/>
    <cellStyle name="20 % - Accent1 2 3 2 2 4" xfId="3191"/>
    <cellStyle name="20 % - Accent1 2 3 2 2 4 2" xfId="15524"/>
    <cellStyle name="20 % - Accent1 2 3 2 2 4 2 2" xfId="25818"/>
    <cellStyle name="20 % - Accent1 2 3 2 2 4 2 3" xfId="36111"/>
    <cellStyle name="20 % - Accent1 2 3 2 2 4 2 4" xfId="46404"/>
    <cellStyle name="20 % - Accent1 2 3 2 2 4 3" xfId="12554"/>
    <cellStyle name="20 % - Accent1 2 3 2 2 4 3 2" xfId="22849"/>
    <cellStyle name="20 % - Accent1 2 3 2 2 4 3 3" xfId="33142"/>
    <cellStyle name="20 % - Accent1 2 3 2 2 4 3 4" xfId="43435"/>
    <cellStyle name="20 % - Accent1 2 3 2 2 4 4" xfId="8677"/>
    <cellStyle name="20 % - Accent1 2 3 2 2 4 5" xfId="18976"/>
    <cellStyle name="20 % - Accent1 2 3 2 2 4 6" xfId="29269"/>
    <cellStyle name="20 % - Accent1 2 3 2 2 4 7" xfId="39562"/>
    <cellStyle name="20 % - Accent1 2 3 2 2 5" xfId="5502"/>
    <cellStyle name="20 % - Accent1 2 3 2 2 5 2" xfId="14040"/>
    <cellStyle name="20 % - Accent1 2 3 2 2 5 2 2" xfId="24334"/>
    <cellStyle name="20 % - Accent1 2 3 2 2 5 2 3" xfId="34627"/>
    <cellStyle name="20 % - Accent1 2 3 2 2 5 2 4" xfId="44920"/>
    <cellStyle name="20 % - Accent1 2 3 2 2 5 3" xfId="9420"/>
    <cellStyle name="20 % - Accent1 2 3 2 2 5 4" xfId="19719"/>
    <cellStyle name="20 % - Accent1 2 3 2 2 5 5" xfId="30012"/>
    <cellStyle name="20 % - Accent1 2 3 2 2 5 6" xfId="40305"/>
    <cellStyle name="20 % - Accent1 2 3 2 2 6" xfId="10163"/>
    <cellStyle name="20 % - Accent1 2 3 2 2 6 2" xfId="20462"/>
    <cellStyle name="20 % - Accent1 2 3 2 2 6 3" xfId="30755"/>
    <cellStyle name="20 % - Accent1 2 3 2 2 6 4" xfId="41048"/>
    <cellStyle name="20 % - Accent1 2 3 2 2 7" xfId="11066"/>
    <cellStyle name="20 % - Accent1 2 3 2 2 7 2" xfId="21365"/>
    <cellStyle name="20 % - Accent1 2 3 2 2 7 3" xfId="31658"/>
    <cellStyle name="20 % - Accent1 2 3 2 2 7 4" xfId="41951"/>
    <cellStyle name="20 % - Accent1 2 3 2 2 8" xfId="6707"/>
    <cellStyle name="20 % - Accent1 2 3 2 2 9" xfId="17031"/>
    <cellStyle name="20 % - Accent1 2 3 2 3" xfId="452"/>
    <cellStyle name="20 % - Accent1 2 3 2 3 10" xfId="27325"/>
    <cellStyle name="20 % - Accent1 2 3 2 3 11" xfId="37618"/>
    <cellStyle name="20 % - Accent1 2 3 2 3 2" xfId="2442"/>
    <cellStyle name="20 % - Accent1 2 3 2 3 2 2" xfId="3942"/>
    <cellStyle name="20 % - Accent1 2 3 2 3 2 2 2" xfId="16588"/>
    <cellStyle name="20 % - Accent1 2 3 2 3 2 2 2 2" xfId="26882"/>
    <cellStyle name="20 % - Accent1 2 3 2 3 2 2 2 3" xfId="37175"/>
    <cellStyle name="20 % - Accent1 2 3 2 3 2 2 2 4" xfId="47468"/>
    <cellStyle name="20 % - Accent1 2 3 2 3 2 2 3" xfId="13618"/>
    <cellStyle name="20 % - Accent1 2 3 2 3 2 2 4" xfId="23913"/>
    <cellStyle name="20 % - Accent1 2 3 2 3 2 2 5" xfId="34206"/>
    <cellStyle name="20 % - Accent1 2 3 2 3 2 2 6" xfId="44499"/>
    <cellStyle name="20 % - Accent1 2 3 2 3 2 3" xfId="15103"/>
    <cellStyle name="20 % - Accent1 2 3 2 3 2 3 2" xfId="25397"/>
    <cellStyle name="20 % - Accent1 2 3 2 3 2 3 3" xfId="35690"/>
    <cellStyle name="20 % - Accent1 2 3 2 3 2 3 4" xfId="45983"/>
    <cellStyle name="20 % - Accent1 2 3 2 3 2 4" xfId="12132"/>
    <cellStyle name="20 % - Accent1 2 3 2 3 2 4 2" xfId="22428"/>
    <cellStyle name="20 % - Accent1 2 3 2 3 2 4 3" xfId="32721"/>
    <cellStyle name="20 % - Accent1 2 3 2 3 2 4 4" xfId="43014"/>
    <cellStyle name="20 % - Accent1 2 3 2 3 2 5" xfId="7167"/>
    <cellStyle name="20 % - Accent1 2 3 2 3 2 6" xfId="17491"/>
    <cellStyle name="20 % - Accent1 2 3 2 3 2 7" xfId="27784"/>
    <cellStyle name="20 % - Accent1 2 3 2 3 2 8" xfId="38077"/>
    <cellStyle name="20 % - Accent1 2 3 2 3 3" xfId="4532"/>
    <cellStyle name="20 % - Accent1 2 3 2 3 3 2" xfId="15525"/>
    <cellStyle name="20 % - Accent1 2 3 2 3 3 2 2" xfId="25819"/>
    <cellStyle name="20 % - Accent1 2 3 2 3 3 2 3" xfId="36112"/>
    <cellStyle name="20 % - Accent1 2 3 2 3 3 2 4" xfId="46405"/>
    <cellStyle name="20 % - Accent1 2 3 2 3 3 3" xfId="12555"/>
    <cellStyle name="20 % - Accent1 2 3 2 3 3 3 2" xfId="22850"/>
    <cellStyle name="20 % - Accent1 2 3 2 3 3 3 3" xfId="33143"/>
    <cellStyle name="20 % - Accent1 2 3 2 3 3 3 4" xfId="43436"/>
    <cellStyle name="20 % - Accent1 2 3 2 3 3 4" xfId="7935"/>
    <cellStyle name="20 % - Accent1 2 3 2 3 3 5" xfId="18234"/>
    <cellStyle name="20 % - Accent1 2 3 2 3 3 6" xfId="28527"/>
    <cellStyle name="20 % - Accent1 2 3 2 3 3 7" xfId="38820"/>
    <cellStyle name="20 % - Accent1 2 3 2 3 4" xfId="3192"/>
    <cellStyle name="20 % - Accent1 2 3 2 3 4 2" xfId="14041"/>
    <cellStyle name="20 % - Accent1 2 3 2 3 4 2 2" xfId="24335"/>
    <cellStyle name="20 % - Accent1 2 3 2 3 4 2 3" xfId="34628"/>
    <cellStyle name="20 % - Accent1 2 3 2 3 4 2 4" xfId="44921"/>
    <cellStyle name="20 % - Accent1 2 3 2 3 4 3" xfId="8678"/>
    <cellStyle name="20 % - Accent1 2 3 2 3 4 4" xfId="18977"/>
    <cellStyle name="20 % - Accent1 2 3 2 3 4 5" xfId="29270"/>
    <cellStyle name="20 % - Accent1 2 3 2 3 4 6" xfId="39563"/>
    <cellStyle name="20 % - Accent1 2 3 2 3 5" xfId="5503"/>
    <cellStyle name="20 % - Accent1 2 3 2 3 5 2" xfId="9421"/>
    <cellStyle name="20 % - Accent1 2 3 2 3 5 3" xfId="19720"/>
    <cellStyle name="20 % - Accent1 2 3 2 3 5 4" xfId="30013"/>
    <cellStyle name="20 % - Accent1 2 3 2 3 5 5" xfId="40306"/>
    <cellStyle name="20 % - Accent1 2 3 2 3 6" xfId="10164"/>
    <cellStyle name="20 % - Accent1 2 3 2 3 6 2" xfId="20463"/>
    <cellStyle name="20 % - Accent1 2 3 2 3 6 3" xfId="30756"/>
    <cellStyle name="20 % - Accent1 2 3 2 3 6 4" xfId="41049"/>
    <cellStyle name="20 % - Accent1 2 3 2 3 7" xfId="11067"/>
    <cellStyle name="20 % - Accent1 2 3 2 3 7 2" xfId="21366"/>
    <cellStyle name="20 % - Accent1 2 3 2 3 7 3" xfId="31659"/>
    <cellStyle name="20 % - Accent1 2 3 2 3 7 4" xfId="41952"/>
    <cellStyle name="20 % - Accent1 2 3 2 3 8" xfId="6708"/>
    <cellStyle name="20 % - Accent1 2 3 2 3 9" xfId="17032"/>
    <cellStyle name="20 % - Accent1 2 3 2 4" xfId="2205"/>
    <cellStyle name="20 % - Accent1 2 3 2 4 2" xfId="2970"/>
    <cellStyle name="20 % - Accent1 2 3 2 4 2 2" xfId="4470"/>
    <cellStyle name="20 % - Accent1 2 3 2 4 2 2 2" xfId="16054"/>
    <cellStyle name="20 % - Accent1 2 3 2 4 2 2 3" xfId="26348"/>
    <cellStyle name="20 % - Accent1 2 3 2 4 2 2 4" xfId="36641"/>
    <cellStyle name="20 % - Accent1 2 3 2 4 2 2 5" xfId="46934"/>
    <cellStyle name="20 % - Accent1 2 3 2 4 2 3" xfId="13084"/>
    <cellStyle name="20 % - Accent1 2 3 2 4 2 4" xfId="23379"/>
    <cellStyle name="20 % - Accent1 2 3 2 4 2 5" xfId="33672"/>
    <cellStyle name="20 % - Accent1 2 3 2 4 2 6" xfId="43965"/>
    <cellStyle name="20 % - Accent1 2 3 2 4 3" xfId="4533"/>
    <cellStyle name="20 % - Accent1 2 3 2 4 3 2" xfId="14569"/>
    <cellStyle name="20 % - Accent1 2 3 2 4 3 3" xfId="24863"/>
    <cellStyle name="20 % - Accent1 2 3 2 4 3 4" xfId="35156"/>
    <cellStyle name="20 % - Accent1 2 3 2 4 3 5" xfId="45449"/>
    <cellStyle name="20 % - Accent1 2 3 2 4 4" xfId="3720"/>
    <cellStyle name="20 % - Accent1 2 3 2 4 4 2" xfId="11595"/>
    <cellStyle name="20 % - Accent1 2 3 2 4 4 3" xfId="21894"/>
    <cellStyle name="20 % - Accent1 2 3 2 4 4 4" xfId="32187"/>
    <cellStyle name="20 % - Accent1 2 3 2 4 4 5" xfId="42480"/>
    <cellStyle name="20 % - Accent1 2 3 2 4 5" xfId="7165"/>
    <cellStyle name="20 % - Accent1 2 3 2 4 6" xfId="17489"/>
    <cellStyle name="20 % - Accent1 2 3 2 4 7" xfId="27782"/>
    <cellStyle name="20 % - Accent1 2 3 2 4 8" xfId="38075"/>
    <cellStyle name="20 % - Accent1 2 3 2 5" xfId="2361"/>
    <cellStyle name="20 % - Accent1 2 3 2 5 2" xfId="3861"/>
    <cellStyle name="20 % - Accent1 2 3 2 5 2 2" xfId="16221"/>
    <cellStyle name="20 % - Accent1 2 3 2 5 2 2 2" xfId="26515"/>
    <cellStyle name="20 % - Accent1 2 3 2 5 2 2 3" xfId="36808"/>
    <cellStyle name="20 % - Accent1 2 3 2 5 2 2 4" xfId="47101"/>
    <cellStyle name="20 % - Accent1 2 3 2 5 2 3" xfId="13251"/>
    <cellStyle name="20 % - Accent1 2 3 2 5 2 4" xfId="23546"/>
    <cellStyle name="20 % - Accent1 2 3 2 5 2 5" xfId="33839"/>
    <cellStyle name="20 % - Accent1 2 3 2 5 2 6" xfId="44132"/>
    <cellStyle name="20 % - Accent1 2 3 2 5 3" xfId="14736"/>
    <cellStyle name="20 % - Accent1 2 3 2 5 3 2" xfId="25030"/>
    <cellStyle name="20 % - Accent1 2 3 2 5 3 3" xfId="35323"/>
    <cellStyle name="20 % - Accent1 2 3 2 5 3 4" xfId="45616"/>
    <cellStyle name="20 % - Accent1 2 3 2 5 4" xfId="11764"/>
    <cellStyle name="20 % - Accent1 2 3 2 5 4 2" xfId="22061"/>
    <cellStyle name="20 % - Accent1 2 3 2 5 4 3" xfId="32354"/>
    <cellStyle name="20 % - Accent1 2 3 2 5 4 4" xfId="42647"/>
    <cellStyle name="20 % - Accent1 2 3 2 5 5" xfId="7933"/>
    <cellStyle name="20 % - Accent1 2 3 2 5 6" xfId="18232"/>
    <cellStyle name="20 % - Accent1 2 3 2 5 7" xfId="28525"/>
    <cellStyle name="20 % - Accent1 2 3 2 5 8" xfId="38818"/>
    <cellStyle name="20 % - Accent1 2 3 2 6" xfId="4530"/>
    <cellStyle name="20 % - Accent1 2 3 2 6 2" xfId="15444"/>
    <cellStyle name="20 % - Accent1 2 3 2 6 2 2" xfId="25738"/>
    <cellStyle name="20 % - Accent1 2 3 2 6 2 3" xfId="36031"/>
    <cellStyle name="20 % - Accent1 2 3 2 6 2 4" xfId="46324"/>
    <cellStyle name="20 % - Accent1 2 3 2 6 3" xfId="12474"/>
    <cellStyle name="20 % - Accent1 2 3 2 6 3 2" xfId="22769"/>
    <cellStyle name="20 % - Accent1 2 3 2 6 3 3" xfId="33062"/>
    <cellStyle name="20 % - Accent1 2 3 2 6 3 4" xfId="43355"/>
    <cellStyle name="20 % - Accent1 2 3 2 6 4" xfId="8676"/>
    <cellStyle name="20 % - Accent1 2 3 2 6 5" xfId="18975"/>
    <cellStyle name="20 % - Accent1 2 3 2 6 6" xfId="29268"/>
    <cellStyle name="20 % - Accent1 2 3 2 6 7" xfId="39561"/>
    <cellStyle name="20 % - Accent1 2 3 2 7" xfId="3111"/>
    <cellStyle name="20 % - Accent1 2 3 2 7 2" xfId="13960"/>
    <cellStyle name="20 % - Accent1 2 3 2 7 2 2" xfId="24254"/>
    <cellStyle name="20 % - Accent1 2 3 2 7 2 3" xfId="34547"/>
    <cellStyle name="20 % - Accent1 2 3 2 7 2 4" xfId="44840"/>
    <cellStyle name="20 % - Accent1 2 3 2 7 3" xfId="9419"/>
    <cellStyle name="20 % - Accent1 2 3 2 7 4" xfId="19718"/>
    <cellStyle name="20 % - Accent1 2 3 2 7 5" xfId="30011"/>
    <cellStyle name="20 % - Accent1 2 3 2 7 6" xfId="40304"/>
    <cellStyle name="20 % - Accent1 2 3 2 8" xfId="5501"/>
    <cellStyle name="20 % - Accent1 2 3 2 8 2" xfId="10162"/>
    <cellStyle name="20 % - Accent1 2 3 2 8 3" xfId="20461"/>
    <cellStyle name="20 % - Accent1 2 3 2 8 4" xfId="30754"/>
    <cellStyle name="20 % - Accent1 2 3 2 8 5" xfId="41047"/>
    <cellStyle name="20 % - Accent1 2 3 2 9" xfId="10986"/>
    <cellStyle name="20 % - Accent1 2 3 2 9 2" xfId="21285"/>
    <cellStyle name="20 % - Accent1 2 3 2 9 3" xfId="31578"/>
    <cellStyle name="20 % - Accent1 2 3 2 9 4" xfId="41871"/>
    <cellStyle name="20 % - Accent1 2 3 3" xfId="453"/>
    <cellStyle name="20 % - Accent1 2 3 3 10" xfId="27326"/>
    <cellStyle name="20 % - Accent1 2 3 3 11" xfId="37619"/>
    <cellStyle name="20 % - Accent1 2 3 3 2" xfId="2443"/>
    <cellStyle name="20 % - Accent1 2 3 3 2 2" xfId="3943"/>
    <cellStyle name="20 % - Accent1 2 3 3 2 2 2" xfId="16681"/>
    <cellStyle name="20 % - Accent1 2 3 3 2 2 2 2" xfId="26975"/>
    <cellStyle name="20 % - Accent1 2 3 3 2 2 2 3" xfId="37268"/>
    <cellStyle name="20 % - Accent1 2 3 3 2 2 2 4" xfId="47561"/>
    <cellStyle name="20 % - Accent1 2 3 3 2 2 3" xfId="13711"/>
    <cellStyle name="20 % - Accent1 2 3 3 2 2 4" xfId="24006"/>
    <cellStyle name="20 % - Accent1 2 3 3 2 2 5" xfId="34299"/>
    <cellStyle name="20 % - Accent1 2 3 3 2 2 6" xfId="44592"/>
    <cellStyle name="20 % - Accent1 2 3 3 2 3" xfId="15196"/>
    <cellStyle name="20 % - Accent1 2 3 3 2 3 2" xfId="25490"/>
    <cellStyle name="20 % - Accent1 2 3 3 2 3 3" xfId="35783"/>
    <cellStyle name="20 % - Accent1 2 3 3 2 3 4" xfId="46076"/>
    <cellStyle name="20 % - Accent1 2 3 3 2 4" xfId="12225"/>
    <cellStyle name="20 % - Accent1 2 3 3 2 4 2" xfId="22521"/>
    <cellStyle name="20 % - Accent1 2 3 3 2 4 3" xfId="32814"/>
    <cellStyle name="20 % - Accent1 2 3 3 2 4 4" xfId="43107"/>
    <cellStyle name="20 % - Accent1 2 3 3 2 5" xfId="7168"/>
    <cellStyle name="20 % - Accent1 2 3 3 2 6" xfId="17492"/>
    <cellStyle name="20 % - Accent1 2 3 3 2 7" xfId="27785"/>
    <cellStyle name="20 % - Accent1 2 3 3 2 8" xfId="38078"/>
    <cellStyle name="20 % - Accent1 2 3 3 3" xfId="4534"/>
    <cellStyle name="20 % - Accent1 2 3 3 3 2" xfId="13344"/>
    <cellStyle name="20 % - Accent1 2 3 3 3 2 2" xfId="16314"/>
    <cellStyle name="20 % - Accent1 2 3 3 3 2 2 2" xfId="26608"/>
    <cellStyle name="20 % - Accent1 2 3 3 3 2 2 3" xfId="36901"/>
    <cellStyle name="20 % - Accent1 2 3 3 3 2 2 4" xfId="47194"/>
    <cellStyle name="20 % - Accent1 2 3 3 3 2 3" xfId="23639"/>
    <cellStyle name="20 % - Accent1 2 3 3 3 2 4" xfId="33932"/>
    <cellStyle name="20 % - Accent1 2 3 3 3 2 5" xfId="44225"/>
    <cellStyle name="20 % - Accent1 2 3 3 3 3" xfId="14829"/>
    <cellStyle name="20 % - Accent1 2 3 3 3 3 2" xfId="25123"/>
    <cellStyle name="20 % - Accent1 2 3 3 3 3 3" xfId="35416"/>
    <cellStyle name="20 % - Accent1 2 3 3 3 3 4" xfId="45709"/>
    <cellStyle name="20 % - Accent1 2 3 3 3 4" xfId="11857"/>
    <cellStyle name="20 % - Accent1 2 3 3 3 4 2" xfId="22154"/>
    <cellStyle name="20 % - Accent1 2 3 3 3 4 3" xfId="32447"/>
    <cellStyle name="20 % - Accent1 2 3 3 3 4 4" xfId="42740"/>
    <cellStyle name="20 % - Accent1 2 3 3 3 5" xfId="7936"/>
    <cellStyle name="20 % - Accent1 2 3 3 3 6" xfId="18235"/>
    <cellStyle name="20 % - Accent1 2 3 3 3 7" xfId="28528"/>
    <cellStyle name="20 % - Accent1 2 3 3 3 8" xfId="38821"/>
    <cellStyle name="20 % - Accent1 2 3 3 4" xfId="3193"/>
    <cellStyle name="20 % - Accent1 2 3 3 4 2" xfId="15526"/>
    <cellStyle name="20 % - Accent1 2 3 3 4 2 2" xfId="25820"/>
    <cellStyle name="20 % - Accent1 2 3 3 4 2 3" xfId="36113"/>
    <cellStyle name="20 % - Accent1 2 3 3 4 2 4" xfId="46406"/>
    <cellStyle name="20 % - Accent1 2 3 3 4 3" xfId="12556"/>
    <cellStyle name="20 % - Accent1 2 3 3 4 3 2" xfId="22851"/>
    <cellStyle name="20 % - Accent1 2 3 3 4 3 3" xfId="33144"/>
    <cellStyle name="20 % - Accent1 2 3 3 4 3 4" xfId="43437"/>
    <cellStyle name="20 % - Accent1 2 3 3 4 4" xfId="8679"/>
    <cellStyle name="20 % - Accent1 2 3 3 4 5" xfId="18978"/>
    <cellStyle name="20 % - Accent1 2 3 3 4 6" xfId="29271"/>
    <cellStyle name="20 % - Accent1 2 3 3 4 7" xfId="39564"/>
    <cellStyle name="20 % - Accent1 2 3 3 5" xfId="5504"/>
    <cellStyle name="20 % - Accent1 2 3 3 5 2" xfId="14042"/>
    <cellStyle name="20 % - Accent1 2 3 3 5 2 2" xfId="24336"/>
    <cellStyle name="20 % - Accent1 2 3 3 5 2 3" xfId="34629"/>
    <cellStyle name="20 % - Accent1 2 3 3 5 2 4" xfId="44922"/>
    <cellStyle name="20 % - Accent1 2 3 3 5 3" xfId="9422"/>
    <cellStyle name="20 % - Accent1 2 3 3 5 4" xfId="19721"/>
    <cellStyle name="20 % - Accent1 2 3 3 5 5" xfId="30014"/>
    <cellStyle name="20 % - Accent1 2 3 3 5 6" xfId="40307"/>
    <cellStyle name="20 % - Accent1 2 3 3 6" xfId="10165"/>
    <cellStyle name="20 % - Accent1 2 3 3 6 2" xfId="20464"/>
    <cellStyle name="20 % - Accent1 2 3 3 6 3" xfId="30757"/>
    <cellStyle name="20 % - Accent1 2 3 3 6 4" xfId="41050"/>
    <cellStyle name="20 % - Accent1 2 3 3 7" xfId="11068"/>
    <cellStyle name="20 % - Accent1 2 3 3 7 2" xfId="21367"/>
    <cellStyle name="20 % - Accent1 2 3 3 7 3" xfId="31660"/>
    <cellStyle name="20 % - Accent1 2 3 3 7 4" xfId="41953"/>
    <cellStyle name="20 % - Accent1 2 3 3 8" xfId="6709"/>
    <cellStyle name="20 % - Accent1 2 3 3 9" xfId="17033"/>
    <cellStyle name="20 % - Accent1 2 3 4" xfId="454"/>
    <cellStyle name="20 % - Accent1 2 3 4 10" xfId="27327"/>
    <cellStyle name="20 % - Accent1 2 3 4 11" xfId="37620"/>
    <cellStyle name="20 % - Accent1 2 3 4 2" xfId="2444"/>
    <cellStyle name="20 % - Accent1 2 3 4 2 2" xfId="3944"/>
    <cellStyle name="20 % - Accent1 2 3 4 2 2 2" xfId="16512"/>
    <cellStyle name="20 % - Accent1 2 3 4 2 2 2 2" xfId="26806"/>
    <cellStyle name="20 % - Accent1 2 3 4 2 2 2 3" xfId="37099"/>
    <cellStyle name="20 % - Accent1 2 3 4 2 2 2 4" xfId="47392"/>
    <cellStyle name="20 % - Accent1 2 3 4 2 2 3" xfId="13542"/>
    <cellStyle name="20 % - Accent1 2 3 4 2 2 4" xfId="23837"/>
    <cellStyle name="20 % - Accent1 2 3 4 2 2 5" xfId="34130"/>
    <cellStyle name="20 % - Accent1 2 3 4 2 2 6" xfId="44423"/>
    <cellStyle name="20 % - Accent1 2 3 4 2 3" xfId="15027"/>
    <cellStyle name="20 % - Accent1 2 3 4 2 3 2" xfId="25321"/>
    <cellStyle name="20 % - Accent1 2 3 4 2 3 3" xfId="35614"/>
    <cellStyle name="20 % - Accent1 2 3 4 2 3 4" xfId="45907"/>
    <cellStyle name="20 % - Accent1 2 3 4 2 4" xfId="12056"/>
    <cellStyle name="20 % - Accent1 2 3 4 2 4 2" xfId="22352"/>
    <cellStyle name="20 % - Accent1 2 3 4 2 4 3" xfId="32645"/>
    <cellStyle name="20 % - Accent1 2 3 4 2 4 4" xfId="42938"/>
    <cellStyle name="20 % - Accent1 2 3 4 2 5" xfId="7169"/>
    <cellStyle name="20 % - Accent1 2 3 4 2 6" xfId="17493"/>
    <cellStyle name="20 % - Accent1 2 3 4 2 7" xfId="27786"/>
    <cellStyle name="20 % - Accent1 2 3 4 2 8" xfId="38079"/>
    <cellStyle name="20 % - Accent1 2 3 4 3" xfId="4535"/>
    <cellStyle name="20 % - Accent1 2 3 4 3 2" xfId="15527"/>
    <cellStyle name="20 % - Accent1 2 3 4 3 2 2" xfId="25821"/>
    <cellStyle name="20 % - Accent1 2 3 4 3 2 3" xfId="36114"/>
    <cellStyle name="20 % - Accent1 2 3 4 3 2 4" xfId="46407"/>
    <cellStyle name="20 % - Accent1 2 3 4 3 3" xfId="12557"/>
    <cellStyle name="20 % - Accent1 2 3 4 3 3 2" xfId="22852"/>
    <cellStyle name="20 % - Accent1 2 3 4 3 3 3" xfId="33145"/>
    <cellStyle name="20 % - Accent1 2 3 4 3 3 4" xfId="43438"/>
    <cellStyle name="20 % - Accent1 2 3 4 3 4" xfId="7937"/>
    <cellStyle name="20 % - Accent1 2 3 4 3 5" xfId="18236"/>
    <cellStyle name="20 % - Accent1 2 3 4 3 6" xfId="28529"/>
    <cellStyle name="20 % - Accent1 2 3 4 3 7" xfId="38822"/>
    <cellStyle name="20 % - Accent1 2 3 4 4" xfId="3194"/>
    <cellStyle name="20 % - Accent1 2 3 4 4 2" xfId="14043"/>
    <cellStyle name="20 % - Accent1 2 3 4 4 2 2" xfId="24337"/>
    <cellStyle name="20 % - Accent1 2 3 4 4 2 3" xfId="34630"/>
    <cellStyle name="20 % - Accent1 2 3 4 4 2 4" xfId="44923"/>
    <cellStyle name="20 % - Accent1 2 3 4 4 3" xfId="8680"/>
    <cellStyle name="20 % - Accent1 2 3 4 4 4" xfId="18979"/>
    <cellStyle name="20 % - Accent1 2 3 4 4 5" xfId="29272"/>
    <cellStyle name="20 % - Accent1 2 3 4 4 6" xfId="39565"/>
    <cellStyle name="20 % - Accent1 2 3 4 5" xfId="5505"/>
    <cellStyle name="20 % - Accent1 2 3 4 5 2" xfId="9423"/>
    <cellStyle name="20 % - Accent1 2 3 4 5 3" xfId="19722"/>
    <cellStyle name="20 % - Accent1 2 3 4 5 4" xfId="30015"/>
    <cellStyle name="20 % - Accent1 2 3 4 5 5" xfId="40308"/>
    <cellStyle name="20 % - Accent1 2 3 4 6" xfId="10166"/>
    <cellStyle name="20 % - Accent1 2 3 4 6 2" xfId="20465"/>
    <cellStyle name="20 % - Accent1 2 3 4 6 3" xfId="30758"/>
    <cellStyle name="20 % - Accent1 2 3 4 6 4" xfId="41051"/>
    <cellStyle name="20 % - Accent1 2 3 4 7" xfId="11069"/>
    <cellStyle name="20 % - Accent1 2 3 4 7 2" xfId="21368"/>
    <cellStyle name="20 % - Accent1 2 3 4 7 3" xfId="31661"/>
    <cellStyle name="20 % - Accent1 2 3 4 7 4" xfId="41954"/>
    <cellStyle name="20 % - Accent1 2 3 4 8" xfId="6710"/>
    <cellStyle name="20 % - Accent1 2 3 4 9" xfId="17034"/>
    <cellStyle name="20 % - Accent1 2 3 5" xfId="2167"/>
    <cellStyle name="20 % - Accent1 2 3 5 2" xfId="2934"/>
    <cellStyle name="20 % - Accent1 2 3 5 2 2" xfId="4434"/>
    <cellStyle name="20 % - Accent1 2 3 5 2 2 2" xfId="16018"/>
    <cellStyle name="20 % - Accent1 2 3 5 2 2 3" xfId="26312"/>
    <cellStyle name="20 % - Accent1 2 3 5 2 2 4" xfId="36605"/>
    <cellStyle name="20 % - Accent1 2 3 5 2 2 5" xfId="46898"/>
    <cellStyle name="20 % - Accent1 2 3 5 2 3" xfId="13048"/>
    <cellStyle name="20 % - Accent1 2 3 5 2 4" xfId="23343"/>
    <cellStyle name="20 % - Accent1 2 3 5 2 5" xfId="33636"/>
    <cellStyle name="20 % - Accent1 2 3 5 2 6" xfId="43929"/>
    <cellStyle name="20 % - Accent1 2 3 5 3" xfId="4536"/>
    <cellStyle name="20 % - Accent1 2 3 5 3 2" xfId="14533"/>
    <cellStyle name="20 % - Accent1 2 3 5 3 3" xfId="24827"/>
    <cellStyle name="20 % - Accent1 2 3 5 3 4" xfId="35120"/>
    <cellStyle name="20 % - Accent1 2 3 5 3 5" xfId="45413"/>
    <cellStyle name="20 % - Accent1 2 3 5 4" xfId="3684"/>
    <cellStyle name="20 % - Accent1 2 3 5 4 2" xfId="11559"/>
    <cellStyle name="20 % - Accent1 2 3 5 4 3" xfId="21858"/>
    <cellStyle name="20 % - Accent1 2 3 5 4 4" xfId="32151"/>
    <cellStyle name="20 % - Accent1 2 3 5 4 5" xfId="42444"/>
    <cellStyle name="20 % - Accent1 2 3 5 5" xfId="7164"/>
    <cellStyle name="20 % - Accent1 2 3 5 6" xfId="17488"/>
    <cellStyle name="20 % - Accent1 2 3 5 7" xfId="27781"/>
    <cellStyle name="20 % - Accent1 2 3 5 8" xfId="38074"/>
    <cellStyle name="20 % - Accent1 2 3 6" xfId="2285"/>
    <cellStyle name="20 % - Accent1 2 3 6 2" xfId="3785"/>
    <cellStyle name="20 % - Accent1 2 3 6 2 2" xfId="16145"/>
    <cellStyle name="20 % - Accent1 2 3 6 2 2 2" xfId="26439"/>
    <cellStyle name="20 % - Accent1 2 3 6 2 2 3" xfId="36732"/>
    <cellStyle name="20 % - Accent1 2 3 6 2 2 4" xfId="47025"/>
    <cellStyle name="20 % - Accent1 2 3 6 2 3" xfId="13175"/>
    <cellStyle name="20 % - Accent1 2 3 6 2 4" xfId="23470"/>
    <cellStyle name="20 % - Accent1 2 3 6 2 5" xfId="33763"/>
    <cellStyle name="20 % - Accent1 2 3 6 2 6" xfId="44056"/>
    <cellStyle name="20 % - Accent1 2 3 6 3" xfId="14660"/>
    <cellStyle name="20 % - Accent1 2 3 6 3 2" xfId="24954"/>
    <cellStyle name="20 % - Accent1 2 3 6 3 3" xfId="35247"/>
    <cellStyle name="20 % - Accent1 2 3 6 3 4" xfId="45540"/>
    <cellStyle name="20 % - Accent1 2 3 6 4" xfId="11688"/>
    <cellStyle name="20 % - Accent1 2 3 6 4 2" xfId="21985"/>
    <cellStyle name="20 % - Accent1 2 3 6 4 3" xfId="32278"/>
    <cellStyle name="20 % - Accent1 2 3 6 4 4" xfId="42571"/>
    <cellStyle name="20 % - Accent1 2 3 6 5" xfId="7932"/>
    <cellStyle name="20 % - Accent1 2 3 6 6" xfId="18231"/>
    <cellStyle name="20 % - Accent1 2 3 6 7" xfId="28524"/>
    <cellStyle name="20 % - Accent1 2 3 6 8" xfId="38817"/>
    <cellStyle name="20 % - Accent1 2 3 7" xfId="4529"/>
    <cellStyle name="20 % - Accent1 2 3 7 2" xfId="15368"/>
    <cellStyle name="20 % - Accent1 2 3 7 2 2" xfId="25662"/>
    <cellStyle name="20 % - Accent1 2 3 7 2 3" xfId="35955"/>
    <cellStyle name="20 % - Accent1 2 3 7 2 4" xfId="46248"/>
    <cellStyle name="20 % - Accent1 2 3 7 3" xfId="12398"/>
    <cellStyle name="20 % - Accent1 2 3 7 3 2" xfId="22693"/>
    <cellStyle name="20 % - Accent1 2 3 7 3 3" xfId="32986"/>
    <cellStyle name="20 % - Accent1 2 3 7 3 4" xfId="43279"/>
    <cellStyle name="20 % - Accent1 2 3 7 4" xfId="8675"/>
    <cellStyle name="20 % - Accent1 2 3 7 5" xfId="18974"/>
    <cellStyle name="20 % - Accent1 2 3 7 6" xfId="29267"/>
    <cellStyle name="20 % - Accent1 2 3 7 7" xfId="39560"/>
    <cellStyle name="20 % - Accent1 2 3 8" xfId="3035"/>
    <cellStyle name="20 % - Accent1 2 3 8 2" xfId="13884"/>
    <cellStyle name="20 % - Accent1 2 3 8 2 2" xfId="24178"/>
    <cellStyle name="20 % - Accent1 2 3 8 2 3" xfId="34471"/>
    <cellStyle name="20 % - Accent1 2 3 8 2 4" xfId="44764"/>
    <cellStyle name="20 % - Accent1 2 3 8 3" xfId="9418"/>
    <cellStyle name="20 % - Accent1 2 3 8 4" xfId="19717"/>
    <cellStyle name="20 % - Accent1 2 3 8 5" xfId="30010"/>
    <cellStyle name="20 % - Accent1 2 3 8 6" xfId="40303"/>
    <cellStyle name="20 % - Accent1 2 3 9" xfId="5500"/>
    <cellStyle name="20 % - Accent1 2 3 9 2" xfId="10161"/>
    <cellStyle name="20 % - Accent1 2 3 9 3" xfId="20460"/>
    <cellStyle name="20 % - Accent1 2 3 9 4" xfId="30753"/>
    <cellStyle name="20 % - Accent1 2 3 9 5" xfId="41046"/>
    <cellStyle name="20 % - Accent1 2 4" xfId="327"/>
    <cellStyle name="20 % - Accent1 2 4 10" xfId="10948"/>
    <cellStyle name="20 % - Accent1 2 4 10 2" xfId="21247"/>
    <cellStyle name="20 % - Accent1 2 4 10 3" xfId="31540"/>
    <cellStyle name="20 % - Accent1 2 4 10 4" xfId="41833"/>
    <cellStyle name="20 % - Accent1 2 4 11" xfId="6526"/>
    <cellStyle name="20 % - Accent1 2 4 12" xfId="16851"/>
    <cellStyle name="20 % - Accent1 2 4 13" xfId="27144"/>
    <cellStyle name="20 % - Accent1 2 4 14" xfId="37437"/>
    <cellStyle name="20 % - Accent1 2 4 2" xfId="455"/>
    <cellStyle name="20 % - Accent1 2 4 2 10" xfId="6624"/>
    <cellStyle name="20 % - Accent1 2 4 2 11" xfId="16948"/>
    <cellStyle name="20 % - Accent1 2 4 2 12" xfId="27241"/>
    <cellStyle name="20 % - Accent1 2 4 2 13" xfId="37534"/>
    <cellStyle name="20 % - Accent1 2 4 2 2" xfId="456"/>
    <cellStyle name="20 % - Accent1 2 4 2 2 10" xfId="27328"/>
    <cellStyle name="20 % - Accent1 2 4 2 2 11" xfId="37621"/>
    <cellStyle name="20 % - Accent1 2 4 2 2 2" xfId="2446"/>
    <cellStyle name="20 % - Accent1 2 4 2 2 2 2" xfId="3946"/>
    <cellStyle name="20 % - Accent1 2 4 2 2 2 2 2" xfId="16719"/>
    <cellStyle name="20 % - Accent1 2 4 2 2 2 2 2 2" xfId="27013"/>
    <cellStyle name="20 % - Accent1 2 4 2 2 2 2 2 3" xfId="37306"/>
    <cellStyle name="20 % - Accent1 2 4 2 2 2 2 2 4" xfId="47599"/>
    <cellStyle name="20 % - Accent1 2 4 2 2 2 2 3" xfId="13749"/>
    <cellStyle name="20 % - Accent1 2 4 2 2 2 2 4" xfId="24044"/>
    <cellStyle name="20 % - Accent1 2 4 2 2 2 2 5" xfId="34337"/>
    <cellStyle name="20 % - Accent1 2 4 2 2 2 2 6" xfId="44630"/>
    <cellStyle name="20 % - Accent1 2 4 2 2 2 3" xfId="15234"/>
    <cellStyle name="20 % - Accent1 2 4 2 2 2 3 2" xfId="25528"/>
    <cellStyle name="20 % - Accent1 2 4 2 2 2 3 3" xfId="35821"/>
    <cellStyle name="20 % - Accent1 2 4 2 2 2 3 4" xfId="46114"/>
    <cellStyle name="20 % - Accent1 2 4 2 2 2 4" xfId="12263"/>
    <cellStyle name="20 % - Accent1 2 4 2 2 2 4 2" xfId="22559"/>
    <cellStyle name="20 % - Accent1 2 4 2 2 2 4 3" xfId="32852"/>
    <cellStyle name="20 % - Accent1 2 4 2 2 2 4 4" xfId="43145"/>
    <cellStyle name="20 % - Accent1 2 4 2 2 2 5" xfId="7172"/>
    <cellStyle name="20 % - Accent1 2 4 2 2 2 6" xfId="17496"/>
    <cellStyle name="20 % - Accent1 2 4 2 2 2 7" xfId="27789"/>
    <cellStyle name="20 % - Accent1 2 4 2 2 2 8" xfId="38082"/>
    <cellStyle name="20 % - Accent1 2 4 2 2 3" xfId="4539"/>
    <cellStyle name="20 % - Accent1 2 4 2 2 3 2" xfId="15529"/>
    <cellStyle name="20 % - Accent1 2 4 2 2 3 2 2" xfId="25823"/>
    <cellStyle name="20 % - Accent1 2 4 2 2 3 2 3" xfId="36116"/>
    <cellStyle name="20 % - Accent1 2 4 2 2 3 2 4" xfId="46409"/>
    <cellStyle name="20 % - Accent1 2 4 2 2 3 3" xfId="12559"/>
    <cellStyle name="20 % - Accent1 2 4 2 2 3 3 2" xfId="22854"/>
    <cellStyle name="20 % - Accent1 2 4 2 2 3 3 3" xfId="33147"/>
    <cellStyle name="20 % - Accent1 2 4 2 2 3 3 4" xfId="43440"/>
    <cellStyle name="20 % - Accent1 2 4 2 2 3 4" xfId="7940"/>
    <cellStyle name="20 % - Accent1 2 4 2 2 3 5" xfId="18239"/>
    <cellStyle name="20 % - Accent1 2 4 2 2 3 6" xfId="28532"/>
    <cellStyle name="20 % - Accent1 2 4 2 2 3 7" xfId="38825"/>
    <cellStyle name="20 % - Accent1 2 4 2 2 4" xfId="3196"/>
    <cellStyle name="20 % - Accent1 2 4 2 2 4 2" xfId="14045"/>
    <cellStyle name="20 % - Accent1 2 4 2 2 4 2 2" xfId="24339"/>
    <cellStyle name="20 % - Accent1 2 4 2 2 4 2 3" xfId="34632"/>
    <cellStyle name="20 % - Accent1 2 4 2 2 4 2 4" xfId="44925"/>
    <cellStyle name="20 % - Accent1 2 4 2 2 4 3" xfId="8683"/>
    <cellStyle name="20 % - Accent1 2 4 2 2 4 4" xfId="18982"/>
    <cellStyle name="20 % - Accent1 2 4 2 2 4 5" xfId="29275"/>
    <cellStyle name="20 % - Accent1 2 4 2 2 4 6" xfId="39568"/>
    <cellStyle name="20 % - Accent1 2 4 2 2 5" xfId="5508"/>
    <cellStyle name="20 % - Accent1 2 4 2 2 5 2" xfId="9426"/>
    <cellStyle name="20 % - Accent1 2 4 2 2 5 3" xfId="19725"/>
    <cellStyle name="20 % - Accent1 2 4 2 2 5 4" xfId="30018"/>
    <cellStyle name="20 % - Accent1 2 4 2 2 5 5" xfId="40311"/>
    <cellStyle name="20 % - Accent1 2 4 2 2 6" xfId="10169"/>
    <cellStyle name="20 % - Accent1 2 4 2 2 6 2" xfId="20468"/>
    <cellStyle name="20 % - Accent1 2 4 2 2 6 3" xfId="30761"/>
    <cellStyle name="20 % - Accent1 2 4 2 2 6 4" xfId="41054"/>
    <cellStyle name="20 % - Accent1 2 4 2 2 7" xfId="11071"/>
    <cellStyle name="20 % - Accent1 2 4 2 2 7 2" xfId="21370"/>
    <cellStyle name="20 % - Accent1 2 4 2 2 7 3" xfId="31663"/>
    <cellStyle name="20 % - Accent1 2 4 2 2 7 4" xfId="41956"/>
    <cellStyle name="20 % - Accent1 2 4 2 2 8" xfId="6711"/>
    <cellStyle name="20 % - Accent1 2 4 2 2 9" xfId="17035"/>
    <cellStyle name="20 % - Accent1 2 4 2 3" xfId="2445"/>
    <cellStyle name="20 % - Accent1 2 4 2 3 10" xfId="38083"/>
    <cellStyle name="20 % - Accent1 2 4 2 3 2" xfId="3945"/>
    <cellStyle name="20 % - Accent1 2 4 2 3 2 2" xfId="16352"/>
    <cellStyle name="20 % - Accent1 2 4 2 3 2 2 2" xfId="26646"/>
    <cellStyle name="20 % - Accent1 2 4 2 3 2 2 3" xfId="36939"/>
    <cellStyle name="20 % - Accent1 2 4 2 3 2 2 4" xfId="47232"/>
    <cellStyle name="20 % - Accent1 2 4 2 3 2 3" xfId="13382"/>
    <cellStyle name="20 % - Accent1 2 4 2 3 2 3 2" xfId="23677"/>
    <cellStyle name="20 % - Accent1 2 4 2 3 2 3 3" xfId="33970"/>
    <cellStyle name="20 % - Accent1 2 4 2 3 2 3 4" xfId="44263"/>
    <cellStyle name="20 % - Accent1 2 4 2 3 2 4" xfId="7941"/>
    <cellStyle name="20 % - Accent1 2 4 2 3 2 5" xfId="18240"/>
    <cellStyle name="20 % - Accent1 2 4 2 3 2 6" xfId="28533"/>
    <cellStyle name="20 % - Accent1 2 4 2 3 2 7" xfId="38826"/>
    <cellStyle name="20 % - Accent1 2 4 2 3 3" xfId="5509"/>
    <cellStyle name="20 % - Accent1 2 4 2 3 3 2" xfId="14867"/>
    <cellStyle name="20 % - Accent1 2 4 2 3 3 2 2" xfId="25161"/>
    <cellStyle name="20 % - Accent1 2 4 2 3 3 2 3" xfId="35454"/>
    <cellStyle name="20 % - Accent1 2 4 2 3 3 2 4" xfId="45747"/>
    <cellStyle name="20 % - Accent1 2 4 2 3 3 3" xfId="8684"/>
    <cellStyle name="20 % - Accent1 2 4 2 3 3 4" xfId="18983"/>
    <cellStyle name="20 % - Accent1 2 4 2 3 3 5" xfId="29276"/>
    <cellStyle name="20 % - Accent1 2 4 2 3 3 6" xfId="39569"/>
    <cellStyle name="20 % - Accent1 2 4 2 3 4" xfId="9427"/>
    <cellStyle name="20 % - Accent1 2 4 2 3 4 2" xfId="19726"/>
    <cellStyle name="20 % - Accent1 2 4 2 3 4 3" xfId="30019"/>
    <cellStyle name="20 % - Accent1 2 4 2 3 4 4" xfId="40312"/>
    <cellStyle name="20 % - Accent1 2 4 2 3 5" xfId="10170"/>
    <cellStyle name="20 % - Accent1 2 4 2 3 5 2" xfId="20469"/>
    <cellStyle name="20 % - Accent1 2 4 2 3 5 3" xfId="30762"/>
    <cellStyle name="20 % - Accent1 2 4 2 3 5 4" xfId="41055"/>
    <cellStyle name="20 % - Accent1 2 4 2 3 6" xfId="11895"/>
    <cellStyle name="20 % - Accent1 2 4 2 3 6 2" xfId="22192"/>
    <cellStyle name="20 % - Accent1 2 4 2 3 6 3" xfId="32485"/>
    <cellStyle name="20 % - Accent1 2 4 2 3 6 4" xfId="42778"/>
    <cellStyle name="20 % - Accent1 2 4 2 3 7" xfId="7173"/>
    <cellStyle name="20 % - Accent1 2 4 2 3 8" xfId="17497"/>
    <cellStyle name="20 % - Accent1 2 4 2 3 9" xfId="27790"/>
    <cellStyle name="20 % - Accent1 2 4 2 4" xfId="4538"/>
    <cellStyle name="20 % - Accent1 2 4 2 4 2" xfId="15528"/>
    <cellStyle name="20 % - Accent1 2 4 2 4 2 2" xfId="25822"/>
    <cellStyle name="20 % - Accent1 2 4 2 4 2 3" xfId="36115"/>
    <cellStyle name="20 % - Accent1 2 4 2 4 2 4" xfId="46408"/>
    <cellStyle name="20 % - Accent1 2 4 2 4 3" xfId="12558"/>
    <cellStyle name="20 % - Accent1 2 4 2 4 3 2" xfId="22853"/>
    <cellStyle name="20 % - Accent1 2 4 2 4 3 3" xfId="33146"/>
    <cellStyle name="20 % - Accent1 2 4 2 4 3 4" xfId="43439"/>
    <cellStyle name="20 % - Accent1 2 4 2 4 4" xfId="7171"/>
    <cellStyle name="20 % - Accent1 2 4 2 4 5" xfId="17495"/>
    <cellStyle name="20 % - Accent1 2 4 2 4 6" xfId="27788"/>
    <cellStyle name="20 % - Accent1 2 4 2 4 7" xfId="38081"/>
    <cellStyle name="20 % - Accent1 2 4 2 5" xfId="3195"/>
    <cellStyle name="20 % - Accent1 2 4 2 5 2" xfId="14044"/>
    <cellStyle name="20 % - Accent1 2 4 2 5 2 2" xfId="24338"/>
    <cellStyle name="20 % - Accent1 2 4 2 5 2 3" xfId="34631"/>
    <cellStyle name="20 % - Accent1 2 4 2 5 2 4" xfId="44924"/>
    <cellStyle name="20 % - Accent1 2 4 2 5 3" xfId="7939"/>
    <cellStyle name="20 % - Accent1 2 4 2 5 4" xfId="18238"/>
    <cellStyle name="20 % - Accent1 2 4 2 5 5" xfId="28531"/>
    <cellStyle name="20 % - Accent1 2 4 2 5 6" xfId="38824"/>
    <cellStyle name="20 % - Accent1 2 4 2 6" xfId="5507"/>
    <cellStyle name="20 % - Accent1 2 4 2 6 2" xfId="8682"/>
    <cellStyle name="20 % - Accent1 2 4 2 6 3" xfId="18981"/>
    <cellStyle name="20 % - Accent1 2 4 2 6 4" xfId="29274"/>
    <cellStyle name="20 % - Accent1 2 4 2 6 5" xfId="39567"/>
    <cellStyle name="20 % - Accent1 2 4 2 7" xfId="9425"/>
    <cellStyle name="20 % - Accent1 2 4 2 7 2" xfId="19724"/>
    <cellStyle name="20 % - Accent1 2 4 2 7 3" xfId="30017"/>
    <cellStyle name="20 % - Accent1 2 4 2 7 4" xfId="40310"/>
    <cellStyle name="20 % - Accent1 2 4 2 8" xfId="10168"/>
    <cellStyle name="20 % - Accent1 2 4 2 8 2" xfId="20467"/>
    <cellStyle name="20 % - Accent1 2 4 2 8 3" xfId="30760"/>
    <cellStyle name="20 % - Accent1 2 4 2 8 4" xfId="41053"/>
    <cellStyle name="20 % - Accent1 2 4 2 9" xfId="11070"/>
    <cellStyle name="20 % - Accent1 2 4 2 9 2" xfId="21369"/>
    <cellStyle name="20 % - Accent1 2 4 2 9 3" xfId="31662"/>
    <cellStyle name="20 % - Accent1 2 4 2 9 4" xfId="41955"/>
    <cellStyle name="20 % - Accent1 2 4 3" xfId="457"/>
    <cellStyle name="20 % - Accent1 2 4 3 10" xfId="27329"/>
    <cellStyle name="20 % - Accent1 2 4 3 11" xfId="37622"/>
    <cellStyle name="20 % - Accent1 2 4 3 2" xfId="2447"/>
    <cellStyle name="20 % - Accent1 2 4 3 2 2" xfId="3947"/>
    <cellStyle name="20 % - Accent1 2 4 3 2 2 2" xfId="16550"/>
    <cellStyle name="20 % - Accent1 2 4 3 2 2 2 2" xfId="26844"/>
    <cellStyle name="20 % - Accent1 2 4 3 2 2 2 3" xfId="37137"/>
    <cellStyle name="20 % - Accent1 2 4 3 2 2 2 4" xfId="47430"/>
    <cellStyle name="20 % - Accent1 2 4 3 2 2 3" xfId="13580"/>
    <cellStyle name="20 % - Accent1 2 4 3 2 2 4" xfId="23875"/>
    <cellStyle name="20 % - Accent1 2 4 3 2 2 5" xfId="34168"/>
    <cellStyle name="20 % - Accent1 2 4 3 2 2 6" xfId="44461"/>
    <cellStyle name="20 % - Accent1 2 4 3 2 3" xfId="15065"/>
    <cellStyle name="20 % - Accent1 2 4 3 2 3 2" xfId="25359"/>
    <cellStyle name="20 % - Accent1 2 4 3 2 3 3" xfId="35652"/>
    <cellStyle name="20 % - Accent1 2 4 3 2 3 4" xfId="45945"/>
    <cellStyle name="20 % - Accent1 2 4 3 2 4" xfId="12094"/>
    <cellStyle name="20 % - Accent1 2 4 3 2 4 2" xfId="22390"/>
    <cellStyle name="20 % - Accent1 2 4 3 2 4 3" xfId="32683"/>
    <cellStyle name="20 % - Accent1 2 4 3 2 4 4" xfId="42976"/>
    <cellStyle name="20 % - Accent1 2 4 3 2 5" xfId="7174"/>
    <cellStyle name="20 % - Accent1 2 4 3 2 6" xfId="17498"/>
    <cellStyle name="20 % - Accent1 2 4 3 2 7" xfId="27791"/>
    <cellStyle name="20 % - Accent1 2 4 3 2 8" xfId="38084"/>
    <cellStyle name="20 % - Accent1 2 4 3 3" xfId="4540"/>
    <cellStyle name="20 % - Accent1 2 4 3 3 2" xfId="15530"/>
    <cellStyle name="20 % - Accent1 2 4 3 3 2 2" xfId="25824"/>
    <cellStyle name="20 % - Accent1 2 4 3 3 2 3" xfId="36117"/>
    <cellStyle name="20 % - Accent1 2 4 3 3 2 4" xfId="46410"/>
    <cellStyle name="20 % - Accent1 2 4 3 3 3" xfId="12560"/>
    <cellStyle name="20 % - Accent1 2 4 3 3 3 2" xfId="22855"/>
    <cellStyle name="20 % - Accent1 2 4 3 3 3 3" xfId="33148"/>
    <cellStyle name="20 % - Accent1 2 4 3 3 3 4" xfId="43441"/>
    <cellStyle name="20 % - Accent1 2 4 3 3 4" xfId="7942"/>
    <cellStyle name="20 % - Accent1 2 4 3 3 5" xfId="18241"/>
    <cellStyle name="20 % - Accent1 2 4 3 3 6" xfId="28534"/>
    <cellStyle name="20 % - Accent1 2 4 3 3 7" xfId="38827"/>
    <cellStyle name="20 % - Accent1 2 4 3 4" xfId="3197"/>
    <cellStyle name="20 % - Accent1 2 4 3 4 2" xfId="14046"/>
    <cellStyle name="20 % - Accent1 2 4 3 4 2 2" xfId="24340"/>
    <cellStyle name="20 % - Accent1 2 4 3 4 2 3" xfId="34633"/>
    <cellStyle name="20 % - Accent1 2 4 3 4 2 4" xfId="44926"/>
    <cellStyle name="20 % - Accent1 2 4 3 4 3" xfId="8685"/>
    <cellStyle name="20 % - Accent1 2 4 3 4 4" xfId="18984"/>
    <cellStyle name="20 % - Accent1 2 4 3 4 5" xfId="29277"/>
    <cellStyle name="20 % - Accent1 2 4 3 4 6" xfId="39570"/>
    <cellStyle name="20 % - Accent1 2 4 3 5" xfId="5510"/>
    <cellStyle name="20 % - Accent1 2 4 3 5 2" xfId="9428"/>
    <cellStyle name="20 % - Accent1 2 4 3 5 3" xfId="19727"/>
    <cellStyle name="20 % - Accent1 2 4 3 5 4" xfId="30020"/>
    <cellStyle name="20 % - Accent1 2 4 3 5 5" xfId="40313"/>
    <cellStyle name="20 % - Accent1 2 4 3 6" xfId="10171"/>
    <cellStyle name="20 % - Accent1 2 4 3 6 2" xfId="20470"/>
    <cellStyle name="20 % - Accent1 2 4 3 6 3" xfId="30763"/>
    <cellStyle name="20 % - Accent1 2 4 3 6 4" xfId="41056"/>
    <cellStyle name="20 % - Accent1 2 4 3 7" xfId="11072"/>
    <cellStyle name="20 % - Accent1 2 4 3 7 2" xfId="21371"/>
    <cellStyle name="20 % - Accent1 2 4 3 7 3" xfId="31664"/>
    <cellStyle name="20 % - Accent1 2 4 3 7 4" xfId="41957"/>
    <cellStyle name="20 % - Accent1 2 4 3 8" xfId="6712"/>
    <cellStyle name="20 % - Accent1 2 4 3 9" xfId="17036"/>
    <cellStyle name="20 % - Accent1 2 4 4" xfId="2185"/>
    <cellStyle name="20 % - Accent1 2 4 4 10" xfId="38085"/>
    <cellStyle name="20 % - Accent1 2 4 4 2" xfId="2952"/>
    <cellStyle name="20 % - Accent1 2 4 4 2 2" xfId="4452"/>
    <cellStyle name="20 % - Accent1 2 4 4 2 2 2" xfId="16036"/>
    <cellStyle name="20 % - Accent1 2 4 4 2 2 3" xfId="26330"/>
    <cellStyle name="20 % - Accent1 2 4 4 2 2 4" xfId="36623"/>
    <cellStyle name="20 % - Accent1 2 4 4 2 2 5" xfId="46916"/>
    <cellStyle name="20 % - Accent1 2 4 4 2 3" xfId="13066"/>
    <cellStyle name="20 % - Accent1 2 4 4 2 3 2" xfId="23361"/>
    <cellStyle name="20 % - Accent1 2 4 4 2 3 3" xfId="33654"/>
    <cellStyle name="20 % - Accent1 2 4 4 2 3 4" xfId="43947"/>
    <cellStyle name="20 % - Accent1 2 4 4 2 4" xfId="7943"/>
    <cellStyle name="20 % - Accent1 2 4 4 2 5" xfId="18242"/>
    <cellStyle name="20 % - Accent1 2 4 4 2 6" xfId="28535"/>
    <cellStyle name="20 % - Accent1 2 4 4 2 7" xfId="38828"/>
    <cellStyle name="20 % - Accent1 2 4 4 3" xfId="4541"/>
    <cellStyle name="20 % - Accent1 2 4 4 3 2" xfId="14551"/>
    <cellStyle name="20 % - Accent1 2 4 4 3 2 2" xfId="24845"/>
    <cellStyle name="20 % - Accent1 2 4 4 3 2 3" xfId="35138"/>
    <cellStyle name="20 % - Accent1 2 4 4 3 2 4" xfId="45431"/>
    <cellStyle name="20 % - Accent1 2 4 4 3 3" xfId="8686"/>
    <cellStyle name="20 % - Accent1 2 4 4 3 4" xfId="18985"/>
    <cellStyle name="20 % - Accent1 2 4 4 3 5" xfId="29278"/>
    <cellStyle name="20 % - Accent1 2 4 4 3 6" xfId="39571"/>
    <cellStyle name="20 % - Accent1 2 4 4 4" xfId="3702"/>
    <cellStyle name="20 % - Accent1 2 4 4 4 2" xfId="9429"/>
    <cellStyle name="20 % - Accent1 2 4 4 4 3" xfId="19728"/>
    <cellStyle name="20 % - Accent1 2 4 4 4 4" xfId="30021"/>
    <cellStyle name="20 % - Accent1 2 4 4 4 5" xfId="40314"/>
    <cellStyle name="20 % - Accent1 2 4 4 5" xfId="5511"/>
    <cellStyle name="20 % - Accent1 2 4 4 5 2" xfId="10172"/>
    <cellStyle name="20 % - Accent1 2 4 4 5 3" xfId="20471"/>
    <cellStyle name="20 % - Accent1 2 4 4 5 4" xfId="30764"/>
    <cellStyle name="20 % - Accent1 2 4 4 5 5" xfId="41057"/>
    <cellStyle name="20 % - Accent1 2 4 4 6" xfId="11577"/>
    <cellStyle name="20 % - Accent1 2 4 4 6 2" xfId="21876"/>
    <cellStyle name="20 % - Accent1 2 4 4 6 3" xfId="32169"/>
    <cellStyle name="20 % - Accent1 2 4 4 6 4" xfId="42462"/>
    <cellStyle name="20 % - Accent1 2 4 4 7" xfId="7175"/>
    <cellStyle name="20 % - Accent1 2 4 4 8" xfId="17499"/>
    <cellStyle name="20 % - Accent1 2 4 4 9" xfId="27792"/>
    <cellStyle name="20 % - Accent1 2 4 5" xfId="2323"/>
    <cellStyle name="20 % - Accent1 2 4 5 2" xfId="3823"/>
    <cellStyle name="20 % - Accent1 2 4 5 2 2" xfId="16183"/>
    <cellStyle name="20 % - Accent1 2 4 5 2 2 2" xfId="26477"/>
    <cellStyle name="20 % - Accent1 2 4 5 2 2 3" xfId="36770"/>
    <cellStyle name="20 % - Accent1 2 4 5 2 2 4" xfId="47063"/>
    <cellStyle name="20 % - Accent1 2 4 5 2 3" xfId="13213"/>
    <cellStyle name="20 % - Accent1 2 4 5 2 4" xfId="23508"/>
    <cellStyle name="20 % - Accent1 2 4 5 2 5" xfId="33801"/>
    <cellStyle name="20 % - Accent1 2 4 5 2 6" xfId="44094"/>
    <cellStyle name="20 % - Accent1 2 4 5 3" xfId="14698"/>
    <cellStyle name="20 % - Accent1 2 4 5 3 2" xfId="24992"/>
    <cellStyle name="20 % - Accent1 2 4 5 3 3" xfId="35285"/>
    <cellStyle name="20 % - Accent1 2 4 5 3 4" xfId="45578"/>
    <cellStyle name="20 % - Accent1 2 4 5 4" xfId="11726"/>
    <cellStyle name="20 % - Accent1 2 4 5 4 2" xfId="22023"/>
    <cellStyle name="20 % - Accent1 2 4 5 4 3" xfId="32316"/>
    <cellStyle name="20 % - Accent1 2 4 5 4 4" xfId="42609"/>
    <cellStyle name="20 % - Accent1 2 4 5 5" xfId="7170"/>
    <cellStyle name="20 % - Accent1 2 4 5 6" xfId="17494"/>
    <cellStyle name="20 % - Accent1 2 4 5 7" xfId="27787"/>
    <cellStyle name="20 % - Accent1 2 4 5 8" xfId="38080"/>
    <cellStyle name="20 % - Accent1 2 4 6" xfId="4537"/>
    <cellStyle name="20 % - Accent1 2 4 6 2" xfId="15406"/>
    <cellStyle name="20 % - Accent1 2 4 6 2 2" xfId="25700"/>
    <cellStyle name="20 % - Accent1 2 4 6 2 3" xfId="35993"/>
    <cellStyle name="20 % - Accent1 2 4 6 2 4" xfId="46286"/>
    <cellStyle name="20 % - Accent1 2 4 6 3" xfId="12436"/>
    <cellStyle name="20 % - Accent1 2 4 6 3 2" xfId="22731"/>
    <cellStyle name="20 % - Accent1 2 4 6 3 3" xfId="33024"/>
    <cellStyle name="20 % - Accent1 2 4 6 3 4" xfId="43317"/>
    <cellStyle name="20 % - Accent1 2 4 6 4" xfId="7938"/>
    <cellStyle name="20 % - Accent1 2 4 6 5" xfId="18237"/>
    <cellStyle name="20 % - Accent1 2 4 6 6" xfId="28530"/>
    <cellStyle name="20 % - Accent1 2 4 6 7" xfId="38823"/>
    <cellStyle name="20 % - Accent1 2 4 7" xfId="3073"/>
    <cellStyle name="20 % - Accent1 2 4 7 2" xfId="13922"/>
    <cellStyle name="20 % - Accent1 2 4 7 2 2" xfId="24216"/>
    <cellStyle name="20 % - Accent1 2 4 7 2 3" xfId="34509"/>
    <cellStyle name="20 % - Accent1 2 4 7 2 4" xfId="44802"/>
    <cellStyle name="20 % - Accent1 2 4 7 3" xfId="8681"/>
    <cellStyle name="20 % - Accent1 2 4 7 4" xfId="18980"/>
    <cellStyle name="20 % - Accent1 2 4 7 5" xfId="29273"/>
    <cellStyle name="20 % - Accent1 2 4 7 6" xfId="39566"/>
    <cellStyle name="20 % - Accent1 2 4 8" xfId="5506"/>
    <cellStyle name="20 % - Accent1 2 4 8 2" xfId="9424"/>
    <cellStyle name="20 % - Accent1 2 4 8 3" xfId="19723"/>
    <cellStyle name="20 % - Accent1 2 4 8 4" xfId="30016"/>
    <cellStyle name="20 % - Accent1 2 4 8 5" xfId="40309"/>
    <cellStyle name="20 % - Accent1 2 4 9" xfId="10167"/>
    <cellStyle name="20 % - Accent1 2 4 9 2" xfId="20466"/>
    <cellStyle name="20 % - Accent1 2 4 9 3" xfId="30759"/>
    <cellStyle name="20 % - Accent1 2 4 9 4" xfId="41052"/>
    <cellStyle name="20 % - Accent1 2 5" xfId="403"/>
    <cellStyle name="20 % - Accent1 2 5 10" xfId="11023"/>
    <cellStyle name="20 % - Accent1 2 5 10 2" xfId="21322"/>
    <cellStyle name="20 % - Accent1 2 5 10 3" xfId="31615"/>
    <cellStyle name="20 % - Accent1 2 5 10 4" xfId="41908"/>
    <cellStyle name="20 % - Accent1 2 5 11" xfId="6508"/>
    <cellStyle name="20 % - Accent1 2 5 12" xfId="16833"/>
    <cellStyle name="20 % - Accent1 2 5 13" xfId="27126"/>
    <cellStyle name="20 % - Accent1 2 5 14" xfId="37419"/>
    <cellStyle name="20 % - Accent1 2 5 2" xfId="458"/>
    <cellStyle name="20 % - Accent1 2 5 2 10" xfId="6606"/>
    <cellStyle name="20 % - Accent1 2 5 2 11" xfId="16930"/>
    <cellStyle name="20 % - Accent1 2 5 2 12" xfId="27223"/>
    <cellStyle name="20 % - Accent1 2 5 2 13" xfId="37516"/>
    <cellStyle name="20 % - Accent1 2 5 2 2" xfId="459"/>
    <cellStyle name="20 % - Accent1 2 5 2 2 10" xfId="27330"/>
    <cellStyle name="20 % - Accent1 2 5 2 2 11" xfId="37623"/>
    <cellStyle name="20 % - Accent1 2 5 2 2 2" xfId="2449"/>
    <cellStyle name="20 % - Accent1 2 5 2 2 2 2" xfId="3949"/>
    <cellStyle name="20 % - Accent1 2 5 2 2 2 2 2" xfId="16794"/>
    <cellStyle name="20 % - Accent1 2 5 2 2 2 2 2 2" xfId="27088"/>
    <cellStyle name="20 % - Accent1 2 5 2 2 2 2 2 3" xfId="37381"/>
    <cellStyle name="20 % - Accent1 2 5 2 2 2 2 2 4" xfId="47674"/>
    <cellStyle name="20 % - Accent1 2 5 2 2 2 2 3" xfId="13824"/>
    <cellStyle name="20 % - Accent1 2 5 2 2 2 2 4" xfId="24119"/>
    <cellStyle name="20 % - Accent1 2 5 2 2 2 2 5" xfId="34412"/>
    <cellStyle name="20 % - Accent1 2 5 2 2 2 2 6" xfId="44705"/>
    <cellStyle name="20 % - Accent1 2 5 2 2 2 3" xfId="15309"/>
    <cellStyle name="20 % - Accent1 2 5 2 2 2 3 2" xfId="25603"/>
    <cellStyle name="20 % - Accent1 2 5 2 2 2 3 3" xfId="35896"/>
    <cellStyle name="20 % - Accent1 2 5 2 2 2 3 4" xfId="46189"/>
    <cellStyle name="20 % - Accent1 2 5 2 2 2 4" xfId="12338"/>
    <cellStyle name="20 % - Accent1 2 5 2 2 2 4 2" xfId="22634"/>
    <cellStyle name="20 % - Accent1 2 5 2 2 2 4 3" xfId="32927"/>
    <cellStyle name="20 % - Accent1 2 5 2 2 2 4 4" xfId="43220"/>
    <cellStyle name="20 % - Accent1 2 5 2 2 2 5" xfId="7178"/>
    <cellStyle name="20 % - Accent1 2 5 2 2 2 6" xfId="17502"/>
    <cellStyle name="20 % - Accent1 2 5 2 2 2 7" xfId="27795"/>
    <cellStyle name="20 % - Accent1 2 5 2 2 2 8" xfId="38088"/>
    <cellStyle name="20 % - Accent1 2 5 2 2 3" xfId="4544"/>
    <cellStyle name="20 % - Accent1 2 5 2 2 3 2" xfId="15532"/>
    <cellStyle name="20 % - Accent1 2 5 2 2 3 2 2" xfId="25826"/>
    <cellStyle name="20 % - Accent1 2 5 2 2 3 2 3" xfId="36119"/>
    <cellStyle name="20 % - Accent1 2 5 2 2 3 2 4" xfId="46412"/>
    <cellStyle name="20 % - Accent1 2 5 2 2 3 3" xfId="12562"/>
    <cellStyle name="20 % - Accent1 2 5 2 2 3 3 2" xfId="22857"/>
    <cellStyle name="20 % - Accent1 2 5 2 2 3 3 3" xfId="33150"/>
    <cellStyle name="20 % - Accent1 2 5 2 2 3 3 4" xfId="43443"/>
    <cellStyle name="20 % - Accent1 2 5 2 2 3 4" xfId="7946"/>
    <cellStyle name="20 % - Accent1 2 5 2 2 3 5" xfId="18245"/>
    <cellStyle name="20 % - Accent1 2 5 2 2 3 6" xfId="28538"/>
    <cellStyle name="20 % - Accent1 2 5 2 2 3 7" xfId="38831"/>
    <cellStyle name="20 % - Accent1 2 5 2 2 4" xfId="3199"/>
    <cellStyle name="20 % - Accent1 2 5 2 2 4 2" xfId="14048"/>
    <cellStyle name="20 % - Accent1 2 5 2 2 4 2 2" xfId="24342"/>
    <cellStyle name="20 % - Accent1 2 5 2 2 4 2 3" xfId="34635"/>
    <cellStyle name="20 % - Accent1 2 5 2 2 4 2 4" xfId="44928"/>
    <cellStyle name="20 % - Accent1 2 5 2 2 4 3" xfId="8689"/>
    <cellStyle name="20 % - Accent1 2 5 2 2 4 4" xfId="18988"/>
    <cellStyle name="20 % - Accent1 2 5 2 2 4 5" xfId="29281"/>
    <cellStyle name="20 % - Accent1 2 5 2 2 4 6" xfId="39574"/>
    <cellStyle name="20 % - Accent1 2 5 2 2 5" xfId="5514"/>
    <cellStyle name="20 % - Accent1 2 5 2 2 5 2" xfId="9432"/>
    <cellStyle name="20 % - Accent1 2 5 2 2 5 3" xfId="19731"/>
    <cellStyle name="20 % - Accent1 2 5 2 2 5 4" xfId="30024"/>
    <cellStyle name="20 % - Accent1 2 5 2 2 5 5" xfId="40317"/>
    <cellStyle name="20 % - Accent1 2 5 2 2 6" xfId="10175"/>
    <cellStyle name="20 % - Accent1 2 5 2 2 6 2" xfId="20474"/>
    <cellStyle name="20 % - Accent1 2 5 2 2 6 3" xfId="30767"/>
    <cellStyle name="20 % - Accent1 2 5 2 2 6 4" xfId="41060"/>
    <cellStyle name="20 % - Accent1 2 5 2 2 7" xfId="11074"/>
    <cellStyle name="20 % - Accent1 2 5 2 2 7 2" xfId="21373"/>
    <cellStyle name="20 % - Accent1 2 5 2 2 7 3" xfId="31666"/>
    <cellStyle name="20 % - Accent1 2 5 2 2 7 4" xfId="41959"/>
    <cellStyle name="20 % - Accent1 2 5 2 2 8" xfId="6713"/>
    <cellStyle name="20 % - Accent1 2 5 2 2 9" xfId="17037"/>
    <cellStyle name="20 % - Accent1 2 5 2 3" xfId="2448"/>
    <cellStyle name="20 % - Accent1 2 5 2 3 10" xfId="38089"/>
    <cellStyle name="20 % - Accent1 2 5 2 3 2" xfId="3948"/>
    <cellStyle name="20 % - Accent1 2 5 2 3 2 2" xfId="16427"/>
    <cellStyle name="20 % - Accent1 2 5 2 3 2 2 2" xfId="26721"/>
    <cellStyle name="20 % - Accent1 2 5 2 3 2 2 3" xfId="37014"/>
    <cellStyle name="20 % - Accent1 2 5 2 3 2 2 4" xfId="47307"/>
    <cellStyle name="20 % - Accent1 2 5 2 3 2 3" xfId="13457"/>
    <cellStyle name="20 % - Accent1 2 5 2 3 2 3 2" xfId="23752"/>
    <cellStyle name="20 % - Accent1 2 5 2 3 2 3 3" xfId="34045"/>
    <cellStyle name="20 % - Accent1 2 5 2 3 2 3 4" xfId="44338"/>
    <cellStyle name="20 % - Accent1 2 5 2 3 2 4" xfId="7947"/>
    <cellStyle name="20 % - Accent1 2 5 2 3 2 5" xfId="18246"/>
    <cellStyle name="20 % - Accent1 2 5 2 3 2 6" xfId="28539"/>
    <cellStyle name="20 % - Accent1 2 5 2 3 2 7" xfId="38832"/>
    <cellStyle name="20 % - Accent1 2 5 2 3 3" xfId="5515"/>
    <cellStyle name="20 % - Accent1 2 5 2 3 3 2" xfId="14942"/>
    <cellStyle name="20 % - Accent1 2 5 2 3 3 2 2" xfId="25236"/>
    <cellStyle name="20 % - Accent1 2 5 2 3 3 2 3" xfId="35529"/>
    <cellStyle name="20 % - Accent1 2 5 2 3 3 2 4" xfId="45822"/>
    <cellStyle name="20 % - Accent1 2 5 2 3 3 3" xfId="8690"/>
    <cellStyle name="20 % - Accent1 2 5 2 3 3 4" xfId="18989"/>
    <cellStyle name="20 % - Accent1 2 5 2 3 3 5" xfId="29282"/>
    <cellStyle name="20 % - Accent1 2 5 2 3 3 6" xfId="39575"/>
    <cellStyle name="20 % - Accent1 2 5 2 3 4" xfId="9433"/>
    <cellStyle name="20 % - Accent1 2 5 2 3 4 2" xfId="19732"/>
    <cellStyle name="20 % - Accent1 2 5 2 3 4 3" xfId="30025"/>
    <cellStyle name="20 % - Accent1 2 5 2 3 4 4" xfId="40318"/>
    <cellStyle name="20 % - Accent1 2 5 2 3 5" xfId="10176"/>
    <cellStyle name="20 % - Accent1 2 5 2 3 5 2" xfId="20475"/>
    <cellStyle name="20 % - Accent1 2 5 2 3 5 3" xfId="30768"/>
    <cellStyle name="20 % - Accent1 2 5 2 3 5 4" xfId="41061"/>
    <cellStyle name="20 % - Accent1 2 5 2 3 6" xfId="11970"/>
    <cellStyle name="20 % - Accent1 2 5 2 3 6 2" xfId="22267"/>
    <cellStyle name="20 % - Accent1 2 5 2 3 6 3" xfId="32560"/>
    <cellStyle name="20 % - Accent1 2 5 2 3 6 4" xfId="42853"/>
    <cellStyle name="20 % - Accent1 2 5 2 3 7" xfId="7179"/>
    <cellStyle name="20 % - Accent1 2 5 2 3 8" xfId="17503"/>
    <cellStyle name="20 % - Accent1 2 5 2 3 9" xfId="27796"/>
    <cellStyle name="20 % - Accent1 2 5 2 4" xfId="4543"/>
    <cellStyle name="20 % - Accent1 2 5 2 4 2" xfId="15531"/>
    <cellStyle name="20 % - Accent1 2 5 2 4 2 2" xfId="25825"/>
    <cellStyle name="20 % - Accent1 2 5 2 4 2 3" xfId="36118"/>
    <cellStyle name="20 % - Accent1 2 5 2 4 2 4" xfId="46411"/>
    <cellStyle name="20 % - Accent1 2 5 2 4 3" xfId="12561"/>
    <cellStyle name="20 % - Accent1 2 5 2 4 3 2" xfId="22856"/>
    <cellStyle name="20 % - Accent1 2 5 2 4 3 3" xfId="33149"/>
    <cellStyle name="20 % - Accent1 2 5 2 4 3 4" xfId="43442"/>
    <cellStyle name="20 % - Accent1 2 5 2 4 4" xfId="7177"/>
    <cellStyle name="20 % - Accent1 2 5 2 4 5" xfId="17501"/>
    <cellStyle name="20 % - Accent1 2 5 2 4 6" xfId="27794"/>
    <cellStyle name="20 % - Accent1 2 5 2 4 7" xfId="38087"/>
    <cellStyle name="20 % - Accent1 2 5 2 5" xfId="3198"/>
    <cellStyle name="20 % - Accent1 2 5 2 5 2" xfId="14047"/>
    <cellStyle name="20 % - Accent1 2 5 2 5 2 2" xfId="24341"/>
    <cellStyle name="20 % - Accent1 2 5 2 5 2 3" xfId="34634"/>
    <cellStyle name="20 % - Accent1 2 5 2 5 2 4" xfId="44927"/>
    <cellStyle name="20 % - Accent1 2 5 2 5 3" xfId="7945"/>
    <cellStyle name="20 % - Accent1 2 5 2 5 4" xfId="18244"/>
    <cellStyle name="20 % - Accent1 2 5 2 5 5" xfId="28537"/>
    <cellStyle name="20 % - Accent1 2 5 2 5 6" xfId="38830"/>
    <cellStyle name="20 % - Accent1 2 5 2 6" xfId="5513"/>
    <cellStyle name="20 % - Accent1 2 5 2 6 2" xfId="8688"/>
    <cellStyle name="20 % - Accent1 2 5 2 6 3" xfId="18987"/>
    <cellStyle name="20 % - Accent1 2 5 2 6 4" xfId="29280"/>
    <cellStyle name="20 % - Accent1 2 5 2 6 5" xfId="39573"/>
    <cellStyle name="20 % - Accent1 2 5 2 7" xfId="9431"/>
    <cellStyle name="20 % - Accent1 2 5 2 7 2" xfId="19730"/>
    <cellStyle name="20 % - Accent1 2 5 2 7 3" xfId="30023"/>
    <cellStyle name="20 % - Accent1 2 5 2 7 4" xfId="40316"/>
    <cellStyle name="20 % - Accent1 2 5 2 8" xfId="10174"/>
    <cellStyle name="20 % - Accent1 2 5 2 8 2" xfId="20473"/>
    <cellStyle name="20 % - Accent1 2 5 2 8 3" xfId="30766"/>
    <cellStyle name="20 % - Accent1 2 5 2 8 4" xfId="41059"/>
    <cellStyle name="20 % - Accent1 2 5 2 9" xfId="11073"/>
    <cellStyle name="20 % - Accent1 2 5 2 9 2" xfId="21372"/>
    <cellStyle name="20 % - Accent1 2 5 2 9 3" xfId="31665"/>
    <cellStyle name="20 % - Accent1 2 5 2 9 4" xfId="41958"/>
    <cellStyle name="20 % - Accent1 2 5 3" xfId="460"/>
    <cellStyle name="20 % - Accent1 2 5 3 10" xfId="27331"/>
    <cellStyle name="20 % - Accent1 2 5 3 11" xfId="37624"/>
    <cellStyle name="20 % - Accent1 2 5 3 2" xfId="2450"/>
    <cellStyle name="20 % - Accent1 2 5 3 2 2" xfId="3950"/>
    <cellStyle name="20 % - Accent1 2 5 3 2 2 2" xfId="16625"/>
    <cellStyle name="20 % - Accent1 2 5 3 2 2 2 2" xfId="26919"/>
    <cellStyle name="20 % - Accent1 2 5 3 2 2 2 3" xfId="37212"/>
    <cellStyle name="20 % - Accent1 2 5 3 2 2 2 4" xfId="47505"/>
    <cellStyle name="20 % - Accent1 2 5 3 2 2 3" xfId="13655"/>
    <cellStyle name="20 % - Accent1 2 5 3 2 2 4" xfId="23950"/>
    <cellStyle name="20 % - Accent1 2 5 3 2 2 5" xfId="34243"/>
    <cellStyle name="20 % - Accent1 2 5 3 2 2 6" xfId="44536"/>
    <cellStyle name="20 % - Accent1 2 5 3 2 3" xfId="15140"/>
    <cellStyle name="20 % - Accent1 2 5 3 2 3 2" xfId="25434"/>
    <cellStyle name="20 % - Accent1 2 5 3 2 3 3" xfId="35727"/>
    <cellStyle name="20 % - Accent1 2 5 3 2 3 4" xfId="46020"/>
    <cellStyle name="20 % - Accent1 2 5 3 2 4" xfId="12169"/>
    <cellStyle name="20 % - Accent1 2 5 3 2 4 2" xfId="22465"/>
    <cellStyle name="20 % - Accent1 2 5 3 2 4 3" xfId="32758"/>
    <cellStyle name="20 % - Accent1 2 5 3 2 4 4" xfId="43051"/>
    <cellStyle name="20 % - Accent1 2 5 3 2 5" xfId="7180"/>
    <cellStyle name="20 % - Accent1 2 5 3 2 6" xfId="17504"/>
    <cellStyle name="20 % - Accent1 2 5 3 2 7" xfId="27797"/>
    <cellStyle name="20 % - Accent1 2 5 3 2 8" xfId="38090"/>
    <cellStyle name="20 % - Accent1 2 5 3 3" xfId="4545"/>
    <cellStyle name="20 % - Accent1 2 5 3 3 2" xfId="15533"/>
    <cellStyle name="20 % - Accent1 2 5 3 3 2 2" xfId="25827"/>
    <cellStyle name="20 % - Accent1 2 5 3 3 2 3" xfId="36120"/>
    <cellStyle name="20 % - Accent1 2 5 3 3 2 4" xfId="46413"/>
    <cellStyle name="20 % - Accent1 2 5 3 3 3" xfId="12563"/>
    <cellStyle name="20 % - Accent1 2 5 3 3 3 2" xfId="22858"/>
    <cellStyle name="20 % - Accent1 2 5 3 3 3 3" xfId="33151"/>
    <cellStyle name="20 % - Accent1 2 5 3 3 3 4" xfId="43444"/>
    <cellStyle name="20 % - Accent1 2 5 3 3 4" xfId="7948"/>
    <cellStyle name="20 % - Accent1 2 5 3 3 5" xfId="18247"/>
    <cellStyle name="20 % - Accent1 2 5 3 3 6" xfId="28540"/>
    <cellStyle name="20 % - Accent1 2 5 3 3 7" xfId="38833"/>
    <cellStyle name="20 % - Accent1 2 5 3 4" xfId="3200"/>
    <cellStyle name="20 % - Accent1 2 5 3 4 2" xfId="14049"/>
    <cellStyle name="20 % - Accent1 2 5 3 4 2 2" xfId="24343"/>
    <cellStyle name="20 % - Accent1 2 5 3 4 2 3" xfId="34636"/>
    <cellStyle name="20 % - Accent1 2 5 3 4 2 4" xfId="44929"/>
    <cellStyle name="20 % - Accent1 2 5 3 4 3" xfId="8691"/>
    <cellStyle name="20 % - Accent1 2 5 3 4 4" xfId="18990"/>
    <cellStyle name="20 % - Accent1 2 5 3 4 5" xfId="29283"/>
    <cellStyle name="20 % - Accent1 2 5 3 4 6" xfId="39576"/>
    <cellStyle name="20 % - Accent1 2 5 3 5" xfId="5516"/>
    <cellStyle name="20 % - Accent1 2 5 3 5 2" xfId="9434"/>
    <cellStyle name="20 % - Accent1 2 5 3 5 3" xfId="19733"/>
    <cellStyle name="20 % - Accent1 2 5 3 5 4" xfId="30026"/>
    <cellStyle name="20 % - Accent1 2 5 3 5 5" xfId="40319"/>
    <cellStyle name="20 % - Accent1 2 5 3 6" xfId="10177"/>
    <cellStyle name="20 % - Accent1 2 5 3 6 2" xfId="20476"/>
    <cellStyle name="20 % - Accent1 2 5 3 6 3" xfId="30769"/>
    <cellStyle name="20 % - Accent1 2 5 3 6 4" xfId="41062"/>
    <cellStyle name="20 % - Accent1 2 5 3 7" xfId="11075"/>
    <cellStyle name="20 % - Accent1 2 5 3 7 2" xfId="21374"/>
    <cellStyle name="20 % - Accent1 2 5 3 7 3" xfId="31667"/>
    <cellStyle name="20 % - Accent1 2 5 3 7 4" xfId="41960"/>
    <cellStyle name="20 % - Accent1 2 5 3 8" xfId="6714"/>
    <cellStyle name="20 % - Accent1 2 5 3 9" xfId="17038"/>
    <cellStyle name="20 % - Accent1 2 5 4" xfId="2398"/>
    <cellStyle name="20 % - Accent1 2 5 4 10" xfId="38091"/>
    <cellStyle name="20 % - Accent1 2 5 4 2" xfId="3898"/>
    <cellStyle name="20 % - Accent1 2 5 4 2 2" xfId="16258"/>
    <cellStyle name="20 % - Accent1 2 5 4 2 2 2" xfId="26552"/>
    <cellStyle name="20 % - Accent1 2 5 4 2 2 3" xfId="36845"/>
    <cellStyle name="20 % - Accent1 2 5 4 2 2 4" xfId="47138"/>
    <cellStyle name="20 % - Accent1 2 5 4 2 3" xfId="13288"/>
    <cellStyle name="20 % - Accent1 2 5 4 2 3 2" xfId="23583"/>
    <cellStyle name="20 % - Accent1 2 5 4 2 3 3" xfId="33876"/>
    <cellStyle name="20 % - Accent1 2 5 4 2 3 4" xfId="44169"/>
    <cellStyle name="20 % - Accent1 2 5 4 2 4" xfId="7949"/>
    <cellStyle name="20 % - Accent1 2 5 4 2 5" xfId="18248"/>
    <cellStyle name="20 % - Accent1 2 5 4 2 6" xfId="28541"/>
    <cellStyle name="20 % - Accent1 2 5 4 2 7" xfId="38834"/>
    <cellStyle name="20 % - Accent1 2 5 4 3" xfId="5517"/>
    <cellStyle name="20 % - Accent1 2 5 4 3 2" xfId="14773"/>
    <cellStyle name="20 % - Accent1 2 5 4 3 2 2" xfId="25067"/>
    <cellStyle name="20 % - Accent1 2 5 4 3 2 3" xfId="35360"/>
    <cellStyle name="20 % - Accent1 2 5 4 3 2 4" xfId="45653"/>
    <cellStyle name="20 % - Accent1 2 5 4 3 3" xfId="8692"/>
    <cellStyle name="20 % - Accent1 2 5 4 3 4" xfId="18991"/>
    <cellStyle name="20 % - Accent1 2 5 4 3 5" xfId="29284"/>
    <cellStyle name="20 % - Accent1 2 5 4 3 6" xfId="39577"/>
    <cellStyle name="20 % - Accent1 2 5 4 4" xfId="9435"/>
    <cellStyle name="20 % - Accent1 2 5 4 4 2" xfId="19734"/>
    <cellStyle name="20 % - Accent1 2 5 4 4 3" xfId="30027"/>
    <cellStyle name="20 % - Accent1 2 5 4 4 4" xfId="40320"/>
    <cellStyle name="20 % - Accent1 2 5 4 5" xfId="10178"/>
    <cellStyle name="20 % - Accent1 2 5 4 5 2" xfId="20477"/>
    <cellStyle name="20 % - Accent1 2 5 4 5 3" xfId="30770"/>
    <cellStyle name="20 % - Accent1 2 5 4 5 4" xfId="41063"/>
    <cellStyle name="20 % - Accent1 2 5 4 6" xfId="11801"/>
    <cellStyle name="20 % - Accent1 2 5 4 6 2" xfId="22098"/>
    <cellStyle name="20 % - Accent1 2 5 4 6 3" xfId="32391"/>
    <cellStyle name="20 % - Accent1 2 5 4 6 4" xfId="42684"/>
    <cellStyle name="20 % - Accent1 2 5 4 7" xfId="7181"/>
    <cellStyle name="20 % - Accent1 2 5 4 8" xfId="17505"/>
    <cellStyle name="20 % - Accent1 2 5 4 9" xfId="27798"/>
    <cellStyle name="20 % - Accent1 2 5 5" xfId="4542"/>
    <cellStyle name="20 % - Accent1 2 5 5 2" xfId="15481"/>
    <cellStyle name="20 % - Accent1 2 5 5 2 2" xfId="25775"/>
    <cellStyle name="20 % - Accent1 2 5 5 2 3" xfId="36068"/>
    <cellStyle name="20 % - Accent1 2 5 5 2 4" xfId="46361"/>
    <cellStyle name="20 % - Accent1 2 5 5 3" xfId="12511"/>
    <cellStyle name="20 % - Accent1 2 5 5 3 2" xfId="22806"/>
    <cellStyle name="20 % - Accent1 2 5 5 3 3" xfId="33099"/>
    <cellStyle name="20 % - Accent1 2 5 5 3 4" xfId="43392"/>
    <cellStyle name="20 % - Accent1 2 5 5 4" xfId="7176"/>
    <cellStyle name="20 % - Accent1 2 5 5 5" xfId="17500"/>
    <cellStyle name="20 % - Accent1 2 5 5 6" xfId="27793"/>
    <cellStyle name="20 % - Accent1 2 5 5 7" xfId="38086"/>
    <cellStyle name="20 % - Accent1 2 5 6" xfId="3148"/>
    <cellStyle name="20 % - Accent1 2 5 6 2" xfId="13997"/>
    <cellStyle name="20 % - Accent1 2 5 6 2 2" xfId="24291"/>
    <cellStyle name="20 % - Accent1 2 5 6 2 3" xfId="34584"/>
    <cellStyle name="20 % - Accent1 2 5 6 2 4" xfId="44877"/>
    <cellStyle name="20 % - Accent1 2 5 6 3" xfId="7944"/>
    <cellStyle name="20 % - Accent1 2 5 6 4" xfId="18243"/>
    <cellStyle name="20 % - Accent1 2 5 6 5" xfId="28536"/>
    <cellStyle name="20 % - Accent1 2 5 6 6" xfId="38829"/>
    <cellStyle name="20 % - Accent1 2 5 7" xfId="5512"/>
    <cellStyle name="20 % - Accent1 2 5 7 2" xfId="8687"/>
    <cellStyle name="20 % - Accent1 2 5 7 3" xfId="18986"/>
    <cellStyle name="20 % - Accent1 2 5 7 4" xfId="29279"/>
    <cellStyle name="20 % - Accent1 2 5 7 5" xfId="39572"/>
    <cellStyle name="20 % - Accent1 2 5 8" xfId="9430"/>
    <cellStyle name="20 % - Accent1 2 5 8 2" xfId="19729"/>
    <cellStyle name="20 % - Accent1 2 5 8 3" xfId="30022"/>
    <cellStyle name="20 % - Accent1 2 5 8 4" xfId="40315"/>
    <cellStyle name="20 % - Accent1 2 5 9" xfId="10173"/>
    <cellStyle name="20 % - Accent1 2 5 9 2" xfId="20472"/>
    <cellStyle name="20 % - Accent1 2 5 9 3" xfId="30765"/>
    <cellStyle name="20 % - Accent1 2 5 9 4" xfId="41058"/>
    <cellStyle name="20 % - Accent1 2 6" xfId="461"/>
    <cellStyle name="20 % - Accent1 2 6 10" xfId="6588"/>
    <cellStyle name="20 % - Accent1 2 6 11" xfId="16912"/>
    <cellStyle name="20 % - Accent1 2 6 12" xfId="27205"/>
    <cellStyle name="20 % - Accent1 2 6 13" xfId="37498"/>
    <cellStyle name="20 % - Accent1 2 6 2" xfId="462"/>
    <cellStyle name="20 % - Accent1 2 6 2 10" xfId="27332"/>
    <cellStyle name="20 % - Accent1 2 6 2 11" xfId="37625"/>
    <cellStyle name="20 % - Accent1 2 6 2 2" xfId="2452"/>
    <cellStyle name="20 % - Accent1 2 6 2 2 2" xfId="3952"/>
    <cellStyle name="20 % - Accent1 2 6 2 2 2 2" xfId="16474"/>
    <cellStyle name="20 % - Accent1 2 6 2 2 2 2 2" xfId="26768"/>
    <cellStyle name="20 % - Accent1 2 6 2 2 2 2 3" xfId="37061"/>
    <cellStyle name="20 % - Accent1 2 6 2 2 2 2 4" xfId="47354"/>
    <cellStyle name="20 % - Accent1 2 6 2 2 2 3" xfId="13504"/>
    <cellStyle name="20 % - Accent1 2 6 2 2 2 4" xfId="23799"/>
    <cellStyle name="20 % - Accent1 2 6 2 2 2 5" xfId="34092"/>
    <cellStyle name="20 % - Accent1 2 6 2 2 2 6" xfId="44385"/>
    <cellStyle name="20 % - Accent1 2 6 2 2 3" xfId="14989"/>
    <cellStyle name="20 % - Accent1 2 6 2 2 3 2" xfId="25283"/>
    <cellStyle name="20 % - Accent1 2 6 2 2 3 3" xfId="35576"/>
    <cellStyle name="20 % - Accent1 2 6 2 2 3 4" xfId="45869"/>
    <cellStyle name="20 % - Accent1 2 6 2 2 4" xfId="12018"/>
    <cellStyle name="20 % - Accent1 2 6 2 2 4 2" xfId="22314"/>
    <cellStyle name="20 % - Accent1 2 6 2 2 4 3" xfId="32607"/>
    <cellStyle name="20 % - Accent1 2 6 2 2 4 4" xfId="42900"/>
    <cellStyle name="20 % - Accent1 2 6 2 2 5" xfId="7183"/>
    <cellStyle name="20 % - Accent1 2 6 2 2 6" xfId="17507"/>
    <cellStyle name="20 % - Accent1 2 6 2 2 7" xfId="27800"/>
    <cellStyle name="20 % - Accent1 2 6 2 2 8" xfId="38093"/>
    <cellStyle name="20 % - Accent1 2 6 2 3" xfId="4547"/>
    <cellStyle name="20 % - Accent1 2 6 2 3 2" xfId="15535"/>
    <cellStyle name="20 % - Accent1 2 6 2 3 2 2" xfId="25829"/>
    <cellStyle name="20 % - Accent1 2 6 2 3 2 3" xfId="36122"/>
    <cellStyle name="20 % - Accent1 2 6 2 3 2 4" xfId="46415"/>
    <cellStyle name="20 % - Accent1 2 6 2 3 3" xfId="12565"/>
    <cellStyle name="20 % - Accent1 2 6 2 3 3 2" xfId="22860"/>
    <cellStyle name="20 % - Accent1 2 6 2 3 3 3" xfId="33153"/>
    <cellStyle name="20 % - Accent1 2 6 2 3 3 4" xfId="43446"/>
    <cellStyle name="20 % - Accent1 2 6 2 3 4" xfId="7951"/>
    <cellStyle name="20 % - Accent1 2 6 2 3 5" xfId="18250"/>
    <cellStyle name="20 % - Accent1 2 6 2 3 6" xfId="28543"/>
    <cellStyle name="20 % - Accent1 2 6 2 3 7" xfId="38836"/>
    <cellStyle name="20 % - Accent1 2 6 2 4" xfId="3202"/>
    <cellStyle name="20 % - Accent1 2 6 2 4 2" xfId="14051"/>
    <cellStyle name="20 % - Accent1 2 6 2 4 2 2" xfId="24345"/>
    <cellStyle name="20 % - Accent1 2 6 2 4 2 3" xfId="34638"/>
    <cellStyle name="20 % - Accent1 2 6 2 4 2 4" xfId="44931"/>
    <cellStyle name="20 % - Accent1 2 6 2 4 3" xfId="8694"/>
    <cellStyle name="20 % - Accent1 2 6 2 4 4" xfId="18993"/>
    <cellStyle name="20 % - Accent1 2 6 2 4 5" xfId="29286"/>
    <cellStyle name="20 % - Accent1 2 6 2 4 6" xfId="39579"/>
    <cellStyle name="20 % - Accent1 2 6 2 5" xfId="5519"/>
    <cellStyle name="20 % - Accent1 2 6 2 5 2" xfId="9437"/>
    <cellStyle name="20 % - Accent1 2 6 2 5 3" xfId="19736"/>
    <cellStyle name="20 % - Accent1 2 6 2 5 4" xfId="30029"/>
    <cellStyle name="20 % - Accent1 2 6 2 5 5" xfId="40322"/>
    <cellStyle name="20 % - Accent1 2 6 2 6" xfId="10180"/>
    <cellStyle name="20 % - Accent1 2 6 2 6 2" xfId="20479"/>
    <cellStyle name="20 % - Accent1 2 6 2 6 3" xfId="30772"/>
    <cellStyle name="20 % - Accent1 2 6 2 6 4" xfId="41065"/>
    <cellStyle name="20 % - Accent1 2 6 2 7" xfId="11077"/>
    <cellStyle name="20 % - Accent1 2 6 2 7 2" xfId="21376"/>
    <cellStyle name="20 % - Accent1 2 6 2 7 3" xfId="31669"/>
    <cellStyle name="20 % - Accent1 2 6 2 7 4" xfId="41962"/>
    <cellStyle name="20 % - Accent1 2 6 2 8" xfId="6715"/>
    <cellStyle name="20 % - Accent1 2 6 2 9" xfId="17039"/>
    <cellStyle name="20 % - Accent1 2 6 3" xfId="2451"/>
    <cellStyle name="20 % - Accent1 2 6 3 10" xfId="38094"/>
    <cellStyle name="20 % - Accent1 2 6 3 2" xfId="3951"/>
    <cellStyle name="20 % - Accent1 2 6 3 2 2" xfId="16107"/>
    <cellStyle name="20 % - Accent1 2 6 3 2 2 2" xfId="26401"/>
    <cellStyle name="20 % - Accent1 2 6 3 2 2 3" xfId="36694"/>
    <cellStyle name="20 % - Accent1 2 6 3 2 2 4" xfId="46987"/>
    <cellStyle name="20 % - Accent1 2 6 3 2 3" xfId="13137"/>
    <cellStyle name="20 % - Accent1 2 6 3 2 3 2" xfId="23432"/>
    <cellStyle name="20 % - Accent1 2 6 3 2 3 3" xfId="33725"/>
    <cellStyle name="20 % - Accent1 2 6 3 2 3 4" xfId="44018"/>
    <cellStyle name="20 % - Accent1 2 6 3 2 4" xfId="7952"/>
    <cellStyle name="20 % - Accent1 2 6 3 2 5" xfId="18251"/>
    <cellStyle name="20 % - Accent1 2 6 3 2 6" xfId="28544"/>
    <cellStyle name="20 % - Accent1 2 6 3 2 7" xfId="38837"/>
    <cellStyle name="20 % - Accent1 2 6 3 3" xfId="5520"/>
    <cellStyle name="20 % - Accent1 2 6 3 3 2" xfId="14622"/>
    <cellStyle name="20 % - Accent1 2 6 3 3 2 2" xfId="24916"/>
    <cellStyle name="20 % - Accent1 2 6 3 3 2 3" xfId="35209"/>
    <cellStyle name="20 % - Accent1 2 6 3 3 2 4" xfId="45502"/>
    <cellStyle name="20 % - Accent1 2 6 3 3 3" xfId="8695"/>
    <cellStyle name="20 % - Accent1 2 6 3 3 4" xfId="18994"/>
    <cellStyle name="20 % - Accent1 2 6 3 3 5" xfId="29287"/>
    <cellStyle name="20 % - Accent1 2 6 3 3 6" xfId="39580"/>
    <cellStyle name="20 % - Accent1 2 6 3 4" xfId="9438"/>
    <cellStyle name="20 % - Accent1 2 6 3 4 2" xfId="19737"/>
    <cellStyle name="20 % - Accent1 2 6 3 4 3" xfId="30030"/>
    <cellStyle name="20 % - Accent1 2 6 3 4 4" xfId="40323"/>
    <cellStyle name="20 % - Accent1 2 6 3 5" xfId="10181"/>
    <cellStyle name="20 % - Accent1 2 6 3 5 2" xfId="20480"/>
    <cellStyle name="20 % - Accent1 2 6 3 5 3" xfId="30773"/>
    <cellStyle name="20 % - Accent1 2 6 3 5 4" xfId="41066"/>
    <cellStyle name="20 % - Accent1 2 6 3 6" xfId="11650"/>
    <cellStyle name="20 % - Accent1 2 6 3 6 2" xfId="21947"/>
    <cellStyle name="20 % - Accent1 2 6 3 6 3" xfId="32240"/>
    <cellStyle name="20 % - Accent1 2 6 3 6 4" xfId="42533"/>
    <cellStyle name="20 % - Accent1 2 6 3 7" xfId="7184"/>
    <cellStyle name="20 % - Accent1 2 6 3 8" xfId="17508"/>
    <cellStyle name="20 % - Accent1 2 6 3 9" xfId="27801"/>
    <cellStyle name="20 % - Accent1 2 6 4" xfId="4546"/>
    <cellStyle name="20 % - Accent1 2 6 4 2" xfId="15534"/>
    <cellStyle name="20 % - Accent1 2 6 4 2 2" xfId="25828"/>
    <cellStyle name="20 % - Accent1 2 6 4 2 3" xfId="36121"/>
    <cellStyle name="20 % - Accent1 2 6 4 2 4" xfId="46414"/>
    <cellStyle name="20 % - Accent1 2 6 4 3" xfId="12564"/>
    <cellStyle name="20 % - Accent1 2 6 4 3 2" xfId="22859"/>
    <cellStyle name="20 % - Accent1 2 6 4 3 3" xfId="33152"/>
    <cellStyle name="20 % - Accent1 2 6 4 3 4" xfId="43445"/>
    <cellStyle name="20 % - Accent1 2 6 4 4" xfId="7182"/>
    <cellStyle name="20 % - Accent1 2 6 4 5" xfId="17506"/>
    <cellStyle name="20 % - Accent1 2 6 4 6" xfId="27799"/>
    <cellStyle name="20 % - Accent1 2 6 4 7" xfId="38092"/>
    <cellStyle name="20 % - Accent1 2 6 5" xfId="3201"/>
    <cellStyle name="20 % - Accent1 2 6 5 2" xfId="14050"/>
    <cellStyle name="20 % - Accent1 2 6 5 2 2" xfId="24344"/>
    <cellStyle name="20 % - Accent1 2 6 5 2 3" xfId="34637"/>
    <cellStyle name="20 % - Accent1 2 6 5 2 4" xfId="44930"/>
    <cellStyle name="20 % - Accent1 2 6 5 3" xfId="7950"/>
    <cellStyle name="20 % - Accent1 2 6 5 4" xfId="18249"/>
    <cellStyle name="20 % - Accent1 2 6 5 5" xfId="28542"/>
    <cellStyle name="20 % - Accent1 2 6 5 6" xfId="38835"/>
    <cellStyle name="20 % - Accent1 2 6 6" xfId="5518"/>
    <cellStyle name="20 % - Accent1 2 6 6 2" xfId="8693"/>
    <cellStyle name="20 % - Accent1 2 6 6 3" xfId="18992"/>
    <cellStyle name="20 % - Accent1 2 6 6 4" xfId="29285"/>
    <cellStyle name="20 % - Accent1 2 6 6 5" xfId="39578"/>
    <cellStyle name="20 % - Accent1 2 6 7" xfId="9436"/>
    <cellStyle name="20 % - Accent1 2 6 7 2" xfId="19735"/>
    <cellStyle name="20 % - Accent1 2 6 7 3" xfId="30028"/>
    <cellStyle name="20 % - Accent1 2 6 7 4" xfId="40321"/>
    <cellStyle name="20 % - Accent1 2 6 8" xfId="10179"/>
    <cellStyle name="20 % - Accent1 2 6 8 2" xfId="20478"/>
    <cellStyle name="20 % - Accent1 2 6 8 3" xfId="30771"/>
    <cellStyle name="20 % - Accent1 2 6 8 4" xfId="41064"/>
    <cellStyle name="20 % - Accent1 2 6 9" xfId="11076"/>
    <cellStyle name="20 % - Accent1 2 6 9 2" xfId="21375"/>
    <cellStyle name="20 % - Accent1 2 6 9 3" xfId="31668"/>
    <cellStyle name="20 % - Accent1 2 6 9 4" xfId="41961"/>
    <cellStyle name="20 % - Accent1 2 7" xfId="463"/>
    <cellStyle name="20 % - Accent1 2 7 10" xfId="27333"/>
    <cellStyle name="20 % - Accent1 2 7 11" xfId="37626"/>
    <cellStyle name="20 % - Accent1 2 7 2" xfId="2453"/>
    <cellStyle name="20 % - Accent1 2 7 2 2" xfId="3953"/>
    <cellStyle name="20 % - Accent1 2 7 2 2 2" xfId="16643"/>
    <cellStyle name="20 % - Accent1 2 7 2 2 2 2" xfId="26937"/>
    <cellStyle name="20 % - Accent1 2 7 2 2 2 3" xfId="37230"/>
    <cellStyle name="20 % - Accent1 2 7 2 2 2 4" xfId="47523"/>
    <cellStyle name="20 % - Accent1 2 7 2 2 3" xfId="13673"/>
    <cellStyle name="20 % - Accent1 2 7 2 2 4" xfId="23968"/>
    <cellStyle name="20 % - Accent1 2 7 2 2 5" xfId="34261"/>
    <cellStyle name="20 % - Accent1 2 7 2 2 6" xfId="44554"/>
    <cellStyle name="20 % - Accent1 2 7 2 3" xfId="15158"/>
    <cellStyle name="20 % - Accent1 2 7 2 3 2" xfId="25452"/>
    <cellStyle name="20 % - Accent1 2 7 2 3 3" xfId="35745"/>
    <cellStyle name="20 % - Accent1 2 7 2 3 4" xfId="46038"/>
    <cellStyle name="20 % - Accent1 2 7 2 4" xfId="12187"/>
    <cellStyle name="20 % - Accent1 2 7 2 4 2" xfId="22483"/>
    <cellStyle name="20 % - Accent1 2 7 2 4 3" xfId="32776"/>
    <cellStyle name="20 % - Accent1 2 7 2 4 4" xfId="43069"/>
    <cellStyle name="20 % - Accent1 2 7 2 5" xfId="7185"/>
    <cellStyle name="20 % - Accent1 2 7 2 6" xfId="17509"/>
    <cellStyle name="20 % - Accent1 2 7 2 7" xfId="27802"/>
    <cellStyle name="20 % - Accent1 2 7 2 8" xfId="38095"/>
    <cellStyle name="20 % - Accent1 2 7 3" xfId="4548"/>
    <cellStyle name="20 % - Accent1 2 7 3 2" xfId="13306"/>
    <cellStyle name="20 % - Accent1 2 7 3 2 2" xfId="16276"/>
    <cellStyle name="20 % - Accent1 2 7 3 2 2 2" xfId="26570"/>
    <cellStyle name="20 % - Accent1 2 7 3 2 2 3" xfId="36863"/>
    <cellStyle name="20 % - Accent1 2 7 3 2 2 4" xfId="47156"/>
    <cellStyle name="20 % - Accent1 2 7 3 2 3" xfId="23601"/>
    <cellStyle name="20 % - Accent1 2 7 3 2 4" xfId="33894"/>
    <cellStyle name="20 % - Accent1 2 7 3 2 5" xfId="44187"/>
    <cellStyle name="20 % - Accent1 2 7 3 3" xfId="14791"/>
    <cellStyle name="20 % - Accent1 2 7 3 3 2" xfId="25085"/>
    <cellStyle name="20 % - Accent1 2 7 3 3 3" xfId="35378"/>
    <cellStyle name="20 % - Accent1 2 7 3 3 4" xfId="45671"/>
    <cellStyle name="20 % - Accent1 2 7 3 4" xfId="11819"/>
    <cellStyle name="20 % - Accent1 2 7 3 4 2" xfId="22116"/>
    <cellStyle name="20 % - Accent1 2 7 3 4 3" xfId="32409"/>
    <cellStyle name="20 % - Accent1 2 7 3 4 4" xfId="42702"/>
    <cellStyle name="20 % - Accent1 2 7 3 5" xfId="7953"/>
    <cellStyle name="20 % - Accent1 2 7 3 6" xfId="18252"/>
    <cellStyle name="20 % - Accent1 2 7 3 7" xfId="28545"/>
    <cellStyle name="20 % - Accent1 2 7 3 8" xfId="38838"/>
    <cellStyle name="20 % - Accent1 2 7 4" xfId="3203"/>
    <cellStyle name="20 % - Accent1 2 7 4 2" xfId="15536"/>
    <cellStyle name="20 % - Accent1 2 7 4 2 2" xfId="25830"/>
    <cellStyle name="20 % - Accent1 2 7 4 2 3" xfId="36123"/>
    <cellStyle name="20 % - Accent1 2 7 4 2 4" xfId="46416"/>
    <cellStyle name="20 % - Accent1 2 7 4 3" xfId="12566"/>
    <cellStyle name="20 % - Accent1 2 7 4 3 2" xfId="22861"/>
    <cellStyle name="20 % - Accent1 2 7 4 3 3" xfId="33154"/>
    <cellStyle name="20 % - Accent1 2 7 4 3 4" xfId="43447"/>
    <cellStyle name="20 % - Accent1 2 7 4 4" xfId="8696"/>
    <cellStyle name="20 % - Accent1 2 7 4 5" xfId="18995"/>
    <cellStyle name="20 % - Accent1 2 7 4 6" xfId="29288"/>
    <cellStyle name="20 % - Accent1 2 7 4 7" xfId="39581"/>
    <cellStyle name="20 % - Accent1 2 7 5" xfId="5521"/>
    <cellStyle name="20 % - Accent1 2 7 5 2" xfId="14052"/>
    <cellStyle name="20 % - Accent1 2 7 5 2 2" xfId="24346"/>
    <cellStyle name="20 % - Accent1 2 7 5 2 3" xfId="34639"/>
    <cellStyle name="20 % - Accent1 2 7 5 2 4" xfId="44932"/>
    <cellStyle name="20 % - Accent1 2 7 5 3" xfId="9439"/>
    <cellStyle name="20 % - Accent1 2 7 5 4" xfId="19738"/>
    <cellStyle name="20 % - Accent1 2 7 5 5" xfId="30031"/>
    <cellStyle name="20 % - Accent1 2 7 5 6" xfId="40324"/>
    <cellStyle name="20 % - Accent1 2 7 6" xfId="10182"/>
    <cellStyle name="20 % - Accent1 2 7 6 2" xfId="20481"/>
    <cellStyle name="20 % - Accent1 2 7 6 3" xfId="30774"/>
    <cellStyle name="20 % - Accent1 2 7 6 4" xfId="41067"/>
    <cellStyle name="20 % - Accent1 2 7 7" xfId="11078"/>
    <cellStyle name="20 % - Accent1 2 7 7 2" xfId="21377"/>
    <cellStyle name="20 % - Accent1 2 7 7 3" xfId="31670"/>
    <cellStyle name="20 % - Accent1 2 7 7 4" xfId="41963"/>
    <cellStyle name="20 % - Accent1 2 7 8" xfId="6716"/>
    <cellStyle name="20 % - Accent1 2 7 9" xfId="17040"/>
    <cellStyle name="20 % - Accent1 2 8" xfId="2123"/>
    <cellStyle name="20 % - Accent1 2 8 2" xfId="2891"/>
    <cellStyle name="20 % - Accent1 2 8 2 2" xfId="4391"/>
    <cellStyle name="20 % - Accent1 2 8 2 2 2" xfId="16448"/>
    <cellStyle name="20 % - Accent1 2 8 2 2 2 2" xfId="26742"/>
    <cellStyle name="20 % - Accent1 2 8 2 2 2 3" xfId="37035"/>
    <cellStyle name="20 % - Accent1 2 8 2 2 2 4" xfId="47328"/>
    <cellStyle name="20 % - Accent1 2 8 2 2 3" xfId="13478"/>
    <cellStyle name="20 % - Accent1 2 8 2 2 4" xfId="23773"/>
    <cellStyle name="20 % - Accent1 2 8 2 2 5" xfId="34066"/>
    <cellStyle name="20 % - Accent1 2 8 2 2 6" xfId="44359"/>
    <cellStyle name="20 % - Accent1 2 8 2 3" xfId="14963"/>
    <cellStyle name="20 % - Accent1 2 8 2 3 2" xfId="25257"/>
    <cellStyle name="20 % - Accent1 2 8 2 3 3" xfId="35550"/>
    <cellStyle name="20 % - Accent1 2 8 2 3 4" xfId="45843"/>
    <cellStyle name="20 % - Accent1 2 8 2 4" xfId="11992"/>
    <cellStyle name="20 % - Accent1 2 8 2 5" xfId="22288"/>
    <cellStyle name="20 % - Accent1 2 8 2 6" xfId="32581"/>
    <cellStyle name="20 % - Accent1 2 8 2 7" xfId="42874"/>
    <cellStyle name="20 % - Accent1 2 8 3" xfId="4549"/>
    <cellStyle name="20 % - Accent1 2 8 3 2" xfId="15975"/>
    <cellStyle name="20 % - Accent1 2 8 3 2 2" xfId="26269"/>
    <cellStyle name="20 % - Accent1 2 8 3 2 3" xfId="36562"/>
    <cellStyle name="20 % - Accent1 2 8 3 2 4" xfId="46855"/>
    <cellStyle name="20 % - Accent1 2 8 3 3" xfId="13005"/>
    <cellStyle name="20 % - Accent1 2 8 3 4" xfId="23300"/>
    <cellStyle name="20 % - Accent1 2 8 3 5" xfId="33593"/>
    <cellStyle name="20 % - Accent1 2 8 3 6" xfId="43886"/>
    <cellStyle name="20 % - Accent1 2 8 4" xfId="3641"/>
    <cellStyle name="20 % - Accent1 2 8 4 2" xfId="14490"/>
    <cellStyle name="20 % - Accent1 2 8 4 3" xfId="24784"/>
    <cellStyle name="20 % - Accent1 2 8 4 4" xfId="35077"/>
    <cellStyle name="20 % - Accent1 2 8 4 5" xfId="45370"/>
    <cellStyle name="20 % - Accent1 2 8 5" xfId="11516"/>
    <cellStyle name="20 % - Accent1 2 8 5 2" xfId="21815"/>
    <cellStyle name="20 % - Accent1 2 8 5 3" xfId="32108"/>
    <cellStyle name="20 % - Accent1 2 8 5 4" xfId="42401"/>
    <cellStyle name="20 % - Accent1 2 8 6" xfId="7132"/>
    <cellStyle name="20 % - Accent1 2 8 7" xfId="17456"/>
    <cellStyle name="20 % - Accent1 2 8 8" xfId="27749"/>
    <cellStyle name="20 % - Accent1 2 8 9" xfId="38042"/>
    <cellStyle name="20 % - Accent1 2 9" xfId="2141"/>
    <cellStyle name="20 % - Accent1 2 9 2" xfId="2908"/>
    <cellStyle name="20 % - Accent1 2 9 2 2" xfId="4408"/>
    <cellStyle name="20 % - Accent1 2 9 2 2 2" xfId="15992"/>
    <cellStyle name="20 % - Accent1 2 9 2 2 3" xfId="26286"/>
    <cellStyle name="20 % - Accent1 2 9 2 2 4" xfId="36579"/>
    <cellStyle name="20 % - Accent1 2 9 2 2 5" xfId="46872"/>
    <cellStyle name="20 % - Accent1 2 9 2 3" xfId="13022"/>
    <cellStyle name="20 % - Accent1 2 9 2 4" xfId="23317"/>
    <cellStyle name="20 % - Accent1 2 9 2 5" xfId="33610"/>
    <cellStyle name="20 % - Accent1 2 9 2 6" xfId="43903"/>
    <cellStyle name="20 % - Accent1 2 9 3" xfId="4550"/>
    <cellStyle name="20 % - Accent1 2 9 3 2" xfId="14507"/>
    <cellStyle name="20 % - Accent1 2 9 3 3" xfId="24801"/>
    <cellStyle name="20 % - Accent1 2 9 3 4" xfId="35094"/>
    <cellStyle name="20 % - Accent1 2 9 3 5" xfId="45387"/>
    <cellStyle name="20 % - Accent1 2 9 4" xfId="3658"/>
    <cellStyle name="20 % - Accent1 2 9 4 2" xfId="11533"/>
    <cellStyle name="20 % - Accent1 2 9 4 3" xfId="21832"/>
    <cellStyle name="20 % - Accent1 2 9 4 4" xfId="32125"/>
    <cellStyle name="20 % - Accent1 2 9 4 5" xfId="42418"/>
    <cellStyle name="20 % - Accent1 2 9 5" xfId="7900"/>
    <cellStyle name="20 % - Accent1 2 9 6" xfId="18199"/>
    <cellStyle name="20 % - Accent1 2 9 7" xfId="28492"/>
    <cellStyle name="20 % - Accent1 2 9 8" xfId="38785"/>
    <cellStyle name="20 % - Accent2 2" xfId="2"/>
    <cellStyle name="20 % - Accent2 2 10" xfId="2248"/>
    <cellStyle name="20 % - Accent2 2 10 2" xfId="3748"/>
    <cellStyle name="20 % - Accent2 2 10 2 2" xfId="16082"/>
    <cellStyle name="20 % - Accent2 2 10 2 2 2" xfId="26376"/>
    <cellStyle name="20 % - Accent2 2 10 2 2 3" xfId="36669"/>
    <cellStyle name="20 % - Accent2 2 10 2 2 4" xfId="46962"/>
    <cellStyle name="20 % - Accent2 2 10 2 3" xfId="13112"/>
    <cellStyle name="20 % - Accent2 2 10 2 4" xfId="23407"/>
    <cellStyle name="20 % - Accent2 2 10 2 5" xfId="33700"/>
    <cellStyle name="20 % - Accent2 2 10 2 6" xfId="43993"/>
    <cellStyle name="20 % - Accent2 2 10 3" xfId="14597"/>
    <cellStyle name="20 % - Accent2 2 10 3 2" xfId="24891"/>
    <cellStyle name="20 % - Accent2 2 10 3 3" xfId="35184"/>
    <cellStyle name="20 % - Accent2 2 10 3 4" xfId="45477"/>
    <cellStyle name="20 % - Accent2 2 10 4" xfId="11625"/>
    <cellStyle name="20 % - Accent2 2 10 4 2" xfId="21922"/>
    <cellStyle name="20 % - Accent2 2 10 4 3" xfId="32215"/>
    <cellStyle name="20 % - Accent2 2 10 4 4" xfId="42508"/>
    <cellStyle name="20 % - Accent2 2 10 5" xfId="8697"/>
    <cellStyle name="20 % - Accent2 2 10 6" xfId="18996"/>
    <cellStyle name="20 % - Accent2 2 10 7" xfId="29289"/>
    <cellStyle name="20 % - Accent2 2 10 8" xfId="39582"/>
    <cellStyle name="20 % - Accent2 2 11" xfId="4551"/>
    <cellStyle name="20 % - Accent2 2 11 2" xfId="15331"/>
    <cellStyle name="20 % - Accent2 2 11 2 2" xfId="25625"/>
    <cellStyle name="20 % - Accent2 2 11 2 3" xfId="35918"/>
    <cellStyle name="20 % - Accent2 2 11 2 4" xfId="46211"/>
    <cellStyle name="20 % - Accent2 2 11 3" xfId="12361"/>
    <cellStyle name="20 % - Accent2 2 11 3 2" xfId="22656"/>
    <cellStyle name="20 % - Accent2 2 11 3 3" xfId="32949"/>
    <cellStyle name="20 % - Accent2 2 11 3 4" xfId="43242"/>
    <cellStyle name="20 % - Accent2 2 11 4" xfId="9440"/>
    <cellStyle name="20 % - Accent2 2 11 5" xfId="19739"/>
    <cellStyle name="20 % - Accent2 2 11 6" xfId="30032"/>
    <cellStyle name="20 % - Accent2 2 11 7" xfId="40325"/>
    <cellStyle name="20 % - Accent2 2 12" xfId="2998"/>
    <cellStyle name="20 % - Accent2 2 12 2" xfId="13847"/>
    <cellStyle name="20 % - Accent2 2 12 2 2" xfId="24141"/>
    <cellStyle name="20 % - Accent2 2 12 2 3" xfId="34434"/>
    <cellStyle name="20 % - Accent2 2 12 2 4" xfId="44727"/>
    <cellStyle name="20 % - Accent2 2 12 3" xfId="10183"/>
    <cellStyle name="20 % - Accent2 2 12 4" xfId="20482"/>
    <cellStyle name="20 % - Accent2 2 12 5" xfId="30775"/>
    <cellStyle name="20 % - Accent2 2 12 6" xfId="41068"/>
    <cellStyle name="20 % - Accent2 2 13" xfId="5522"/>
    <cellStyle name="20 % - Accent2 2 13 2" xfId="10873"/>
    <cellStyle name="20 % - Accent2 2 13 3" xfId="21172"/>
    <cellStyle name="20 % - Accent2 2 13 4" xfId="31465"/>
    <cellStyle name="20 % - Accent2 2 13 5" xfId="41758"/>
    <cellStyle name="20 % - Accent2 2 14" xfId="6491"/>
    <cellStyle name="20 % - Accent2 2 15" xfId="16816"/>
    <cellStyle name="20 % - Accent2 2 16" xfId="27109"/>
    <cellStyle name="20 % - Accent2 2 17" xfId="37402"/>
    <cellStyle name="20 % - Accent2 2 2" xfId="245"/>
    <cellStyle name="20 % - Accent2 2 2 10" xfId="4552"/>
    <cellStyle name="20 % - Accent2 2 2 10 2" xfId="15350"/>
    <cellStyle name="20 % - Accent2 2 2 10 2 2" xfId="25644"/>
    <cellStyle name="20 % - Accent2 2 2 10 2 3" xfId="35937"/>
    <cellStyle name="20 % - Accent2 2 2 10 2 4" xfId="46230"/>
    <cellStyle name="20 % - Accent2 2 2 10 3" xfId="12380"/>
    <cellStyle name="20 % - Accent2 2 2 10 3 2" xfId="22675"/>
    <cellStyle name="20 % - Accent2 2 2 10 3 3" xfId="32968"/>
    <cellStyle name="20 % - Accent2 2 2 10 3 4" xfId="43261"/>
    <cellStyle name="20 % - Accent2 2 2 10 4" xfId="8698"/>
    <cellStyle name="20 % - Accent2 2 2 10 5" xfId="18997"/>
    <cellStyle name="20 % - Accent2 2 2 10 6" xfId="29290"/>
    <cellStyle name="20 % - Accent2 2 2 10 7" xfId="39583"/>
    <cellStyle name="20 % - Accent2 2 2 11" xfId="3017"/>
    <cellStyle name="20 % - Accent2 2 2 11 2" xfId="13866"/>
    <cellStyle name="20 % - Accent2 2 2 11 2 2" xfId="24160"/>
    <cellStyle name="20 % - Accent2 2 2 11 2 3" xfId="34453"/>
    <cellStyle name="20 % - Accent2 2 2 11 2 4" xfId="44746"/>
    <cellStyle name="20 % - Accent2 2 2 11 3" xfId="9441"/>
    <cellStyle name="20 % - Accent2 2 2 11 4" xfId="19740"/>
    <cellStyle name="20 % - Accent2 2 2 11 5" xfId="30033"/>
    <cellStyle name="20 % - Accent2 2 2 11 6" xfId="40326"/>
    <cellStyle name="20 % - Accent2 2 2 12" xfId="5523"/>
    <cellStyle name="20 % - Accent2 2 2 12 2" xfId="10184"/>
    <cellStyle name="20 % - Accent2 2 2 12 3" xfId="20483"/>
    <cellStyle name="20 % - Accent2 2 2 12 4" xfId="30776"/>
    <cellStyle name="20 % - Accent2 2 2 12 5" xfId="41069"/>
    <cellStyle name="20 % - Accent2 2 2 13" xfId="10892"/>
    <cellStyle name="20 % - Accent2 2 2 13 2" xfId="21191"/>
    <cellStyle name="20 % - Accent2 2 2 13 3" xfId="31484"/>
    <cellStyle name="20 % - Accent2 2 2 13 4" xfId="41777"/>
    <cellStyle name="20 % - Accent2 2 2 14" xfId="6532"/>
    <cellStyle name="20 % - Accent2 2 2 15" xfId="16857"/>
    <cellStyle name="20 % - Accent2 2 2 16" xfId="27150"/>
    <cellStyle name="20 % - Accent2 2 2 17" xfId="37443"/>
    <cellStyle name="20 % - Accent2 2 2 2" xfId="309"/>
    <cellStyle name="20 % - Accent2 2 2 2 10" xfId="3055"/>
    <cellStyle name="20 % - Accent2 2 2 2 10 2" xfId="13904"/>
    <cellStyle name="20 % - Accent2 2 2 2 10 2 2" xfId="24198"/>
    <cellStyle name="20 % - Accent2 2 2 2 10 2 3" xfId="34491"/>
    <cellStyle name="20 % - Accent2 2 2 2 10 2 4" xfId="44784"/>
    <cellStyle name="20 % - Accent2 2 2 2 10 3" xfId="9442"/>
    <cellStyle name="20 % - Accent2 2 2 2 10 4" xfId="19741"/>
    <cellStyle name="20 % - Accent2 2 2 2 10 5" xfId="30034"/>
    <cellStyle name="20 % - Accent2 2 2 2 10 6" xfId="40327"/>
    <cellStyle name="20 % - Accent2 2 2 2 11" xfId="5524"/>
    <cellStyle name="20 % - Accent2 2 2 2 11 2" xfId="10185"/>
    <cellStyle name="20 % - Accent2 2 2 2 11 3" xfId="20484"/>
    <cellStyle name="20 % - Accent2 2 2 2 11 4" xfId="30777"/>
    <cellStyle name="20 % - Accent2 2 2 2 11 5" xfId="41070"/>
    <cellStyle name="20 % - Accent2 2 2 2 12" xfId="10930"/>
    <cellStyle name="20 % - Accent2 2 2 2 12 2" xfId="21229"/>
    <cellStyle name="20 % - Accent2 2 2 2 12 3" xfId="31522"/>
    <cellStyle name="20 % - Accent2 2 2 2 12 4" xfId="41815"/>
    <cellStyle name="20 % - Accent2 2 2 2 13" xfId="6533"/>
    <cellStyle name="20 % - Accent2 2 2 2 14" xfId="16858"/>
    <cellStyle name="20 % - Accent2 2 2 2 15" xfId="27151"/>
    <cellStyle name="20 % - Accent2 2 2 2 16" xfId="37444"/>
    <cellStyle name="20 % - Accent2 2 2 2 2" xfId="385"/>
    <cellStyle name="20 % - Accent2 2 2 2 2 10" xfId="9443"/>
    <cellStyle name="20 % - Accent2 2 2 2 2 10 2" xfId="19742"/>
    <cellStyle name="20 % - Accent2 2 2 2 2 10 3" xfId="30035"/>
    <cellStyle name="20 % - Accent2 2 2 2 2 10 4" xfId="40328"/>
    <cellStyle name="20 % - Accent2 2 2 2 2 11" xfId="10186"/>
    <cellStyle name="20 % - Accent2 2 2 2 2 11 2" xfId="20485"/>
    <cellStyle name="20 % - Accent2 2 2 2 2 11 3" xfId="30778"/>
    <cellStyle name="20 % - Accent2 2 2 2 2 11 4" xfId="41071"/>
    <cellStyle name="20 % - Accent2 2 2 2 2 12" xfId="11006"/>
    <cellStyle name="20 % - Accent2 2 2 2 2 12 2" xfId="21305"/>
    <cellStyle name="20 % - Accent2 2 2 2 2 12 3" xfId="31598"/>
    <cellStyle name="20 % - Accent2 2 2 2 2 12 4" xfId="41891"/>
    <cellStyle name="20 % - Accent2 2 2 2 2 13" xfId="6631"/>
    <cellStyle name="20 % - Accent2 2 2 2 2 14" xfId="16955"/>
    <cellStyle name="20 % - Accent2 2 2 2 2 15" xfId="27248"/>
    <cellStyle name="20 % - Accent2 2 2 2 2 16" xfId="37541"/>
    <cellStyle name="20 % - Accent2 2 2 2 2 2" xfId="464"/>
    <cellStyle name="20 % - Accent2 2 2 2 2 2 10" xfId="6717"/>
    <cellStyle name="20 % - Accent2 2 2 2 2 2 11" xfId="17041"/>
    <cellStyle name="20 % - Accent2 2 2 2 2 2 12" xfId="27334"/>
    <cellStyle name="20 % - Accent2 2 2 2 2 2 13" xfId="37627"/>
    <cellStyle name="20 % - Accent2 2 2 2 2 2 2" xfId="465"/>
    <cellStyle name="20 % - Accent2 2 2 2 2 2 2 10" xfId="27335"/>
    <cellStyle name="20 % - Accent2 2 2 2 2 2 2 11" xfId="37628"/>
    <cellStyle name="20 % - Accent2 2 2 2 2 2 2 2" xfId="2455"/>
    <cellStyle name="20 % - Accent2 2 2 2 2 2 2 2 2" xfId="3955"/>
    <cellStyle name="20 % - Accent2 2 2 2 2 2 2 2 2 2" xfId="16777"/>
    <cellStyle name="20 % - Accent2 2 2 2 2 2 2 2 2 2 2" xfId="27071"/>
    <cellStyle name="20 % - Accent2 2 2 2 2 2 2 2 2 2 3" xfId="37364"/>
    <cellStyle name="20 % - Accent2 2 2 2 2 2 2 2 2 2 4" xfId="47657"/>
    <cellStyle name="20 % - Accent2 2 2 2 2 2 2 2 2 3" xfId="13807"/>
    <cellStyle name="20 % - Accent2 2 2 2 2 2 2 2 2 4" xfId="24102"/>
    <cellStyle name="20 % - Accent2 2 2 2 2 2 2 2 2 5" xfId="34395"/>
    <cellStyle name="20 % - Accent2 2 2 2 2 2 2 2 2 6" xfId="44688"/>
    <cellStyle name="20 % - Accent2 2 2 2 2 2 2 2 3" xfId="15292"/>
    <cellStyle name="20 % - Accent2 2 2 2 2 2 2 2 3 2" xfId="25586"/>
    <cellStyle name="20 % - Accent2 2 2 2 2 2 2 2 3 3" xfId="35879"/>
    <cellStyle name="20 % - Accent2 2 2 2 2 2 2 2 3 4" xfId="46172"/>
    <cellStyle name="20 % - Accent2 2 2 2 2 2 2 2 4" xfId="12321"/>
    <cellStyle name="20 % - Accent2 2 2 2 2 2 2 2 4 2" xfId="22617"/>
    <cellStyle name="20 % - Accent2 2 2 2 2 2 2 2 4 3" xfId="32910"/>
    <cellStyle name="20 % - Accent2 2 2 2 2 2 2 2 4 4" xfId="43203"/>
    <cellStyle name="20 % - Accent2 2 2 2 2 2 2 2 5" xfId="7191"/>
    <cellStyle name="20 % - Accent2 2 2 2 2 2 2 2 6" xfId="17515"/>
    <cellStyle name="20 % - Accent2 2 2 2 2 2 2 2 7" xfId="27808"/>
    <cellStyle name="20 % - Accent2 2 2 2 2 2 2 2 8" xfId="38101"/>
    <cellStyle name="20 % - Accent2 2 2 2 2 2 2 3" xfId="4556"/>
    <cellStyle name="20 % - Accent2 2 2 2 2 2 2 3 2" xfId="15538"/>
    <cellStyle name="20 % - Accent2 2 2 2 2 2 2 3 2 2" xfId="25832"/>
    <cellStyle name="20 % - Accent2 2 2 2 2 2 2 3 2 3" xfId="36125"/>
    <cellStyle name="20 % - Accent2 2 2 2 2 2 2 3 2 4" xfId="46418"/>
    <cellStyle name="20 % - Accent2 2 2 2 2 2 2 3 3" xfId="12568"/>
    <cellStyle name="20 % - Accent2 2 2 2 2 2 2 3 3 2" xfId="22863"/>
    <cellStyle name="20 % - Accent2 2 2 2 2 2 2 3 3 3" xfId="33156"/>
    <cellStyle name="20 % - Accent2 2 2 2 2 2 2 3 3 4" xfId="43449"/>
    <cellStyle name="20 % - Accent2 2 2 2 2 2 2 3 4" xfId="7959"/>
    <cellStyle name="20 % - Accent2 2 2 2 2 2 2 3 5" xfId="18258"/>
    <cellStyle name="20 % - Accent2 2 2 2 2 2 2 3 6" xfId="28551"/>
    <cellStyle name="20 % - Accent2 2 2 2 2 2 2 3 7" xfId="38844"/>
    <cellStyle name="20 % - Accent2 2 2 2 2 2 2 4" xfId="3205"/>
    <cellStyle name="20 % - Accent2 2 2 2 2 2 2 4 2" xfId="14054"/>
    <cellStyle name="20 % - Accent2 2 2 2 2 2 2 4 2 2" xfId="24348"/>
    <cellStyle name="20 % - Accent2 2 2 2 2 2 2 4 2 3" xfId="34641"/>
    <cellStyle name="20 % - Accent2 2 2 2 2 2 2 4 2 4" xfId="44934"/>
    <cellStyle name="20 % - Accent2 2 2 2 2 2 2 4 3" xfId="8702"/>
    <cellStyle name="20 % - Accent2 2 2 2 2 2 2 4 4" xfId="19001"/>
    <cellStyle name="20 % - Accent2 2 2 2 2 2 2 4 5" xfId="29294"/>
    <cellStyle name="20 % - Accent2 2 2 2 2 2 2 4 6" xfId="39587"/>
    <cellStyle name="20 % - Accent2 2 2 2 2 2 2 5" xfId="5527"/>
    <cellStyle name="20 % - Accent2 2 2 2 2 2 2 5 2" xfId="9445"/>
    <cellStyle name="20 % - Accent2 2 2 2 2 2 2 5 3" xfId="19744"/>
    <cellStyle name="20 % - Accent2 2 2 2 2 2 2 5 4" xfId="30037"/>
    <cellStyle name="20 % - Accent2 2 2 2 2 2 2 5 5" xfId="40330"/>
    <cellStyle name="20 % - Accent2 2 2 2 2 2 2 6" xfId="10188"/>
    <cellStyle name="20 % - Accent2 2 2 2 2 2 2 6 2" xfId="20487"/>
    <cellStyle name="20 % - Accent2 2 2 2 2 2 2 6 3" xfId="30780"/>
    <cellStyle name="20 % - Accent2 2 2 2 2 2 2 6 4" xfId="41073"/>
    <cellStyle name="20 % - Accent2 2 2 2 2 2 2 7" xfId="11080"/>
    <cellStyle name="20 % - Accent2 2 2 2 2 2 2 7 2" xfId="21379"/>
    <cellStyle name="20 % - Accent2 2 2 2 2 2 2 7 3" xfId="31672"/>
    <cellStyle name="20 % - Accent2 2 2 2 2 2 2 7 4" xfId="41965"/>
    <cellStyle name="20 % - Accent2 2 2 2 2 2 2 8" xfId="6718"/>
    <cellStyle name="20 % - Accent2 2 2 2 2 2 2 9" xfId="17042"/>
    <cellStyle name="20 % - Accent2 2 2 2 2 2 3" xfId="466"/>
    <cellStyle name="20 % - Accent2 2 2 2 2 2 3 10" xfId="27336"/>
    <cellStyle name="20 % - Accent2 2 2 2 2 2 3 11" xfId="37629"/>
    <cellStyle name="20 % - Accent2 2 2 2 2 2 3 2" xfId="2456"/>
    <cellStyle name="20 % - Accent2 2 2 2 2 2 3 2 2" xfId="3956"/>
    <cellStyle name="20 % - Accent2 2 2 2 2 2 3 2 2 2" xfId="15539"/>
    <cellStyle name="20 % - Accent2 2 2 2 2 2 3 2 2 3" xfId="25833"/>
    <cellStyle name="20 % - Accent2 2 2 2 2 2 3 2 2 4" xfId="36126"/>
    <cellStyle name="20 % - Accent2 2 2 2 2 2 3 2 2 5" xfId="46419"/>
    <cellStyle name="20 % - Accent2 2 2 2 2 2 3 2 3" xfId="12569"/>
    <cellStyle name="20 % - Accent2 2 2 2 2 2 3 2 3 2" xfId="22864"/>
    <cellStyle name="20 % - Accent2 2 2 2 2 2 3 2 3 3" xfId="33157"/>
    <cellStyle name="20 % - Accent2 2 2 2 2 2 3 2 3 4" xfId="43450"/>
    <cellStyle name="20 % - Accent2 2 2 2 2 2 3 2 4" xfId="7192"/>
    <cellStyle name="20 % - Accent2 2 2 2 2 2 3 2 5" xfId="17516"/>
    <cellStyle name="20 % - Accent2 2 2 2 2 2 3 2 6" xfId="27809"/>
    <cellStyle name="20 % - Accent2 2 2 2 2 2 3 2 7" xfId="38102"/>
    <cellStyle name="20 % - Accent2 2 2 2 2 2 3 3" xfId="4557"/>
    <cellStyle name="20 % - Accent2 2 2 2 2 2 3 3 2" xfId="14055"/>
    <cellStyle name="20 % - Accent2 2 2 2 2 2 3 3 2 2" xfId="24349"/>
    <cellStyle name="20 % - Accent2 2 2 2 2 2 3 3 2 3" xfId="34642"/>
    <cellStyle name="20 % - Accent2 2 2 2 2 2 3 3 2 4" xfId="44935"/>
    <cellStyle name="20 % - Accent2 2 2 2 2 2 3 3 3" xfId="7960"/>
    <cellStyle name="20 % - Accent2 2 2 2 2 2 3 3 4" xfId="18259"/>
    <cellStyle name="20 % - Accent2 2 2 2 2 2 3 3 5" xfId="28552"/>
    <cellStyle name="20 % - Accent2 2 2 2 2 2 3 3 6" xfId="38845"/>
    <cellStyle name="20 % - Accent2 2 2 2 2 2 3 4" xfId="3206"/>
    <cellStyle name="20 % - Accent2 2 2 2 2 2 3 4 2" xfId="8703"/>
    <cellStyle name="20 % - Accent2 2 2 2 2 2 3 4 3" xfId="19002"/>
    <cellStyle name="20 % - Accent2 2 2 2 2 2 3 4 4" xfId="29295"/>
    <cellStyle name="20 % - Accent2 2 2 2 2 2 3 4 5" xfId="39588"/>
    <cellStyle name="20 % - Accent2 2 2 2 2 2 3 5" xfId="5528"/>
    <cellStyle name="20 % - Accent2 2 2 2 2 2 3 5 2" xfId="9446"/>
    <cellStyle name="20 % - Accent2 2 2 2 2 2 3 5 3" xfId="19745"/>
    <cellStyle name="20 % - Accent2 2 2 2 2 2 3 5 4" xfId="30038"/>
    <cellStyle name="20 % - Accent2 2 2 2 2 2 3 5 5" xfId="40331"/>
    <cellStyle name="20 % - Accent2 2 2 2 2 2 3 6" xfId="10189"/>
    <cellStyle name="20 % - Accent2 2 2 2 2 2 3 6 2" xfId="20488"/>
    <cellStyle name="20 % - Accent2 2 2 2 2 2 3 6 3" xfId="30781"/>
    <cellStyle name="20 % - Accent2 2 2 2 2 2 3 6 4" xfId="41074"/>
    <cellStyle name="20 % - Accent2 2 2 2 2 2 3 7" xfId="11081"/>
    <cellStyle name="20 % - Accent2 2 2 2 2 2 3 7 2" xfId="21380"/>
    <cellStyle name="20 % - Accent2 2 2 2 2 2 3 7 3" xfId="31673"/>
    <cellStyle name="20 % - Accent2 2 2 2 2 2 3 7 4" xfId="41966"/>
    <cellStyle name="20 % - Accent2 2 2 2 2 2 3 8" xfId="6719"/>
    <cellStyle name="20 % - Accent2 2 2 2 2 2 3 9" xfId="17043"/>
    <cellStyle name="20 % - Accent2 2 2 2 2 2 4" xfId="2454"/>
    <cellStyle name="20 % - Accent2 2 2 2 2 2 4 2" xfId="3954"/>
    <cellStyle name="20 % - Accent2 2 2 2 2 2 4 2 2" xfId="16410"/>
    <cellStyle name="20 % - Accent2 2 2 2 2 2 4 2 2 2" xfId="26704"/>
    <cellStyle name="20 % - Accent2 2 2 2 2 2 4 2 2 3" xfId="36997"/>
    <cellStyle name="20 % - Accent2 2 2 2 2 2 4 2 2 4" xfId="47290"/>
    <cellStyle name="20 % - Accent2 2 2 2 2 2 4 2 3" xfId="13440"/>
    <cellStyle name="20 % - Accent2 2 2 2 2 2 4 2 4" xfId="23735"/>
    <cellStyle name="20 % - Accent2 2 2 2 2 2 4 2 5" xfId="34028"/>
    <cellStyle name="20 % - Accent2 2 2 2 2 2 4 2 6" xfId="44321"/>
    <cellStyle name="20 % - Accent2 2 2 2 2 2 4 3" xfId="14925"/>
    <cellStyle name="20 % - Accent2 2 2 2 2 2 4 3 2" xfId="25219"/>
    <cellStyle name="20 % - Accent2 2 2 2 2 2 4 3 3" xfId="35512"/>
    <cellStyle name="20 % - Accent2 2 2 2 2 2 4 3 4" xfId="45805"/>
    <cellStyle name="20 % - Accent2 2 2 2 2 2 4 4" xfId="11953"/>
    <cellStyle name="20 % - Accent2 2 2 2 2 2 4 4 2" xfId="22250"/>
    <cellStyle name="20 % - Accent2 2 2 2 2 2 4 4 3" xfId="32543"/>
    <cellStyle name="20 % - Accent2 2 2 2 2 2 4 4 4" xfId="42836"/>
    <cellStyle name="20 % - Accent2 2 2 2 2 2 4 5" xfId="7190"/>
    <cellStyle name="20 % - Accent2 2 2 2 2 2 4 6" xfId="17514"/>
    <cellStyle name="20 % - Accent2 2 2 2 2 2 4 7" xfId="27807"/>
    <cellStyle name="20 % - Accent2 2 2 2 2 2 4 8" xfId="38100"/>
    <cellStyle name="20 % - Accent2 2 2 2 2 2 5" xfId="4555"/>
    <cellStyle name="20 % - Accent2 2 2 2 2 2 5 2" xfId="15537"/>
    <cellStyle name="20 % - Accent2 2 2 2 2 2 5 2 2" xfId="25831"/>
    <cellStyle name="20 % - Accent2 2 2 2 2 2 5 2 3" xfId="36124"/>
    <cellStyle name="20 % - Accent2 2 2 2 2 2 5 2 4" xfId="46417"/>
    <cellStyle name="20 % - Accent2 2 2 2 2 2 5 3" xfId="12567"/>
    <cellStyle name="20 % - Accent2 2 2 2 2 2 5 3 2" xfId="22862"/>
    <cellStyle name="20 % - Accent2 2 2 2 2 2 5 3 3" xfId="33155"/>
    <cellStyle name="20 % - Accent2 2 2 2 2 2 5 3 4" xfId="43448"/>
    <cellStyle name="20 % - Accent2 2 2 2 2 2 5 4" xfId="7958"/>
    <cellStyle name="20 % - Accent2 2 2 2 2 2 5 5" xfId="18257"/>
    <cellStyle name="20 % - Accent2 2 2 2 2 2 5 6" xfId="28550"/>
    <cellStyle name="20 % - Accent2 2 2 2 2 2 5 7" xfId="38843"/>
    <cellStyle name="20 % - Accent2 2 2 2 2 2 6" xfId="3204"/>
    <cellStyle name="20 % - Accent2 2 2 2 2 2 6 2" xfId="14053"/>
    <cellStyle name="20 % - Accent2 2 2 2 2 2 6 2 2" xfId="24347"/>
    <cellStyle name="20 % - Accent2 2 2 2 2 2 6 2 3" xfId="34640"/>
    <cellStyle name="20 % - Accent2 2 2 2 2 2 6 2 4" xfId="44933"/>
    <cellStyle name="20 % - Accent2 2 2 2 2 2 6 3" xfId="8701"/>
    <cellStyle name="20 % - Accent2 2 2 2 2 2 6 4" xfId="19000"/>
    <cellStyle name="20 % - Accent2 2 2 2 2 2 6 5" xfId="29293"/>
    <cellStyle name="20 % - Accent2 2 2 2 2 2 6 6" xfId="39586"/>
    <cellStyle name="20 % - Accent2 2 2 2 2 2 7" xfId="5526"/>
    <cellStyle name="20 % - Accent2 2 2 2 2 2 7 2" xfId="9444"/>
    <cellStyle name="20 % - Accent2 2 2 2 2 2 7 3" xfId="19743"/>
    <cellStyle name="20 % - Accent2 2 2 2 2 2 7 4" xfId="30036"/>
    <cellStyle name="20 % - Accent2 2 2 2 2 2 7 5" xfId="40329"/>
    <cellStyle name="20 % - Accent2 2 2 2 2 2 8" xfId="10187"/>
    <cellStyle name="20 % - Accent2 2 2 2 2 2 8 2" xfId="20486"/>
    <cellStyle name="20 % - Accent2 2 2 2 2 2 8 3" xfId="30779"/>
    <cellStyle name="20 % - Accent2 2 2 2 2 2 8 4" xfId="41072"/>
    <cellStyle name="20 % - Accent2 2 2 2 2 2 9" xfId="11079"/>
    <cellStyle name="20 % - Accent2 2 2 2 2 2 9 2" xfId="21378"/>
    <cellStyle name="20 % - Accent2 2 2 2 2 2 9 3" xfId="31671"/>
    <cellStyle name="20 % - Accent2 2 2 2 2 2 9 4" xfId="41964"/>
    <cellStyle name="20 % - Accent2 2 2 2 2 3" xfId="467"/>
    <cellStyle name="20 % - Accent2 2 2 2 2 3 10" xfId="17044"/>
    <cellStyle name="20 % - Accent2 2 2 2 2 3 11" xfId="27337"/>
    <cellStyle name="20 % - Accent2 2 2 2 2 3 12" xfId="37630"/>
    <cellStyle name="20 % - Accent2 2 2 2 2 3 2" xfId="468"/>
    <cellStyle name="20 % - Accent2 2 2 2 2 3 2 10" xfId="27338"/>
    <cellStyle name="20 % - Accent2 2 2 2 2 3 2 11" xfId="37631"/>
    <cellStyle name="20 % - Accent2 2 2 2 2 3 2 2" xfId="2458"/>
    <cellStyle name="20 % - Accent2 2 2 2 2 3 2 2 2" xfId="3958"/>
    <cellStyle name="20 % - Accent2 2 2 2 2 3 2 2 2 2" xfId="15541"/>
    <cellStyle name="20 % - Accent2 2 2 2 2 3 2 2 2 3" xfId="25835"/>
    <cellStyle name="20 % - Accent2 2 2 2 2 3 2 2 2 4" xfId="36128"/>
    <cellStyle name="20 % - Accent2 2 2 2 2 3 2 2 2 5" xfId="46421"/>
    <cellStyle name="20 % - Accent2 2 2 2 2 3 2 2 3" xfId="12571"/>
    <cellStyle name="20 % - Accent2 2 2 2 2 3 2 2 3 2" xfId="22866"/>
    <cellStyle name="20 % - Accent2 2 2 2 2 3 2 2 3 3" xfId="33159"/>
    <cellStyle name="20 % - Accent2 2 2 2 2 3 2 2 3 4" xfId="43452"/>
    <cellStyle name="20 % - Accent2 2 2 2 2 3 2 2 4" xfId="7194"/>
    <cellStyle name="20 % - Accent2 2 2 2 2 3 2 2 5" xfId="17518"/>
    <cellStyle name="20 % - Accent2 2 2 2 2 3 2 2 6" xfId="27811"/>
    <cellStyle name="20 % - Accent2 2 2 2 2 3 2 2 7" xfId="38104"/>
    <cellStyle name="20 % - Accent2 2 2 2 2 3 2 3" xfId="4559"/>
    <cellStyle name="20 % - Accent2 2 2 2 2 3 2 3 2" xfId="14057"/>
    <cellStyle name="20 % - Accent2 2 2 2 2 3 2 3 2 2" xfId="24351"/>
    <cellStyle name="20 % - Accent2 2 2 2 2 3 2 3 2 3" xfId="34644"/>
    <cellStyle name="20 % - Accent2 2 2 2 2 3 2 3 2 4" xfId="44937"/>
    <cellStyle name="20 % - Accent2 2 2 2 2 3 2 3 3" xfId="7962"/>
    <cellStyle name="20 % - Accent2 2 2 2 2 3 2 3 4" xfId="18261"/>
    <cellStyle name="20 % - Accent2 2 2 2 2 3 2 3 5" xfId="28554"/>
    <cellStyle name="20 % - Accent2 2 2 2 2 3 2 3 6" xfId="38847"/>
    <cellStyle name="20 % - Accent2 2 2 2 2 3 2 4" xfId="3208"/>
    <cellStyle name="20 % - Accent2 2 2 2 2 3 2 4 2" xfId="8705"/>
    <cellStyle name="20 % - Accent2 2 2 2 2 3 2 4 3" xfId="19004"/>
    <cellStyle name="20 % - Accent2 2 2 2 2 3 2 4 4" xfId="29297"/>
    <cellStyle name="20 % - Accent2 2 2 2 2 3 2 4 5" xfId="39590"/>
    <cellStyle name="20 % - Accent2 2 2 2 2 3 2 5" xfId="5530"/>
    <cellStyle name="20 % - Accent2 2 2 2 2 3 2 5 2" xfId="9448"/>
    <cellStyle name="20 % - Accent2 2 2 2 2 3 2 5 3" xfId="19747"/>
    <cellStyle name="20 % - Accent2 2 2 2 2 3 2 5 4" xfId="30040"/>
    <cellStyle name="20 % - Accent2 2 2 2 2 3 2 5 5" xfId="40333"/>
    <cellStyle name="20 % - Accent2 2 2 2 2 3 2 6" xfId="10191"/>
    <cellStyle name="20 % - Accent2 2 2 2 2 3 2 6 2" xfId="20490"/>
    <cellStyle name="20 % - Accent2 2 2 2 2 3 2 6 3" xfId="30783"/>
    <cellStyle name="20 % - Accent2 2 2 2 2 3 2 6 4" xfId="41076"/>
    <cellStyle name="20 % - Accent2 2 2 2 2 3 2 7" xfId="11083"/>
    <cellStyle name="20 % - Accent2 2 2 2 2 3 2 7 2" xfId="21382"/>
    <cellStyle name="20 % - Accent2 2 2 2 2 3 2 7 3" xfId="31675"/>
    <cellStyle name="20 % - Accent2 2 2 2 2 3 2 7 4" xfId="41968"/>
    <cellStyle name="20 % - Accent2 2 2 2 2 3 2 8" xfId="6721"/>
    <cellStyle name="20 % - Accent2 2 2 2 2 3 2 9" xfId="17045"/>
    <cellStyle name="20 % - Accent2 2 2 2 2 3 3" xfId="2457"/>
    <cellStyle name="20 % - Accent2 2 2 2 2 3 3 2" xfId="3957"/>
    <cellStyle name="20 % - Accent2 2 2 2 2 3 3 2 2" xfId="16608"/>
    <cellStyle name="20 % - Accent2 2 2 2 2 3 3 2 2 2" xfId="26902"/>
    <cellStyle name="20 % - Accent2 2 2 2 2 3 3 2 2 3" xfId="37195"/>
    <cellStyle name="20 % - Accent2 2 2 2 2 3 3 2 2 4" xfId="47488"/>
    <cellStyle name="20 % - Accent2 2 2 2 2 3 3 2 3" xfId="13638"/>
    <cellStyle name="20 % - Accent2 2 2 2 2 3 3 2 4" xfId="23933"/>
    <cellStyle name="20 % - Accent2 2 2 2 2 3 3 2 5" xfId="34226"/>
    <cellStyle name="20 % - Accent2 2 2 2 2 3 3 2 6" xfId="44519"/>
    <cellStyle name="20 % - Accent2 2 2 2 2 3 3 3" xfId="15123"/>
    <cellStyle name="20 % - Accent2 2 2 2 2 3 3 3 2" xfId="25417"/>
    <cellStyle name="20 % - Accent2 2 2 2 2 3 3 3 3" xfId="35710"/>
    <cellStyle name="20 % - Accent2 2 2 2 2 3 3 3 4" xfId="46003"/>
    <cellStyle name="20 % - Accent2 2 2 2 2 3 3 4" xfId="12152"/>
    <cellStyle name="20 % - Accent2 2 2 2 2 3 3 4 2" xfId="22448"/>
    <cellStyle name="20 % - Accent2 2 2 2 2 3 3 4 3" xfId="32741"/>
    <cellStyle name="20 % - Accent2 2 2 2 2 3 3 4 4" xfId="43034"/>
    <cellStyle name="20 % - Accent2 2 2 2 2 3 3 5" xfId="7193"/>
    <cellStyle name="20 % - Accent2 2 2 2 2 3 3 6" xfId="17517"/>
    <cellStyle name="20 % - Accent2 2 2 2 2 3 3 7" xfId="27810"/>
    <cellStyle name="20 % - Accent2 2 2 2 2 3 3 8" xfId="38103"/>
    <cellStyle name="20 % - Accent2 2 2 2 2 3 4" xfId="4558"/>
    <cellStyle name="20 % - Accent2 2 2 2 2 3 4 2" xfId="15540"/>
    <cellStyle name="20 % - Accent2 2 2 2 2 3 4 2 2" xfId="25834"/>
    <cellStyle name="20 % - Accent2 2 2 2 2 3 4 2 3" xfId="36127"/>
    <cellStyle name="20 % - Accent2 2 2 2 2 3 4 2 4" xfId="46420"/>
    <cellStyle name="20 % - Accent2 2 2 2 2 3 4 3" xfId="12570"/>
    <cellStyle name="20 % - Accent2 2 2 2 2 3 4 3 2" xfId="22865"/>
    <cellStyle name="20 % - Accent2 2 2 2 2 3 4 3 3" xfId="33158"/>
    <cellStyle name="20 % - Accent2 2 2 2 2 3 4 3 4" xfId="43451"/>
    <cellStyle name="20 % - Accent2 2 2 2 2 3 4 4" xfId="7961"/>
    <cellStyle name="20 % - Accent2 2 2 2 2 3 4 5" xfId="18260"/>
    <cellStyle name="20 % - Accent2 2 2 2 2 3 4 6" xfId="28553"/>
    <cellStyle name="20 % - Accent2 2 2 2 2 3 4 7" xfId="38846"/>
    <cellStyle name="20 % - Accent2 2 2 2 2 3 5" xfId="3207"/>
    <cellStyle name="20 % - Accent2 2 2 2 2 3 5 2" xfId="14056"/>
    <cellStyle name="20 % - Accent2 2 2 2 2 3 5 2 2" xfId="24350"/>
    <cellStyle name="20 % - Accent2 2 2 2 2 3 5 2 3" xfId="34643"/>
    <cellStyle name="20 % - Accent2 2 2 2 2 3 5 2 4" xfId="44936"/>
    <cellStyle name="20 % - Accent2 2 2 2 2 3 5 3" xfId="8704"/>
    <cellStyle name="20 % - Accent2 2 2 2 2 3 5 4" xfId="19003"/>
    <cellStyle name="20 % - Accent2 2 2 2 2 3 5 5" xfId="29296"/>
    <cellStyle name="20 % - Accent2 2 2 2 2 3 5 6" xfId="39589"/>
    <cellStyle name="20 % - Accent2 2 2 2 2 3 6" xfId="5529"/>
    <cellStyle name="20 % - Accent2 2 2 2 2 3 6 2" xfId="9447"/>
    <cellStyle name="20 % - Accent2 2 2 2 2 3 6 3" xfId="19746"/>
    <cellStyle name="20 % - Accent2 2 2 2 2 3 6 4" xfId="30039"/>
    <cellStyle name="20 % - Accent2 2 2 2 2 3 6 5" xfId="40332"/>
    <cellStyle name="20 % - Accent2 2 2 2 2 3 7" xfId="10190"/>
    <cellStyle name="20 % - Accent2 2 2 2 2 3 7 2" xfId="20489"/>
    <cellStyle name="20 % - Accent2 2 2 2 2 3 7 3" xfId="30782"/>
    <cellStyle name="20 % - Accent2 2 2 2 2 3 7 4" xfId="41075"/>
    <cellStyle name="20 % - Accent2 2 2 2 2 3 8" xfId="11082"/>
    <cellStyle name="20 % - Accent2 2 2 2 2 3 8 2" xfId="21381"/>
    <cellStyle name="20 % - Accent2 2 2 2 2 3 8 3" xfId="31674"/>
    <cellStyle name="20 % - Accent2 2 2 2 2 3 8 4" xfId="41967"/>
    <cellStyle name="20 % - Accent2 2 2 2 2 3 9" xfId="6720"/>
    <cellStyle name="20 % - Accent2 2 2 2 2 4" xfId="469"/>
    <cellStyle name="20 % - Accent2 2 2 2 2 4 10" xfId="27339"/>
    <cellStyle name="20 % - Accent2 2 2 2 2 4 11" xfId="37632"/>
    <cellStyle name="20 % - Accent2 2 2 2 2 4 2" xfId="2459"/>
    <cellStyle name="20 % - Accent2 2 2 2 2 4 2 2" xfId="3959"/>
    <cellStyle name="20 % - Accent2 2 2 2 2 4 2 2 2" xfId="15542"/>
    <cellStyle name="20 % - Accent2 2 2 2 2 4 2 2 3" xfId="25836"/>
    <cellStyle name="20 % - Accent2 2 2 2 2 4 2 2 4" xfId="36129"/>
    <cellStyle name="20 % - Accent2 2 2 2 2 4 2 2 5" xfId="46422"/>
    <cellStyle name="20 % - Accent2 2 2 2 2 4 2 3" xfId="12572"/>
    <cellStyle name="20 % - Accent2 2 2 2 2 4 2 3 2" xfId="22867"/>
    <cellStyle name="20 % - Accent2 2 2 2 2 4 2 3 3" xfId="33160"/>
    <cellStyle name="20 % - Accent2 2 2 2 2 4 2 3 4" xfId="43453"/>
    <cellStyle name="20 % - Accent2 2 2 2 2 4 2 4" xfId="7195"/>
    <cellStyle name="20 % - Accent2 2 2 2 2 4 2 5" xfId="17519"/>
    <cellStyle name="20 % - Accent2 2 2 2 2 4 2 6" xfId="27812"/>
    <cellStyle name="20 % - Accent2 2 2 2 2 4 2 7" xfId="38105"/>
    <cellStyle name="20 % - Accent2 2 2 2 2 4 3" xfId="4560"/>
    <cellStyle name="20 % - Accent2 2 2 2 2 4 3 2" xfId="14058"/>
    <cellStyle name="20 % - Accent2 2 2 2 2 4 3 2 2" xfId="24352"/>
    <cellStyle name="20 % - Accent2 2 2 2 2 4 3 2 3" xfId="34645"/>
    <cellStyle name="20 % - Accent2 2 2 2 2 4 3 2 4" xfId="44938"/>
    <cellStyle name="20 % - Accent2 2 2 2 2 4 3 3" xfId="7963"/>
    <cellStyle name="20 % - Accent2 2 2 2 2 4 3 4" xfId="18262"/>
    <cellStyle name="20 % - Accent2 2 2 2 2 4 3 5" xfId="28555"/>
    <cellStyle name="20 % - Accent2 2 2 2 2 4 3 6" xfId="38848"/>
    <cellStyle name="20 % - Accent2 2 2 2 2 4 4" xfId="3209"/>
    <cellStyle name="20 % - Accent2 2 2 2 2 4 4 2" xfId="8706"/>
    <cellStyle name="20 % - Accent2 2 2 2 2 4 4 3" xfId="19005"/>
    <cellStyle name="20 % - Accent2 2 2 2 2 4 4 4" xfId="29298"/>
    <cellStyle name="20 % - Accent2 2 2 2 2 4 4 5" xfId="39591"/>
    <cellStyle name="20 % - Accent2 2 2 2 2 4 5" xfId="5531"/>
    <cellStyle name="20 % - Accent2 2 2 2 2 4 5 2" xfId="9449"/>
    <cellStyle name="20 % - Accent2 2 2 2 2 4 5 3" xfId="19748"/>
    <cellStyle name="20 % - Accent2 2 2 2 2 4 5 4" xfId="30041"/>
    <cellStyle name="20 % - Accent2 2 2 2 2 4 5 5" xfId="40334"/>
    <cellStyle name="20 % - Accent2 2 2 2 2 4 6" xfId="10192"/>
    <cellStyle name="20 % - Accent2 2 2 2 2 4 6 2" xfId="20491"/>
    <cellStyle name="20 % - Accent2 2 2 2 2 4 6 3" xfId="30784"/>
    <cellStyle name="20 % - Accent2 2 2 2 2 4 6 4" xfId="41077"/>
    <cellStyle name="20 % - Accent2 2 2 2 2 4 7" xfId="11084"/>
    <cellStyle name="20 % - Accent2 2 2 2 2 4 7 2" xfId="21383"/>
    <cellStyle name="20 % - Accent2 2 2 2 2 4 7 3" xfId="31676"/>
    <cellStyle name="20 % - Accent2 2 2 2 2 4 7 4" xfId="41969"/>
    <cellStyle name="20 % - Accent2 2 2 2 2 4 8" xfId="6722"/>
    <cellStyle name="20 % - Accent2 2 2 2 2 4 9" xfId="17046"/>
    <cellStyle name="20 % - Accent2 2 2 2 2 5" xfId="470"/>
    <cellStyle name="20 % - Accent2 2 2 2 2 5 10" xfId="27340"/>
    <cellStyle name="20 % - Accent2 2 2 2 2 5 11" xfId="37633"/>
    <cellStyle name="20 % - Accent2 2 2 2 2 5 2" xfId="2460"/>
    <cellStyle name="20 % - Accent2 2 2 2 2 5 2 2" xfId="3960"/>
    <cellStyle name="20 % - Accent2 2 2 2 2 5 2 2 2" xfId="15543"/>
    <cellStyle name="20 % - Accent2 2 2 2 2 5 2 2 3" xfId="25837"/>
    <cellStyle name="20 % - Accent2 2 2 2 2 5 2 2 4" xfId="36130"/>
    <cellStyle name="20 % - Accent2 2 2 2 2 5 2 2 5" xfId="46423"/>
    <cellStyle name="20 % - Accent2 2 2 2 2 5 2 3" xfId="12573"/>
    <cellStyle name="20 % - Accent2 2 2 2 2 5 2 3 2" xfId="22868"/>
    <cellStyle name="20 % - Accent2 2 2 2 2 5 2 3 3" xfId="33161"/>
    <cellStyle name="20 % - Accent2 2 2 2 2 5 2 3 4" xfId="43454"/>
    <cellStyle name="20 % - Accent2 2 2 2 2 5 2 4" xfId="7196"/>
    <cellStyle name="20 % - Accent2 2 2 2 2 5 2 5" xfId="17520"/>
    <cellStyle name="20 % - Accent2 2 2 2 2 5 2 6" xfId="27813"/>
    <cellStyle name="20 % - Accent2 2 2 2 2 5 2 7" xfId="38106"/>
    <cellStyle name="20 % - Accent2 2 2 2 2 5 3" xfId="4561"/>
    <cellStyle name="20 % - Accent2 2 2 2 2 5 3 2" xfId="14059"/>
    <cellStyle name="20 % - Accent2 2 2 2 2 5 3 2 2" xfId="24353"/>
    <cellStyle name="20 % - Accent2 2 2 2 2 5 3 2 3" xfId="34646"/>
    <cellStyle name="20 % - Accent2 2 2 2 2 5 3 2 4" xfId="44939"/>
    <cellStyle name="20 % - Accent2 2 2 2 2 5 3 3" xfId="7964"/>
    <cellStyle name="20 % - Accent2 2 2 2 2 5 3 4" xfId="18263"/>
    <cellStyle name="20 % - Accent2 2 2 2 2 5 3 5" xfId="28556"/>
    <cellStyle name="20 % - Accent2 2 2 2 2 5 3 6" xfId="38849"/>
    <cellStyle name="20 % - Accent2 2 2 2 2 5 4" xfId="3210"/>
    <cellStyle name="20 % - Accent2 2 2 2 2 5 4 2" xfId="8707"/>
    <cellStyle name="20 % - Accent2 2 2 2 2 5 4 3" xfId="19006"/>
    <cellStyle name="20 % - Accent2 2 2 2 2 5 4 4" xfId="29299"/>
    <cellStyle name="20 % - Accent2 2 2 2 2 5 4 5" xfId="39592"/>
    <cellStyle name="20 % - Accent2 2 2 2 2 5 5" xfId="5532"/>
    <cellStyle name="20 % - Accent2 2 2 2 2 5 5 2" xfId="9450"/>
    <cellStyle name="20 % - Accent2 2 2 2 2 5 5 3" xfId="19749"/>
    <cellStyle name="20 % - Accent2 2 2 2 2 5 5 4" xfId="30042"/>
    <cellStyle name="20 % - Accent2 2 2 2 2 5 5 5" xfId="40335"/>
    <cellStyle name="20 % - Accent2 2 2 2 2 5 6" xfId="10193"/>
    <cellStyle name="20 % - Accent2 2 2 2 2 5 6 2" xfId="20492"/>
    <cellStyle name="20 % - Accent2 2 2 2 2 5 6 3" xfId="30785"/>
    <cellStyle name="20 % - Accent2 2 2 2 2 5 6 4" xfId="41078"/>
    <cellStyle name="20 % - Accent2 2 2 2 2 5 7" xfId="11085"/>
    <cellStyle name="20 % - Accent2 2 2 2 2 5 7 2" xfId="21384"/>
    <cellStyle name="20 % - Accent2 2 2 2 2 5 7 3" xfId="31677"/>
    <cellStyle name="20 % - Accent2 2 2 2 2 5 7 4" xfId="41970"/>
    <cellStyle name="20 % - Accent2 2 2 2 2 5 8" xfId="6723"/>
    <cellStyle name="20 % - Accent2 2 2 2 2 5 9" xfId="17047"/>
    <cellStyle name="20 % - Accent2 2 2 2 2 6" xfId="2381"/>
    <cellStyle name="20 % - Accent2 2 2 2 2 6 10" xfId="38107"/>
    <cellStyle name="20 % - Accent2 2 2 2 2 6 2" xfId="3881"/>
    <cellStyle name="20 % - Accent2 2 2 2 2 6 2 2" xfId="16241"/>
    <cellStyle name="20 % - Accent2 2 2 2 2 6 2 2 2" xfId="26535"/>
    <cellStyle name="20 % - Accent2 2 2 2 2 6 2 2 3" xfId="36828"/>
    <cellStyle name="20 % - Accent2 2 2 2 2 6 2 2 4" xfId="47121"/>
    <cellStyle name="20 % - Accent2 2 2 2 2 6 2 3" xfId="13271"/>
    <cellStyle name="20 % - Accent2 2 2 2 2 6 2 3 2" xfId="23566"/>
    <cellStyle name="20 % - Accent2 2 2 2 2 6 2 3 3" xfId="33859"/>
    <cellStyle name="20 % - Accent2 2 2 2 2 6 2 3 4" xfId="44152"/>
    <cellStyle name="20 % - Accent2 2 2 2 2 6 2 4" xfId="7965"/>
    <cellStyle name="20 % - Accent2 2 2 2 2 6 2 5" xfId="18264"/>
    <cellStyle name="20 % - Accent2 2 2 2 2 6 2 6" xfId="28557"/>
    <cellStyle name="20 % - Accent2 2 2 2 2 6 2 7" xfId="38850"/>
    <cellStyle name="20 % - Accent2 2 2 2 2 6 3" xfId="5533"/>
    <cellStyle name="20 % - Accent2 2 2 2 2 6 3 2" xfId="14756"/>
    <cellStyle name="20 % - Accent2 2 2 2 2 6 3 2 2" xfId="25050"/>
    <cellStyle name="20 % - Accent2 2 2 2 2 6 3 2 3" xfId="35343"/>
    <cellStyle name="20 % - Accent2 2 2 2 2 6 3 2 4" xfId="45636"/>
    <cellStyle name="20 % - Accent2 2 2 2 2 6 3 3" xfId="8708"/>
    <cellStyle name="20 % - Accent2 2 2 2 2 6 3 4" xfId="19007"/>
    <cellStyle name="20 % - Accent2 2 2 2 2 6 3 5" xfId="29300"/>
    <cellStyle name="20 % - Accent2 2 2 2 2 6 3 6" xfId="39593"/>
    <cellStyle name="20 % - Accent2 2 2 2 2 6 4" xfId="9451"/>
    <cellStyle name="20 % - Accent2 2 2 2 2 6 4 2" xfId="19750"/>
    <cellStyle name="20 % - Accent2 2 2 2 2 6 4 3" xfId="30043"/>
    <cellStyle name="20 % - Accent2 2 2 2 2 6 4 4" xfId="40336"/>
    <cellStyle name="20 % - Accent2 2 2 2 2 6 5" xfId="10194"/>
    <cellStyle name="20 % - Accent2 2 2 2 2 6 5 2" xfId="20493"/>
    <cellStyle name="20 % - Accent2 2 2 2 2 6 5 3" xfId="30786"/>
    <cellStyle name="20 % - Accent2 2 2 2 2 6 5 4" xfId="41079"/>
    <cellStyle name="20 % - Accent2 2 2 2 2 6 6" xfId="11784"/>
    <cellStyle name="20 % - Accent2 2 2 2 2 6 6 2" xfId="22081"/>
    <cellStyle name="20 % - Accent2 2 2 2 2 6 6 3" xfId="32374"/>
    <cellStyle name="20 % - Accent2 2 2 2 2 6 6 4" xfId="42667"/>
    <cellStyle name="20 % - Accent2 2 2 2 2 6 7" xfId="7197"/>
    <cellStyle name="20 % - Accent2 2 2 2 2 6 8" xfId="17521"/>
    <cellStyle name="20 % - Accent2 2 2 2 2 6 9" xfId="27814"/>
    <cellStyle name="20 % - Accent2 2 2 2 2 7" xfId="4554"/>
    <cellStyle name="20 % - Accent2 2 2 2 2 7 2" xfId="15464"/>
    <cellStyle name="20 % - Accent2 2 2 2 2 7 2 2" xfId="25758"/>
    <cellStyle name="20 % - Accent2 2 2 2 2 7 2 3" xfId="36051"/>
    <cellStyle name="20 % - Accent2 2 2 2 2 7 2 4" xfId="46344"/>
    <cellStyle name="20 % - Accent2 2 2 2 2 7 3" xfId="12494"/>
    <cellStyle name="20 % - Accent2 2 2 2 2 7 3 2" xfId="22789"/>
    <cellStyle name="20 % - Accent2 2 2 2 2 7 3 3" xfId="33082"/>
    <cellStyle name="20 % - Accent2 2 2 2 2 7 3 4" xfId="43375"/>
    <cellStyle name="20 % - Accent2 2 2 2 2 7 4" xfId="7189"/>
    <cellStyle name="20 % - Accent2 2 2 2 2 7 5" xfId="17513"/>
    <cellStyle name="20 % - Accent2 2 2 2 2 7 6" xfId="27806"/>
    <cellStyle name="20 % - Accent2 2 2 2 2 7 7" xfId="38099"/>
    <cellStyle name="20 % - Accent2 2 2 2 2 8" xfId="3131"/>
    <cellStyle name="20 % - Accent2 2 2 2 2 8 2" xfId="13980"/>
    <cellStyle name="20 % - Accent2 2 2 2 2 8 2 2" xfId="24274"/>
    <cellStyle name="20 % - Accent2 2 2 2 2 8 2 3" xfId="34567"/>
    <cellStyle name="20 % - Accent2 2 2 2 2 8 2 4" xfId="44860"/>
    <cellStyle name="20 % - Accent2 2 2 2 2 8 3" xfId="7957"/>
    <cellStyle name="20 % - Accent2 2 2 2 2 8 4" xfId="18256"/>
    <cellStyle name="20 % - Accent2 2 2 2 2 8 5" xfId="28549"/>
    <cellStyle name="20 % - Accent2 2 2 2 2 8 6" xfId="38842"/>
    <cellStyle name="20 % - Accent2 2 2 2 2 9" xfId="5525"/>
    <cellStyle name="20 % - Accent2 2 2 2 2 9 2" xfId="8700"/>
    <cellStyle name="20 % - Accent2 2 2 2 2 9 3" xfId="18999"/>
    <cellStyle name="20 % - Accent2 2 2 2 2 9 4" xfId="29292"/>
    <cellStyle name="20 % - Accent2 2 2 2 2 9 5" xfId="39585"/>
    <cellStyle name="20 % - Accent2 2 2 2 3" xfId="471"/>
    <cellStyle name="20 % - Accent2 2 2 2 3 10" xfId="17048"/>
    <cellStyle name="20 % - Accent2 2 2 2 3 11" xfId="27341"/>
    <cellStyle name="20 % - Accent2 2 2 2 3 12" xfId="37634"/>
    <cellStyle name="20 % - Accent2 2 2 2 3 2" xfId="472"/>
    <cellStyle name="20 % - Accent2 2 2 2 3 2 10" xfId="27342"/>
    <cellStyle name="20 % - Accent2 2 2 2 3 2 11" xfId="37635"/>
    <cellStyle name="20 % - Accent2 2 2 2 3 2 2" xfId="2462"/>
    <cellStyle name="20 % - Accent2 2 2 2 3 2 2 2" xfId="3962"/>
    <cellStyle name="20 % - Accent2 2 2 2 3 2 2 2 2" xfId="16701"/>
    <cellStyle name="20 % - Accent2 2 2 2 3 2 2 2 2 2" xfId="26995"/>
    <cellStyle name="20 % - Accent2 2 2 2 3 2 2 2 2 3" xfId="37288"/>
    <cellStyle name="20 % - Accent2 2 2 2 3 2 2 2 2 4" xfId="47581"/>
    <cellStyle name="20 % - Accent2 2 2 2 3 2 2 2 3" xfId="13731"/>
    <cellStyle name="20 % - Accent2 2 2 2 3 2 2 2 4" xfId="24026"/>
    <cellStyle name="20 % - Accent2 2 2 2 3 2 2 2 5" xfId="34319"/>
    <cellStyle name="20 % - Accent2 2 2 2 3 2 2 2 6" xfId="44612"/>
    <cellStyle name="20 % - Accent2 2 2 2 3 2 2 3" xfId="15216"/>
    <cellStyle name="20 % - Accent2 2 2 2 3 2 2 3 2" xfId="25510"/>
    <cellStyle name="20 % - Accent2 2 2 2 3 2 2 3 3" xfId="35803"/>
    <cellStyle name="20 % - Accent2 2 2 2 3 2 2 3 4" xfId="46096"/>
    <cellStyle name="20 % - Accent2 2 2 2 3 2 2 4" xfId="12245"/>
    <cellStyle name="20 % - Accent2 2 2 2 3 2 2 4 2" xfId="22541"/>
    <cellStyle name="20 % - Accent2 2 2 2 3 2 2 4 3" xfId="32834"/>
    <cellStyle name="20 % - Accent2 2 2 2 3 2 2 4 4" xfId="43127"/>
    <cellStyle name="20 % - Accent2 2 2 2 3 2 2 5" xfId="7199"/>
    <cellStyle name="20 % - Accent2 2 2 2 3 2 2 6" xfId="17523"/>
    <cellStyle name="20 % - Accent2 2 2 2 3 2 2 7" xfId="27816"/>
    <cellStyle name="20 % - Accent2 2 2 2 3 2 2 8" xfId="38109"/>
    <cellStyle name="20 % - Accent2 2 2 2 3 2 3" xfId="4563"/>
    <cellStyle name="20 % - Accent2 2 2 2 3 2 3 2" xfId="15545"/>
    <cellStyle name="20 % - Accent2 2 2 2 3 2 3 2 2" xfId="25839"/>
    <cellStyle name="20 % - Accent2 2 2 2 3 2 3 2 3" xfId="36132"/>
    <cellStyle name="20 % - Accent2 2 2 2 3 2 3 2 4" xfId="46425"/>
    <cellStyle name="20 % - Accent2 2 2 2 3 2 3 3" xfId="12575"/>
    <cellStyle name="20 % - Accent2 2 2 2 3 2 3 3 2" xfId="22870"/>
    <cellStyle name="20 % - Accent2 2 2 2 3 2 3 3 3" xfId="33163"/>
    <cellStyle name="20 % - Accent2 2 2 2 3 2 3 3 4" xfId="43456"/>
    <cellStyle name="20 % - Accent2 2 2 2 3 2 3 4" xfId="7967"/>
    <cellStyle name="20 % - Accent2 2 2 2 3 2 3 5" xfId="18266"/>
    <cellStyle name="20 % - Accent2 2 2 2 3 2 3 6" xfId="28559"/>
    <cellStyle name="20 % - Accent2 2 2 2 3 2 3 7" xfId="38852"/>
    <cellStyle name="20 % - Accent2 2 2 2 3 2 4" xfId="3212"/>
    <cellStyle name="20 % - Accent2 2 2 2 3 2 4 2" xfId="14061"/>
    <cellStyle name="20 % - Accent2 2 2 2 3 2 4 2 2" xfId="24355"/>
    <cellStyle name="20 % - Accent2 2 2 2 3 2 4 2 3" xfId="34648"/>
    <cellStyle name="20 % - Accent2 2 2 2 3 2 4 2 4" xfId="44941"/>
    <cellStyle name="20 % - Accent2 2 2 2 3 2 4 3" xfId="8710"/>
    <cellStyle name="20 % - Accent2 2 2 2 3 2 4 4" xfId="19009"/>
    <cellStyle name="20 % - Accent2 2 2 2 3 2 4 5" xfId="29302"/>
    <cellStyle name="20 % - Accent2 2 2 2 3 2 4 6" xfId="39595"/>
    <cellStyle name="20 % - Accent2 2 2 2 3 2 5" xfId="5535"/>
    <cellStyle name="20 % - Accent2 2 2 2 3 2 5 2" xfId="9453"/>
    <cellStyle name="20 % - Accent2 2 2 2 3 2 5 3" xfId="19752"/>
    <cellStyle name="20 % - Accent2 2 2 2 3 2 5 4" xfId="30045"/>
    <cellStyle name="20 % - Accent2 2 2 2 3 2 5 5" xfId="40338"/>
    <cellStyle name="20 % - Accent2 2 2 2 3 2 6" xfId="10196"/>
    <cellStyle name="20 % - Accent2 2 2 2 3 2 6 2" xfId="20495"/>
    <cellStyle name="20 % - Accent2 2 2 2 3 2 6 3" xfId="30788"/>
    <cellStyle name="20 % - Accent2 2 2 2 3 2 6 4" xfId="41081"/>
    <cellStyle name="20 % - Accent2 2 2 2 3 2 7" xfId="11087"/>
    <cellStyle name="20 % - Accent2 2 2 2 3 2 7 2" xfId="21386"/>
    <cellStyle name="20 % - Accent2 2 2 2 3 2 7 3" xfId="31679"/>
    <cellStyle name="20 % - Accent2 2 2 2 3 2 7 4" xfId="41972"/>
    <cellStyle name="20 % - Accent2 2 2 2 3 2 8" xfId="6725"/>
    <cellStyle name="20 % - Accent2 2 2 2 3 2 9" xfId="17049"/>
    <cellStyle name="20 % - Accent2 2 2 2 3 3" xfId="2461"/>
    <cellStyle name="20 % - Accent2 2 2 2 3 3 2" xfId="3961"/>
    <cellStyle name="20 % - Accent2 2 2 2 3 3 2 2" xfId="16334"/>
    <cellStyle name="20 % - Accent2 2 2 2 3 3 2 2 2" xfId="26628"/>
    <cellStyle name="20 % - Accent2 2 2 2 3 3 2 2 3" xfId="36921"/>
    <cellStyle name="20 % - Accent2 2 2 2 3 3 2 2 4" xfId="47214"/>
    <cellStyle name="20 % - Accent2 2 2 2 3 3 2 3" xfId="13364"/>
    <cellStyle name="20 % - Accent2 2 2 2 3 3 2 4" xfId="23659"/>
    <cellStyle name="20 % - Accent2 2 2 2 3 3 2 5" xfId="33952"/>
    <cellStyle name="20 % - Accent2 2 2 2 3 3 2 6" xfId="44245"/>
    <cellStyle name="20 % - Accent2 2 2 2 3 3 3" xfId="14849"/>
    <cellStyle name="20 % - Accent2 2 2 2 3 3 3 2" xfId="25143"/>
    <cellStyle name="20 % - Accent2 2 2 2 3 3 3 3" xfId="35436"/>
    <cellStyle name="20 % - Accent2 2 2 2 3 3 3 4" xfId="45729"/>
    <cellStyle name="20 % - Accent2 2 2 2 3 3 4" xfId="11877"/>
    <cellStyle name="20 % - Accent2 2 2 2 3 3 4 2" xfId="22174"/>
    <cellStyle name="20 % - Accent2 2 2 2 3 3 4 3" xfId="32467"/>
    <cellStyle name="20 % - Accent2 2 2 2 3 3 4 4" xfId="42760"/>
    <cellStyle name="20 % - Accent2 2 2 2 3 3 5" xfId="7198"/>
    <cellStyle name="20 % - Accent2 2 2 2 3 3 6" xfId="17522"/>
    <cellStyle name="20 % - Accent2 2 2 2 3 3 7" xfId="27815"/>
    <cellStyle name="20 % - Accent2 2 2 2 3 3 8" xfId="38108"/>
    <cellStyle name="20 % - Accent2 2 2 2 3 4" xfId="4562"/>
    <cellStyle name="20 % - Accent2 2 2 2 3 4 2" xfId="15544"/>
    <cellStyle name="20 % - Accent2 2 2 2 3 4 2 2" xfId="25838"/>
    <cellStyle name="20 % - Accent2 2 2 2 3 4 2 3" xfId="36131"/>
    <cellStyle name="20 % - Accent2 2 2 2 3 4 2 4" xfId="46424"/>
    <cellStyle name="20 % - Accent2 2 2 2 3 4 3" xfId="12574"/>
    <cellStyle name="20 % - Accent2 2 2 2 3 4 3 2" xfId="22869"/>
    <cellStyle name="20 % - Accent2 2 2 2 3 4 3 3" xfId="33162"/>
    <cellStyle name="20 % - Accent2 2 2 2 3 4 3 4" xfId="43455"/>
    <cellStyle name="20 % - Accent2 2 2 2 3 4 4" xfId="7966"/>
    <cellStyle name="20 % - Accent2 2 2 2 3 4 5" xfId="18265"/>
    <cellStyle name="20 % - Accent2 2 2 2 3 4 6" xfId="28558"/>
    <cellStyle name="20 % - Accent2 2 2 2 3 4 7" xfId="38851"/>
    <cellStyle name="20 % - Accent2 2 2 2 3 5" xfId="3211"/>
    <cellStyle name="20 % - Accent2 2 2 2 3 5 2" xfId="14060"/>
    <cellStyle name="20 % - Accent2 2 2 2 3 5 2 2" xfId="24354"/>
    <cellStyle name="20 % - Accent2 2 2 2 3 5 2 3" xfId="34647"/>
    <cellStyle name="20 % - Accent2 2 2 2 3 5 2 4" xfId="44940"/>
    <cellStyle name="20 % - Accent2 2 2 2 3 5 3" xfId="8709"/>
    <cellStyle name="20 % - Accent2 2 2 2 3 5 4" xfId="19008"/>
    <cellStyle name="20 % - Accent2 2 2 2 3 5 5" xfId="29301"/>
    <cellStyle name="20 % - Accent2 2 2 2 3 5 6" xfId="39594"/>
    <cellStyle name="20 % - Accent2 2 2 2 3 6" xfId="5534"/>
    <cellStyle name="20 % - Accent2 2 2 2 3 6 2" xfId="9452"/>
    <cellStyle name="20 % - Accent2 2 2 2 3 6 3" xfId="19751"/>
    <cellStyle name="20 % - Accent2 2 2 2 3 6 4" xfId="30044"/>
    <cellStyle name="20 % - Accent2 2 2 2 3 6 5" xfId="40337"/>
    <cellStyle name="20 % - Accent2 2 2 2 3 7" xfId="10195"/>
    <cellStyle name="20 % - Accent2 2 2 2 3 7 2" xfId="20494"/>
    <cellStyle name="20 % - Accent2 2 2 2 3 7 3" xfId="30787"/>
    <cellStyle name="20 % - Accent2 2 2 2 3 7 4" xfId="41080"/>
    <cellStyle name="20 % - Accent2 2 2 2 3 8" xfId="11086"/>
    <cellStyle name="20 % - Accent2 2 2 2 3 8 2" xfId="21385"/>
    <cellStyle name="20 % - Accent2 2 2 2 3 8 3" xfId="31678"/>
    <cellStyle name="20 % - Accent2 2 2 2 3 8 4" xfId="41971"/>
    <cellStyle name="20 % - Accent2 2 2 2 3 9" xfId="6724"/>
    <cellStyle name="20 % - Accent2 2 2 2 4" xfId="473"/>
    <cellStyle name="20 % - Accent2 2 2 2 4 10" xfId="17050"/>
    <cellStyle name="20 % - Accent2 2 2 2 4 11" xfId="27343"/>
    <cellStyle name="20 % - Accent2 2 2 2 4 12" xfId="37636"/>
    <cellStyle name="20 % - Accent2 2 2 2 4 2" xfId="474"/>
    <cellStyle name="20 % - Accent2 2 2 2 4 2 10" xfId="27344"/>
    <cellStyle name="20 % - Accent2 2 2 2 4 2 11" xfId="37637"/>
    <cellStyle name="20 % - Accent2 2 2 2 4 2 2" xfId="2464"/>
    <cellStyle name="20 % - Accent2 2 2 2 4 2 2 2" xfId="3964"/>
    <cellStyle name="20 % - Accent2 2 2 2 4 2 2 2 2" xfId="15547"/>
    <cellStyle name="20 % - Accent2 2 2 2 4 2 2 2 3" xfId="25841"/>
    <cellStyle name="20 % - Accent2 2 2 2 4 2 2 2 4" xfId="36134"/>
    <cellStyle name="20 % - Accent2 2 2 2 4 2 2 2 5" xfId="46427"/>
    <cellStyle name="20 % - Accent2 2 2 2 4 2 2 3" xfId="12577"/>
    <cellStyle name="20 % - Accent2 2 2 2 4 2 2 3 2" xfId="22872"/>
    <cellStyle name="20 % - Accent2 2 2 2 4 2 2 3 3" xfId="33165"/>
    <cellStyle name="20 % - Accent2 2 2 2 4 2 2 3 4" xfId="43458"/>
    <cellStyle name="20 % - Accent2 2 2 2 4 2 2 4" xfId="7201"/>
    <cellStyle name="20 % - Accent2 2 2 2 4 2 2 5" xfId="17525"/>
    <cellStyle name="20 % - Accent2 2 2 2 4 2 2 6" xfId="27818"/>
    <cellStyle name="20 % - Accent2 2 2 2 4 2 2 7" xfId="38111"/>
    <cellStyle name="20 % - Accent2 2 2 2 4 2 3" xfId="4565"/>
    <cellStyle name="20 % - Accent2 2 2 2 4 2 3 2" xfId="14063"/>
    <cellStyle name="20 % - Accent2 2 2 2 4 2 3 2 2" xfId="24357"/>
    <cellStyle name="20 % - Accent2 2 2 2 4 2 3 2 3" xfId="34650"/>
    <cellStyle name="20 % - Accent2 2 2 2 4 2 3 2 4" xfId="44943"/>
    <cellStyle name="20 % - Accent2 2 2 2 4 2 3 3" xfId="7969"/>
    <cellStyle name="20 % - Accent2 2 2 2 4 2 3 4" xfId="18268"/>
    <cellStyle name="20 % - Accent2 2 2 2 4 2 3 5" xfId="28561"/>
    <cellStyle name="20 % - Accent2 2 2 2 4 2 3 6" xfId="38854"/>
    <cellStyle name="20 % - Accent2 2 2 2 4 2 4" xfId="3214"/>
    <cellStyle name="20 % - Accent2 2 2 2 4 2 4 2" xfId="8712"/>
    <cellStyle name="20 % - Accent2 2 2 2 4 2 4 3" xfId="19011"/>
    <cellStyle name="20 % - Accent2 2 2 2 4 2 4 4" xfId="29304"/>
    <cellStyle name="20 % - Accent2 2 2 2 4 2 4 5" xfId="39597"/>
    <cellStyle name="20 % - Accent2 2 2 2 4 2 5" xfId="5537"/>
    <cellStyle name="20 % - Accent2 2 2 2 4 2 5 2" xfId="9455"/>
    <cellStyle name="20 % - Accent2 2 2 2 4 2 5 3" xfId="19754"/>
    <cellStyle name="20 % - Accent2 2 2 2 4 2 5 4" xfId="30047"/>
    <cellStyle name="20 % - Accent2 2 2 2 4 2 5 5" xfId="40340"/>
    <cellStyle name="20 % - Accent2 2 2 2 4 2 6" xfId="10198"/>
    <cellStyle name="20 % - Accent2 2 2 2 4 2 6 2" xfId="20497"/>
    <cellStyle name="20 % - Accent2 2 2 2 4 2 6 3" xfId="30790"/>
    <cellStyle name="20 % - Accent2 2 2 2 4 2 6 4" xfId="41083"/>
    <cellStyle name="20 % - Accent2 2 2 2 4 2 7" xfId="11089"/>
    <cellStyle name="20 % - Accent2 2 2 2 4 2 7 2" xfId="21388"/>
    <cellStyle name="20 % - Accent2 2 2 2 4 2 7 3" xfId="31681"/>
    <cellStyle name="20 % - Accent2 2 2 2 4 2 7 4" xfId="41974"/>
    <cellStyle name="20 % - Accent2 2 2 2 4 2 8" xfId="6727"/>
    <cellStyle name="20 % - Accent2 2 2 2 4 2 9" xfId="17051"/>
    <cellStyle name="20 % - Accent2 2 2 2 4 3" xfId="2463"/>
    <cellStyle name="20 % - Accent2 2 2 2 4 3 2" xfId="3963"/>
    <cellStyle name="20 % - Accent2 2 2 2 4 3 2 2" xfId="16532"/>
    <cellStyle name="20 % - Accent2 2 2 2 4 3 2 2 2" xfId="26826"/>
    <cellStyle name="20 % - Accent2 2 2 2 4 3 2 2 3" xfId="37119"/>
    <cellStyle name="20 % - Accent2 2 2 2 4 3 2 2 4" xfId="47412"/>
    <cellStyle name="20 % - Accent2 2 2 2 4 3 2 3" xfId="13562"/>
    <cellStyle name="20 % - Accent2 2 2 2 4 3 2 4" xfId="23857"/>
    <cellStyle name="20 % - Accent2 2 2 2 4 3 2 5" xfId="34150"/>
    <cellStyle name="20 % - Accent2 2 2 2 4 3 2 6" xfId="44443"/>
    <cellStyle name="20 % - Accent2 2 2 2 4 3 3" xfId="15047"/>
    <cellStyle name="20 % - Accent2 2 2 2 4 3 3 2" xfId="25341"/>
    <cellStyle name="20 % - Accent2 2 2 2 4 3 3 3" xfId="35634"/>
    <cellStyle name="20 % - Accent2 2 2 2 4 3 3 4" xfId="45927"/>
    <cellStyle name="20 % - Accent2 2 2 2 4 3 4" xfId="12076"/>
    <cellStyle name="20 % - Accent2 2 2 2 4 3 4 2" xfId="22372"/>
    <cellStyle name="20 % - Accent2 2 2 2 4 3 4 3" xfId="32665"/>
    <cellStyle name="20 % - Accent2 2 2 2 4 3 4 4" xfId="42958"/>
    <cellStyle name="20 % - Accent2 2 2 2 4 3 5" xfId="7200"/>
    <cellStyle name="20 % - Accent2 2 2 2 4 3 6" xfId="17524"/>
    <cellStyle name="20 % - Accent2 2 2 2 4 3 7" xfId="27817"/>
    <cellStyle name="20 % - Accent2 2 2 2 4 3 8" xfId="38110"/>
    <cellStyle name="20 % - Accent2 2 2 2 4 4" xfId="4564"/>
    <cellStyle name="20 % - Accent2 2 2 2 4 4 2" xfId="15546"/>
    <cellStyle name="20 % - Accent2 2 2 2 4 4 2 2" xfId="25840"/>
    <cellStyle name="20 % - Accent2 2 2 2 4 4 2 3" xfId="36133"/>
    <cellStyle name="20 % - Accent2 2 2 2 4 4 2 4" xfId="46426"/>
    <cellStyle name="20 % - Accent2 2 2 2 4 4 3" xfId="12576"/>
    <cellStyle name="20 % - Accent2 2 2 2 4 4 3 2" xfId="22871"/>
    <cellStyle name="20 % - Accent2 2 2 2 4 4 3 3" xfId="33164"/>
    <cellStyle name="20 % - Accent2 2 2 2 4 4 3 4" xfId="43457"/>
    <cellStyle name="20 % - Accent2 2 2 2 4 4 4" xfId="7968"/>
    <cellStyle name="20 % - Accent2 2 2 2 4 4 5" xfId="18267"/>
    <cellStyle name="20 % - Accent2 2 2 2 4 4 6" xfId="28560"/>
    <cellStyle name="20 % - Accent2 2 2 2 4 4 7" xfId="38853"/>
    <cellStyle name="20 % - Accent2 2 2 2 4 5" xfId="3213"/>
    <cellStyle name="20 % - Accent2 2 2 2 4 5 2" xfId="14062"/>
    <cellStyle name="20 % - Accent2 2 2 2 4 5 2 2" xfId="24356"/>
    <cellStyle name="20 % - Accent2 2 2 2 4 5 2 3" xfId="34649"/>
    <cellStyle name="20 % - Accent2 2 2 2 4 5 2 4" xfId="44942"/>
    <cellStyle name="20 % - Accent2 2 2 2 4 5 3" xfId="8711"/>
    <cellStyle name="20 % - Accent2 2 2 2 4 5 4" xfId="19010"/>
    <cellStyle name="20 % - Accent2 2 2 2 4 5 5" xfId="29303"/>
    <cellStyle name="20 % - Accent2 2 2 2 4 5 6" xfId="39596"/>
    <cellStyle name="20 % - Accent2 2 2 2 4 6" xfId="5536"/>
    <cellStyle name="20 % - Accent2 2 2 2 4 6 2" xfId="9454"/>
    <cellStyle name="20 % - Accent2 2 2 2 4 6 3" xfId="19753"/>
    <cellStyle name="20 % - Accent2 2 2 2 4 6 4" xfId="30046"/>
    <cellStyle name="20 % - Accent2 2 2 2 4 6 5" xfId="40339"/>
    <cellStyle name="20 % - Accent2 2 2 2 4 7" xfId="10197"/>
    <cellStyle name="20 % - Accent2 2 2 2 4 7 2" xfId="20496"/>
    <cellStyle name="20 % - Accent2 2 2 2 4 7 3" xfId="30789"/>
    <cellStyle name="20 % - Accent2 2 2 2 4 7 4" xfId="41082"/>
    <cellStyle name="20 % - Accent2 2 2 2 4 8" xfId="11088"/>
    <cellStyle name="20 % - Accent2 2 2 2 4 8 2" xfId="21387"/>
    <cellStyle name="20 % - Accent2 2 2 2 4 8 3" xfId="31680"/>
    <cellStyle name="20 % - Accent2 2 2 2 4 8 4" xfId="41973"/>
    <cellStyle name="20 % - Accent2 2 2 2 4 9" xfId="6726"/>
    <cellStyle name="20 % - Accent2 2 2 2 5" xfId="475"/>
    <cellStyle name="20 % - Accent2 2 2 2 5 10" xfId="17052"/>
    <cellStyle name="20 % - Accent2 2 2 2 5 11" xfId="27345"/>
    <cellStyle name="20 % - Accent2 2 2 2 5 12" xfId="37638"/>
    <cellStyle name="20 % - Accent2 2 2 2 5 2" xfId="476"/>
    <cellStyle name="20 % - Accent2 2 2 2 5 2 10" xfId="27346"/>
    <cellStyle name="20 % - Accent2 2 2 2 5 2 11" xfId="37639"/>
    <cellStyle name="20 % - Accent2 2 2 2 5 2 2" xfId="2466"/>
    <cellStyle name="20 % - Accent2 2 2 2 5 2 2 2" xfId="3966"/>
    <cellStyle name="20 % - Accent2 2 2 2 5 2 2 2 2" xfId="15549"/>
    <cellStyle name="20 % - Accent2 2 2 2 5 2 2 2 3" xfId="25843"/>
    <cellStyle name="20 % - Accent2 2 2 2 5 2 2 2 4" xfId="36136"/>
    <cellStyle name="20 % - Accent2 2 2 2 5 2 2 2 5" xfId="46429"/>
    <cellStyle name="20 % - Accent2 2 2 2 5 2 2 3" xfId="12579"/>
    <cellStyle name="20 % - Accent2 2 2 2 5 2 2 3 2" xfId="22874"/>
    <cellStyle name="20 % - Accent2 2 2 2 5 2 2 3 3" xfId="33167"/>
    <cellStyle name="20 % - Accent2 2 2 2 5 2 2 3 4" xfId="43460"/>
    <cellStyle name="20 % - Accent2 2 2 2 5 2 2 4" xfId="7203"/>
    <cellStyle name="20 % - Accent2 2 2 2 5 2 2 5" xfId="17527"/>
    <cellStyle name="20 % - Accent2 2 2 2 5 2 2 6" xfId="27820"/>
    <cellStyle name="20 % - Accent2 2 2 2 5 2 2 7" xfId="38113"/>
    <cellStyle name="20 % - Accent2 2 2 2 5 2 3" xfId="4567"/>
    <cellStyle name="20 % - Accent2 2 2 2 5 2 3 2" xfId="14065"/>
    <cellStyle name="20 % - Accent2 2 2 2 5 2 3 2 2" xfId="24359"/>
    <cellStyle name="20 % - Accent2 2 2 2 5 2 3 2 3" xfId="34652"/>
    <cellStyle name="20 % - Accent2 2 2 2 5 2 3 2 4" xfId="44945"/>
    <cellStyle name="20 % - Accent2 2 2 2 5 2 3 3" xfId="7971"/>
    <cellStyle name="20 % - Accent2 2 2 2 5 2 3 4" xfId="18270"/>
    <cellStyle name="20 % - Accent2 2 2 2 5 2 3 5" xfId="28563"/>
    <cellStyle name="20 % - Accent2 2 2 2 5 2 3 6" xfId="38856"/>
    <cellStyle name="20 % - Accent2 2 2 2 5 2 4" xfId="3216"/>
    <cellStyle name="20 % - Accent2 2 2 2 5 2 4 2" xfId="8714"/>
    <cellStyle name="20 % - Accent2 2 2 2 5 2 4 3" xfId="19013"/>
    <cellStyle name="20 % - Accent2 2 2 2 5 2 4 4" xfId="29306"/>
    <cellStyle name="20 % - Accent2 2 2 2 5 2 4 5" xfId="39599"/>
    <cellStyle name="20 % - Accent2 2 2 2 5 2 5" xfId="5539"/>
    <cellStyle name="20 % - Accent2 2 2 2 5 2 5 2" xfId="9457"/>
    <cellStyle name="20 % - Accent2 2 2 2 5 2 5 3" xfId="19756"/>
    <cellStyle name="20 % - Accent2 2 2 2 5 2 5 4" xfId="30049"/>
    <cellStyle name="20 % - Accent2 2 2 2 5 2 5 5" xfId="40342"/>
    <cellStyle name="20 % - Accent2 2 2 2 5 2 6" xfId="10200"/>
    <cellStyle name="20 % - Accent2 2 2 2 5 2 6 2" xfId="20499"/>
    <cellStyle name="20 % - Accent2 2 2 2 5 2 6 3" xfId="30792"/>
    <cellStyle name="20 % - Accent2 2 2 2 5 2 6 4" xfId="41085"/>
    <cellStyle name="20 % - Accent2 2 2 2 5 2 7" xfId="11091"/>
    <cellStyle name="20 % - Accent2 2 2 2 5 2 7 2" xfId="21390"/>
    <cellStyle name="20 % - Accent2 2 2 2 5 2 7 3" xfId="31683"/>
    <cellStyle name="20 % - Accent2 2 2 2 5 2 7 4" xfId="41976"/>
    <cellStyle name="20 % - Accent2 2 2 2 5 2 8" xfId="6729"/>
    <cellStyle name="20 % - Accent2 2 2 2 5 2 9" xfId="17053"/>
    <cellStyle name="20 % - Accent2 2 2 2 5 3" xfId="2465"/>
    <cellStyle name="20 % - Accent2 2 2 2 5 3 2" xfId="3965"/>
    <cellStyle name="20 % - Accent2 2 2 2 5 3 2 2" xfId="15548"/>
    <cellStyle name="20 % - Accent2 2 2 2 5 3 2 3" xfId="25842"/>
    <cellStyle name="20 % - Accent2 2 2 2 5 3 2 4" xfId="36135"/>
    <cellStyle name="20 % - Accent2 2 2 2 5 3 2 5" xfId="46428"/>
    <cellStyle name="20 % - Accent2 2 2 2 5 3 3" xfId="12578"/>
    <cellStyle name="20 % - Accent2 2 2 2 5 3 3 2" xfId="22873"/>
    <cellStyle name="20 % - Accent2 2 2 2 5 3 3 3" xfId="33166"/>
    <cellStyle name="20 % - Accent2 2 2 2 5 3 3 4" xfId="43459"/>
    <cellStyle name="20 % - Accent2 2 2 2 5 3 4" xfId="7202"/>
    <cellStyle name="20 % - Accent2 2 2 2 5 3 5" xfId="17526"/>
    <cellStyle name="20 % - Accent2 2 2 2 5 3 6" xfId="27819"/>
    <cellStyle name="20 % - Accent2 2 2 2 5 3 7" xfId="38112"/>
    <cellStyle name="20 % - Accent2 2 2 2 5 4" xfId="4566"/>
    <cellStyle name="20 % - Accent2 2 2 2 5 4 2" xfId="14064"/>
    <cellStyle name="20 % - Accent2 2 2 2 5 4 2 2" xfId="24358"/>
    <cellStyle name="20 % - Accent2 2 2 2 5 4 2 3" xfId="34651"/>
    <cellStyle name="20 % - Accent2 2 2 2 5 4 2 4" xfId="44944"/>
    <cellStyle name="20 % - Accent2 2 2 2 5 4 3" xfId="7970"/>
    <cellStyle name="20 % - Accent2 2 2 2 5 4 4" xfId="18269"/>
    <cellStyle name="20 % - Accent2 2 2 2 5 4 5" xfId="28562"/>
    <cellStyle name="20 % - Accent2 2 2 2 5 4 6" xfId="38855"/>
    <cellStyle name="20 % - Accent2 2 2 2 5 5" xfId="3215"/>
    <cellStyle name="20 % - Accent2 2 2 2 5 5 2" xfId="8713"/>
    <cellStyle name="20 % - Accent2 2 2 2 5 5 3" xfId="19012"/>
    <cellStyle name="20 % - Accent2 2 2 2 5 5 4" xfId="29305"/>
    <cellStyle name="20 % - Accent2 2 2 2 5 5 5" xfId="39598"/>
    <cellStyle name="20 % - Accent2 2 2 2 5 6" xfId="5538"/>
    <cellStyle name="20 % - Accent2 2 2 2 5 6 2" xfId="9456"/>
    <cellStyle name="20 % - Accent2 2 2 2 5 6 3" xfId="19755"/>
    <cellStyle name="20 % - Accent2 2 2 2 5 6 4" xfId="30048"/>
    <cellStyle name="20 % - Accent2 2 2 2 5 6 5" xfId="40341"/>
    <cellStyle name="20 % - Accent2 2 2 2 5 7" xfId="10199"/>
    <cellStyle name="20 % - Accent2 2 2 2 5 7 2" xfId="20498"/>
    <cellStyle name="20 % - Accent2 2 2 2 5 7 3" xfId="30791"/>
    <cellStyle name="20 % - Accent2 2 2 2 5 7 4" xfId="41084"/>
    <cellStyle name="20 % - Accent2 2 2 2 5 8" xfId="11090"/>
    <cellStyle name="20 % - Accent2 2 2 2 5 8 2" xfId="21389"/>
    <cellStyle name="20 % - Accent2 2 2 2 5 8 3" xfId="31682"/>
    <cellStyle name="20 % - Accent2 2 2 2 5 8 4" xfId="41975"/>
    <cellStyle name="20 % - Accent2 2 2 2 5 9" xfId="6728"/>
    <cellStyle name="20 % - Accent2 2 2 2 6" xfId="477"/>
    <cellStyle name="20 % - Accent2 2 2 2 6 10" xfId="27347"/>
    <cellStyle name="20 % - Accent2 2 2 2 6 11" xfId="37640"/>
    <cellStyle name="20 % - Accent2 2 2 2 6 2" xfId="2467"/>
    <cellStyle name="20 % - Accent2 2 2 2 6 2 2" xfId="3967"/>
    <cellStyle name="20 % - Accent2 2 2 2 6 2 2 2" xfId="15550"/>
    <cellStyle name="20 % - Accent2 2 2 2 6 2 2 3" xfId="25844"/>
    <cellStyle name="20 % - Accent2 2 2 2 6 2 2 4" xfId="36137"/>
    <cellStyle name="20 % - Accent2 2 2 2 6 2 2 5" xfId="46430"/>
    <cellStyle name="20 % - Accent2 2 2 2 6 2 3" xfId="12580"/>
    <cellStyle name="20 % - Accent2 2 2 2 6 2 3 2" xfId="22875"/>
    <cellStyle name="20 % - Accent2 2 2 2 6 2 3 3" xfId="33168"/>
    <cellStyle name="20 % - Accent2 2 2 2 6 2 3 4" xfId="43461"/>
    <cellStyle name="20 % - Accent2 2 2 2 6 2 4" xfId="7204"/>
    <cellStyle name="20 % - Accent2 2 2 2 6 2 5" xfId="17528"/>
    <cellStyle name="20 % - Accent2 2 2 2 6 2 6" xfId="27821"/>
    <cellStyle name="20 % - Accent2 2 2 2 6 2 7" xfId="38114"/>
    <cellStyle name="20 % - Accent2 2 2 2 6 3" xfId="4568"/>
    <cellStyle name="20 % - Accent2 2 2 2 6 3 2" xfId="14066"/>
    <cellStyle name="20 % - Accent2 2 2 2 6 3 2 2" xfId="24360"/>
    <cellStyle name="20 % - Accent2 2 2 2 6 3 2 3" xfId="34653"/>
    <cellStyle name="20 % - Accent2 2 2 2 6 3 2 4" xfId="44946"/>
    <cellStyle name="20 % - Accent2 2 2 2 6 3 3" xfId="7972"/>
    <cellStyle name="20 % - Accent2 2 2 2 6 3 4" xfId="18271"/>
    <cellStyle name="20 % - Accent2 2 2 2 6 3 5" xfId="28564"/>
    <cellStyle name="20 % - Accent2 2 2 2 6 3 6" xfId="38857"/>
    <cellStyle name="20 % - Accent2 2 2 2 6 4" xfId="3217"/>
    <cellStyle name="20 % - Accent2 2 2 2 6 4 2" xfId="8715"/>
    <cellStyle name="20 % - Accent2 2 2 2 6 4 3" xfId="19014"/>
    <cellStyle name="20 % - Accent2 2 2 2 6 4 4" xfId="29307"/>
    <cellStyle name="20 % - Accent2 2 2 2 6 4 5" xfId="39600"/>
    <cellStyle name="20 % - Accent2 2 2 2 6 5" xfId="5540"/>
    <cellStyle name="20 % - Accent2 2 2 2 6 5 2" xfId="9458"/>
    <cellStyle name="20 % - Accent2 2 2 2 6 5 3" xfId="19757"/>
    <cellStyle name="20 % - Accent2 2 2 2 6 5 4" xfId="30050"/>
    <cellStyle name="20 % - Accent2 2 2 2 6 5 5" xfId="40343"/>
    <cellStyle name="20 % - Accent2 2 2 2 6 6" xfId="10201"/>
    <cellStyle name="20 % - Accent2 2 2 2 6 6 2" xfId="20500"/>
    <cellStyle name="20 % - Accent2 2 2 2 6 6 3" xfId="30793"/>
    <cellStyle name="20 % - Accent2 2 2 2 6 6 4" xfId="41086"/>
    <cellStyle name="20 % - Accent2 2 2 2 6 7" xfId="11092"/>
    <cellStyle name="20 % - Accent2 2 2 2 6 7 2" xfId="21391"/>
    <cellStyle name="20 % - Accent2 2 2 2 6 7 3" xfId="31684"/>
    <cellStyle name="20 % - Accent2 2 2 2 6 7 4" xfId="41977"/>
    <cellStyle name="20 % - Accent2 2 2 2 6 8" xfId="6730"/>
    <cellStyle name="20 % - Accent2 2 2 2 6 9" xfId="17054"/>
    <cellStyle name="20 % - Accent2 2 2 2 7" xfId="2208"/>
    <cellStyle name="20 % - Accent2 2 2 2 7 2" xfId="2973"/>
    <cellStyle name="20 % - Accent2 2 2 2 7 2 2" xfId="4473"/>
    <cellStyle name="20 % - Accent2 2 2 2 7 2 2 2" xfId="16057"/>
    <cellStyle name="20 % - Accent2 2 2 2 7 2 2 3" xfId="26351"/>
    <cellStyle name="20 % - Accent2 2 2 2 7 2 2 4" xfId="36644"/>
    <cellStyle name="20 % - Accent2 2 2 2 7 2 2 5" xfId="46937"/>
    <cellStyle name="20 % - Accent2 2 2 2 7 2 3" xfId="13087"/>
    <cellStyle name="20 % - Accent2 2 2 2 7 2 4" xfId="23382"/>
    <cellStyle name="20 % - Accent2 2 2 2 7 2 5" xfId="33675"/>
    <cellStyle name="20 % - Accent2 2 2 2 7 2 6" xfId="43968"/>
    <cellStyle name="20 % - Accent2 2 2 2 7 3" xfId="4569"/>
    <cellStyle name="20 % - Accent2 2 2 2 7 3 2" xfId="14572"/>
    <cellStyle name="20 % - Accent2 2 2 2 7 3 3" xfId="24866"/>
    <cellStyle name="20 % - Accent2 2 2 2 7 3 4" xfId="35159"/>
    <cellStyle name="20 % - Accent2 2 2 2 7 3 5" xfId="45452"/>
    <cellStyle name="20 % - Accent2 2 2 2 7 4" xfId="3723"/>
    <cellStyle name="20 % - Accent2 2 2 2 7 4 2" xfId="11598"/>
    <cellStyle name="20 % - Accent2 2 2 2 7 4 3" xfId="21897"/>
    <cellStyle name="20 % - Accent2 2 2 2 7 4 4" xfId="32190"/>
    <cellStyle name="20 % - Accent2 2 2 2 7 4 5" xfId="42483"/>
    <cellStyle name="20 % - Accent2 2 2 2 7 5" xfId="7188"/>
    <cellStyle name="20 % - Accent2 2 2 2 7 6" xfId="17512"/>
    <cellStyle name="20 % - Accent2 2 2 2 7 7" xfId="27805"/>
    <cellStyle name="20 % - Accent2 2 2 2 7 8" xfId="38098"/>
    <cellStyle name="20 % - Accent2 2 2 2 8" xfId="2305"/>
    <cellStyle name="20 % - Accent2 2 2 2 8 2" xfId="3805"/>
    <cellStyle name="20 % - Accent2 2 2 2 8 2 2" xfId="16165"/>
    <cellStyle name="20 % - Accent2 2 2 2 8 2 2 2" xfId="26459"/>
    <cellStyle name="20 % - Accent2 2 2 2 8 2 2 3" xfId="36752"/>
    <cellStyle name="20 % - Accent2 2 2 2 8 2 2 4" xfId="47045"/>
    <cellStyle name="20 % - Accent2 2 2 2 8 2 3" xfId="13195"/>
    <cellStyle name="20 % - Accent2 2 2 2 8 2 4" xfId="23490"/>
    <cellStyle name="20 % - Accent2 2 2 2 8 2 5" xfId="33783"/>
    <cellStyle name="20 % - Accent2 2 2 2 8 2 6" xfId="44076"/>
    <cellStyle name="20 % - Accent2 2 2 2 8 3" xfId="14680"/>
    <cellStyle name="20 % - Accent2 2 2 2 8 3 2" xfId="24974"/>
    <cellStyle name="20 % - Accent2 2 2 2 8 3 3" xfId="35267"/>
    <cellStyle name="20 % - Accent2 2 2 2 8 3 4" xfId="45560"/>
    <cellStyle name="20 % - Accent2 2 2 2 8 4" xfId="11708"/>
    <cellStyle name="20 % - Accent2 2 2 2 8 4 2" xfId="22005"/>
    <cellStyle name="20 % - Accent2 2 2 2 8 4 3" xfId="32298"/>
    <cellStyle name="20 % - Accent2 2 2 2 8 4 4" xfId="42591"/>
    <cellStyle name="20 % - Accent2 2 2 2 8 5" xfId="7956"/>
    <cellStyle name="20 % - Accent2 2 2 2 8 6" xfId="18255"/>
    <cellStyle name="20 % - Accent2 2 2 2 8 7" xfId="28548"/>
    <cellStyle name="20 % - Accent2 2 2 2 8 8" xfId="38841"/>
    <cellStyle name="20 % - Accent2 2 2 2 9" xfId="4553"/>
    <cellStyle name="20 % - Accent2 2 2 2 9 2" xfId="15388"/>
    <cellStyle name="20 % - Accent2 2 2 2 9 2 2" xfId="25682"/>
    <cellStyle name="20 % - Accent2 2 2 2 9 2 3" xfId="35975"/>
    <cellStyle name="20 % - Accent2 2 2 2 9 2 4" xfId="46268"/>
    <cellStyle name="20 % - Accent2 2 2 2 9 3" xfId="12418"/>
    <cellStyle name="20 % - Accent2 2 2 2 9 3 2" xfId="22713"/>
    <cellStyle name="20 % - Accent2 2 2 2 9 3 3" xfId="33006"/>
    <cellStyle name="20 % - Accent2 2 2 2 9 3 4" xfId="43299"/>
    <cellStyle name="20 % - Accent2 2 2 2 9 4" xfId="8699"/>
    <cellStyle name="20 % - Accent2 2 2 2 9 5" xfId="18998"/>
    <cellStyle name="20 % - Accent2 2 2 2 9 6" xfId="29291"/>
    <cellStyle name="20 % - Accent2 2 2 2 9 7" xfId="39584"/>
    <cellStyle name="20 % - Accent2 2 2 3" xfId="347"/>
    <cellStyle name="20 % - Accent2 2 2 3 10" xfId="6534"/>
    <cellStyle name="20 % - Accent2 2 2 3 11" xfId="16859"/>
    <cellStyle name="20 % - Accent2 2 2 3 12" xfId="27152"/>
    <cellStyle name="20 % - Accent2 2 2 3 13" xfId="37445"/>
    <cellStyle name="20 % - Accent2 2 2 3 2" xfId="478"/>
    <cellStyle name="20 % - Accent2 2 2 3 2 10" xfId="16956"/>
    <cellStyle name="20 % - Accent2 2 2 3 2 11" xfId="27249"/>
    <cellStyle name="20 % - Accent2 2 2 3 2 12" xfId="37542"/>
    <cellStyle name="20 % - Accent2 2 2 3 2 2" xfId="479"/>
    <cellStyle name="20 % - Accent2 2 2 3 2 2 10" xfId="27348"/>
    <cellStyle name="20 % - Accent2 2 2 3 2 2 11" xfId="37641"/>
    <cellStyle name="20 % - Accent2 2 2 3 2 2 2" xfId="2469"/>
    <cellStyle name="20 % - Accent2 2 2 3 2 2 2 2" xfId="3969"/>
    <cellStyle name="20 % - Accent2 2 2 3 2 2 2 2 2" xfId="16739"/>
    <cellStyle name="20 % - Accent2 2 2 3 2 2 2 2 2 2" xfId="27033"/>
    <cellStyle name="20 % - Accent2 2 2 3 2 2 2 2 2 3" xfId="37326"/>
    <cellStyle name="20 % - Accent2 2 2 3 2 2 2 2 2 4" xfId="47619"/>
    <cellStyle name="20 % - Accent2 2 2 3 2 2 2 2 3" xfId="13769"/>
    <cellStyle name="20 % - Accent2 2 2 3 2 2 2 2 4" xfId="24064"/>
    <cellStyle name="20 % - Accent2 2 2 3 2 2 2 2 5" xfId="34357"/>
    <cellStyle name="20 % - Accent2 2 2 3 2 2 2 2 6" xfId="44650"/>
    <cellStyle name="20 % - Accent2 2 2 3 2 2 2 3" xfId="15254"/>
    <cellStyle name="20 % - Accent2 2 2 3 2 2 2 3 2" xfId="25548"/>
    <cellStyle name="20 % - Accent2 2 2 3 2 2 2 3 3" xfId="35841"/>
    <cellStyle name="20 % - Accent2 2 2 3 2 2 2 3 4" xfId="46134"/>
    <cellStyle name="20 % - Accent2 2 2 3 2 2 2 4" xfId="12283"/>
    <cellStyle name="20 % - Accent2 2 2 3 2 2 2 4 2" xfId="22579"/>
    <cellStyle name="20 % - Accent2 2 2 3 2 2 2 4 3" xfId="32872"/>
    <cellStyle name="20 % - Accent2 2 2 3 2 2 2 4 4" xfId="43165"/>
    <cellStyle name="20 % - Accent2 2 2 3 2 2 2 5" xfId="7207"/>
    <cellStyle name="20 % - Accent2 2 2 3 2 2 2 6" xfId="17531"/>
    <cellStyle name="20 % - Accent2 2 2 3 2 2 2 7" xfId="27824"/>
    <cellStyle name="20 % - Accent2 2 2 3 2 2 2 8" xfId="38117"/>
    <cellStyle name="20 % - Accent2 2 2 3 2 2 3" xfId="4572"/>
    <cellStyle name="20 % - Accent2 2 2 3 2 2 3 2" xfId="15552"/>
    <cellStyle name="20 % - Accent2 2 2 3 2 2 3 2 2" xfId="25846"/>
    <cellStyle name="20 % - Accent2 2 2 3 2 2 3 2 3" xfId="36139"/>
    <cellStyle name="20 % - Accent2 2 2 3 2 2 3 2 4" xfId="46432"/>
    <cellStyle name="20 % - Accent2 2 2 3 2 2 3 3" xfId="12582"/>
    <cellStyle name="20 % - Accent2 2 2 3 2 2 3 3 2" xfId="22877"/>
    <cellStyle name="20 % - Accent2 2 2 3 2 2 3 3 3" xfId="33170"/>
    <cellStyle name="20 % - Accent2 2 2 3 2 2 3 3 4" xfId="43463"/>
    <cellStyle name="20 % - Accent2 2 2 3 2 2 3 4" xfId="7975"/>
    <cellStyle name="20 % - Accent2 2 2 3 2 2 3 5" xfId="18274"/>
    <cellStyle name="20 % - Accent2 2 2 3 2 2 3 6" xfId="28567"/>
    <cellStyle name="20 % - Accent2 2 2 3 2 2 3 7" xfId="38860"/>
    <cellStyle name="20 % - Accent2 2 2 3 2 2 4" xfId="3219"/>
    <cellStyle name="20 % - Accent2 2 2 3 2 2 4 2" xfId="14068"/>
    <cellStyle name="20 % - Accent2 2 2 3 2 2 4 2 2" xfId="24362"/>
    <cellStyle name="20 % - Accent2 2 2 3 2 2 4 2 3" xfId="34655"/>
    <cellStyle name="20 % - Accent2 2 2 3 2 2 4 2 4" xfId="44948"/>
    <cellStyle name="20 % - Accent2 2 2 3 2 2 4 3" xfId="8718"/>
    <cellStyle name="20 % - Accent2 2 2 3 2 2 4 4" xfId="19017"/>
    <cellStyle name="20 % - Accent2 2 2 3 2 2 4 5" xfId="29310"/>
    <cellStyle name="20 % - Accent2 2 2 3 2 2 4 6" xfId="39603"/>
    <cellStyle name="20 % - Accent2 2 2 3 2 2 5" xfId="5543"/>
    <cellStyle name="20 % - Accent2 2 2 3 2 2 5 2" xfId="9461"/>
    <cellStyle name="20 % - Accent2 2 2 3 2 2 5 3" xfId="19760"/>
    <cellStyle name="20 % - Accent2 2 2 3 2 2 5 4" xfId="30053"/>
    <cellStyle name="20 % - Accent2 2 2 3 2 2 5 5" xfId="40346"/>
    <cellStyle name="20 % - Accent2 2 2 3 2 2 6" xfId="10204"/>
    <cellStyle name="20 % - Accent2 2 2 3 2 2 6 2" xfId="20503"/>
    <cellStyle name="20 % - Accent2 2 2 3 2 2 6 3" xfId="30796"/>
    <cellStyle name="20 % - Accent2 2 2 3 2 2 6 4" xfId="41089"/>
    <cellStyle name="20 % - Accent2 2 2 3 2 2 7" xfId="11094"/>
    <cellStyle name="20 % - Accent2 2 2 3 2 2 7 2" xfId="21393"/>
    <cellStyle name="20 % - Accent2 2 2 3 2 2 7 3" xfId="31686"/>
    <cellStyle name="20 % - Accent2 2 2 3 2 2 7 4" xfId="41979"/>
    <cellStyle name="20 % - Accent2 2 2 3 2 2 8" xfId="6731"/>
    <cellStyle name="20 % - Accent2 2 2 3 2 2 9" xfId="17055"/>
    <cellStyle name="20 % - Accent2 2 2 3 2 3" xfId="2468"/>
    <cellStyle name="20 % - Accent2 2 2 3 2 3 2" xfId="3968"/>
    <cellStyle name="20 % - Accent2 2 2 3 2 3 2 2" xfId="16372"/>
    <cellStyle name="20 % - Accent2 2 2 3 2 3 2 2 2" xfId="26666"/>
    <cellStyle name="20 % - Accent2 2 2 3 2 3 2 2 3" xfId="36959"/>
    <cellStyle name="20 % - Accent2 2 2 3 2 3 2 2 4" xfId="47252"/>
    <cellStyle name="20 % - Accent2 2 2 3 2 3 2 3" xfId="13402"/>
    <cellStyle name="20 % - Accent2 2 2 3 2 3 2 4" xfId="23697"/>
    <cellStyle name="20 % - Accent2 2 2 3 2 3 2 5" xfId="33990"/>
    <cellStyle name="20 % - Accent2 2 2 3 2 3 2 6" xfId="44283"/>
    <cellStyle name="20 % - Accent2 2 2 3 2 3 3" xfId="14887"/>
    <cellStyle name="20 % - Accent2 2 2 3 2 3 3 2" xfId="25181"/>
    <cellStyle name="20 % - Accent2 2 2 3 2 3 3 3" xfId="35474"/>
    <cellStyle name="20 % - Accent2 2 2 3 2 3 3 4" xfId="45767"/>
    <cellStyle name="20 % - Accent2 2 2 3 2 3 4" xfId="11915"/>
    <cellStyle name="20 % - Accent2 2 2 3 2 3 4 2" xfId="22212"/>
    <cellStyle name="20 % - Accent2 2 2 3 2 3 4 3" xfId="32505"/>
    <cellStyle name="20 % - Accent2 2 2 3 2 3 4 4" xfId="42798"/>
    <cellStyle name="20 % - Accent2 2 2 3 2 3 5" xfId="7206"/>
    <cellStyle name="20 % - Accent2 2 2 3 2 3 6" xfId="17530"/>
    <cellStyle name="20 % - Accent2 2 2 3 2 3 7" xfId="27823"/>
    <cellStyle name="20 % - Accent2 2 2 3 2 3 8" xfId="38116"/>
    <cellStyle name="20 % - Accent2 2 2 3 2 4" xfId="4571"/>
    <cellStyle name="20 % - Accent2 2 2 3 2 4 2" xfId="15551"/>
    <cellStyle name="20 % - Accent2 2 2 3 2 4 2 2" xfId="25845"/>
    <cellStyle name="20 % - Accent2 2 2 3 2 4 2 3" xfId="36138"/>
    <cellStyle name="20 % - Accent2 2 2 3 2 4 2 4" xfId="46431"/>
    <cellStyle name="20 % - Accent2 2 2 3 2 4 3" xfId="12581"/>
    <cellStyle name="20 % - Accent2 2 2 3 2 4 3 2" xfId="22876"/>
    <cellStyle name="20 % - Accent2 2 2 3 2 4 3 3" xfId="33169"/>
    <cellStyle name="20 % - Accent2 2 2 3 2 4 3 4" xfId="43462"/>
    <cellStyle name="20 % - Accent2 2 2 3 2 4 4" xfId="7974"/>
    <cellStyle name="20 % - Accent2 2 2 3 2 4 5" xfId="18273"/>
    <cellStyle name="20 % - Accent2 2 2 3 2 4 6" xfId="28566"/>
    <cellStyle name="20 % - Accent2 2 2 3 2 4 7" xfId="38859"/>
    <cellStyle name="20 % - Accent2 2 2 3 2 5" xfId="3218"/>
    <cellStyle name="20 % - Accent2 2 2 3 2 5 2" xfId="14067"/>
    <cellStyle name="20 % - Accent2 2 2 3 2 5 2 2" xfId="24361"/>
    <cellStyle name="20 % - Accent2 2 2 3 2 5 2 3" xfId="34654"/>
    <cellStyle name="20 % - Accent2 2 2 3 2 5 2 4" xfId="44947"/>
    <cellStyle name="20 % - Accent2 2 2 3 2 5 3" xfId="8717"/>
    <cellStyle name="20 % - Accent2 2 2 3 2 5 4" xfId="19016"/>
    <cellStyle name="20 % - Accent2 2 2 3 2 5 5" xfId="29309"/>
    <cellStyle name="20 % - Accent2 2 2 3 2 5 6" xfId="39602"/>
    <cellStyle name="20 % - Accent2 2 2 3 2 6" xfId="5542"/>
    <cellStyle name="20 % - Accent2 2 2 3 2 6 2" xfId="9460"/>
    <cellStyle name="20 % - Accent2 2 2 3 2 6 3" xfId="19759"/>
    <cellStyle name="20 % - Accent2 2 2 3 2 6 4" xfId="30052"/>
    <cellStyle name="20 % - Accent2 2 2 3 2 6 5" xfId="40345"/>
    <cellStyle name="20 % - Accent2 2 2 3 2 7" xfId="10203"/>
    <cellStyle name="20 % - Accent2 2 2 3 2 7 2" xfId="20502"/>
    <cellStyle name="20 % - Accent2 2 2 3 2 7 3" xfId="30795"/>
    <cellStyle name="20 % - Accent2 2 2 3 2 7 4" xfId="41088"/>
    <cellStyle name="20 % - Accent2 2 2 3 2 8" xfId="11093"/>
    <cellStyle name="20 % - Accent2 2 2 3 2 8 2" xfId="21392"/>
    <cellStyle name="20 % - Accent2 2 2 3 2 8 3" xfId="31685"/>
    <cellStyle name="20 % - Accent2 2 2 3 2 8 4" xfId="41978"/>
    <cellStyle name="20 % - Accent2 2 2 3 2 9" xfId="6632"/>
    <cellStyle name="20 % - Accent2 2 2 3 3" xfId="480"/>
    <cellStyle name="20 % - Accent2 2 2 3 3 10" xfId="27349"/>
    <cellStyle name="20 % - Accent2 2 2 3 3 11" xfId="37642"/>
    <cellStyle name="20 % - Accent2 2 2 3 3 2" xfId="2470"/>
    <cellStyle name="20 % - Accent2 2 2 3 3 2 2" xfId="3970"/>
    <cellStyle name="20 % - Accent2 2 2 3 3 2 2 2" xfId="16570"/>
    <cellStyle name="20 % - Accent2 2 2 3 3 2 2 2 2" xfId="26864"/>
    <cellStyle name="20 % - Accent2 2 2 3 3 2 2 2 3" xfId="37157"/>
    <cellStyle name="20 % - Accent2 2 2 3 3 2 2 2 4" xfId="47450"/>
    <cellStyle name="20 % - Accent2 2 2 3 3 2 2 3" xfId="13600"/>
    <cellStyle name="20 % - Accent2 2 2 3 3 2 2 4" xfId="23895"/>
    <cellStyle name="20 % - Accent2 2 2 3 3 2 2 5" xfId="34188"/>
    <cellStyle name="20 % - Accent2 2 2 3 3 2 2 6" xfId="44481"/>
    <cellStyle name="20 % - Accent2 2 2 3 3 2 3" xfId="15085"/>
    <cellStyle name="20 % - Accent2 2 2 3 3 2 3 2" xfId="25379"/>
    <cellStyle name="20 % - Accent2 2 2 3 3 2 3 3" xfId="35672"/>
    <cellStyle name="20 % - Accent2 2 2 3 3 2 3 4" xfId="45965"/>
    <cellStyle name="20 % - Accent2 2 2 3 3 2 4" xfId="12114"/>
    <cellStyle name="20 % - Accent2 2 2 3 3 2 4 2" xfId="22410"/>
    <cellStyle name="20 % - Accent2 2 2 3 3 2 4 3" xfId="32703"/>
    <cellStyle name="20 % - Accent2 2 2 3 3 2 4 4" xfId="42996"/>
    <cellStyle name="20 % - Accent2 2 2 3 3 2 5" xfId="7208"/>
    <cellStyle name="20 % - Accent2 2 2 3 3 2 6" xfId="17532"/>
    <cellStyle name="20 % - Accent2 2 2 3 3 2 7" xfId="27825"/>
    <cellStyle name="20 % - Accent2 2 2 3 3 2 8" xfId="38118"/>
    <cellStyle name="20 % - Accent2 2 2 3 3 3" xfId="4573"/>
    <cellStyle name="20 % - Accent2 2 2 3 3 3 2" xfId="15553"/>
    <cellStyle name="20 % - Accent2 2 2 3 3 3 2 2" xfId="25847"/>
    <cellStyle name="20 % - Accent2 2 2 3 3 3 2 3" xfId="36140"/>
    <cellStyle name="20 % - Accent2 2 2 3 3 3 2 4" xfId="46433"/>
    <cellStyle name="20 % - Accent2 2 2 3 3 3 3" xfId="12583"/>
    <cellStyle name="20 % - Accent2 2 2 3 3 3 3 2" xfId="22878"/>
    <cellStyle name="20 % - Accent2 2 2 3 3 3 3 3" xfId="33171"/>
    <cellStyle name="20 % - Accent2 2 2 3 3 3 3 4" xfId="43464"/>
    <cellStyle name="20 % - Accent2 2 2 3 3 3 4" xfId="7976"/>
    <cellStyle name="20 % - Accent2 2 2 3 3 3 5" xfId="18275"/>
    <cellStyle name="20 % - Accent2 2 2 3 3 3 6" xfId="28568"/>
    <cellStyle name="20 % - Accent2 2 2 3 3 3 7" xfId="38861"/>
    <cellStyle name="20 % - Accent2 2 2 3 3 4" xfId="3220"/>
    <cellStyle name="20 % - Accent2 2 2 3 3 4 2" xfId="14069"/>
    <cellStyle name="20 % - Accent2 2 2 3 3 4 2 2" xfId="24363"/>
    <cellStyle name="20 % - Accent2 2 2 3 3 4 2 3" xfId="34656"/>
    <cellStyle name="20 % - Accent2 2 2 3 3 4 2 4" xfId="44949"/>
    <cellStyle name="20 % - Accent2 2 2 3 3 4 3" xfId="8719"/>
    <cellStyle name="20 % - Accent2 2 2 3 3 4 4" xfId="19018"/>
    <cellStyle name="20 % - Accent2 2 2 3 3 4 5" xfId="29311"/>
    <cellStyle name="20 % - Accent2 2 2 3 3 4 6" xfId="39604"/>
    <cellStyle name="20 % - Accent2 2 2 3 3 5" xfId="5544"/>
    <cellStyle name="20 % - Accent2 2 2 3 3 5 2" xfId="9462"/>
    <cellStyle name="20 % - Accent2 2 2 3 3 5 3" xfId="19761"/>
    <cellStyle name="20 % - Accent2 2 2 3 3 5 4" xfId="30054"/>
    <cellStyle name="20 % - Accent2 2 2 3 3 5 5" xfId="40347"/>
    <cellStyle name="20 % - Accent2 2 2 3 3 6" xfId="10205"/>
    <cellStyle name="20 % - Accent2 2 2 3 3 6 2" xfId="20504"/>
    <cellStyle name="20 % - Accent2 2 2 3 3 6 3" xfId="30797"/>
    <cellStyle name="20 % - Accent2 2 2 3 3 6 4" xfId="41090"/>
    <cellStyle name="20 % - Accent2 2 2 3 3 7" xfId="11095"/>
    <cellStyle name="20 % - Accent2 2 2 3 3 7 2" xfId="21394"/>
    <cellStyle name="20 % - Accent2 2 2 3 3 7 3" xfId="31687"/>
    <cellStyle name="20 % - Accent2 2 2 3 3 7 4" xfId="41980"/>
    <cellStyle name="20 % - Accent2 2 2 3 3 8" xfId="6732"/>
    <cellStyle name="20 % - Accent2 2 2 3 3 9" xfId="17056"/>
    <cellStyle name="20 % - Accent2 2 2 3 4" xfId="2343"/>
    <cellStyle name="20 % - Accent2 2 2 3 4 2" xfId="3843"/>
    <cellStyle name="20 % - Accent2 2 2 3 4 2 2" xfId="16203"/>
    <cellStyle name="20 % - Accent2 2 2 3 4 2 2 2" xfId="26497"/>
    <cellStyle name="20 % - Accent2 2 2 3 4 2 2 3" xfId="36790"/>
    <cellStyle name="20 % - Accent2 2 2 3 4 2 2 4" xfId="47083"/>
    <cellStyle name="20 % - Accent2 2 2 3 4 2 3" xfId="13233"/>
    <cellStyle name="20 % - Accent2 2 2 3 4 2 4" xfId="23528"/>
    <cellStyle name="20 % - Accent2 2 2 3 4 2 5" xfId="33821"/>
    <cellStyle name="20 % - Accent2 2 2 3 4 2 6" xfId="44114"/>
    <cellStyle name="20 % - Accent2 2 2 3 4 3" xfId="14718"/>
    <cellStyle name="20 % - Accent2 2 2 3 4 3 2" xfId="25012"/>
    <cellStyle name="20 % - Accent2 2 2 3 4 3 3" xfId="35305"/>
    <cellStyle name="20 % - Accent2 2 2 3 4 3 4" xfId="45598"/>
    <cellStyle name="20 % - Accent2 2 2 3 4 4" xfId="11746"/>
    <cellStyle name="20 % - Accent2 2 2 3 4 4 2" xfId="22043"/>
    <cellStyle name="20 % - Accent2 2 2 3 4 4 3" xfId="32336"/>
    <cellStyle name="20 % - Accent2 2 2 3 4 4 4" xfId="42629"/>
    <cellStyle name="20 % - Accent2 2 2 3 4 5" xfId="7205"/>
    <cellStyle name="20 % - Accent2 2 2 3 4 6" xfId="17529"/>
    <cellStyle name="20 % - Accent2 2 2 3 4 7" xfId="27822"/>
    <cellStyle name="20 % - Accent2 2 2 3 4 8" xfId="38115"/>
    <cellStyle name="20 % - Accent2 2 2 3 5" xfId="4570"/>
    <cellStyle name="20 % - Accent2 2 2 3 5 2" xfId="15426"/>
    <cellStyle name="20 % - Accent2 2 2 3 5 2 2" xfId="25720"/>
    <cellStyle name="20 % - Accent2 2 2 3 5 2 3" xfId="36013"/>
    <cellStyle name="20 % - Accent2 2 2 3 5 2 4" xfId="46306"/>
    <cellStyle name="20 % - Accent2 2 2 3 5 3" xfId="12456"/>
    <cellStyle name="20 % - Accent2 2 2 3 5 3 2" xfId="22751"/>
    <cellStyle name="20 % - Accent2 2 2 3 5 3 3" xfId="33044"/>
    <cellStyle name="20 % - Accent2 2 2 3 5 3 4" xfId="43337"/>
    <cellStyle name="20 % - Accent2 2 2 3 5 4" xfId="7973"/>
    <cellStyle name="20 % - Accent2 2 2 3 5 5" xfId="18272"/>
    <cellStyle name="20 % - Accent2 2 2 3 5 6" xfId="28565"/>
    <cellStyle name="20 % - Accent2 2 2 3 5 7" xfId="38858"/>
    <cellStyle name="20 % - Accent2 2 2 3 6" xfId="3093"/>
    <cellStyle name="20 % - Accent2 2 2 3 6 2" xfId="13942"/>
    <cellStyle name="20 % - Accent2 2 2 3 6 2 2" xfId="24236"/>
    <cellStyle name="20 % - Accent2 2 2 3 6 2 3" xfId="34529"/>
    <cellStyle name="20 % - Accent2 2 2 3 6 2 4" xfId="44822"/>
    <cellStyle name="20 % - Accent2 2 2 3 6 3" xfId="8716"/>
    <cellStyle name="20 % - Accent2 2 2 3 6 4" xfId="19015"/>
    <cellStyle name="20 % - Accent2 2 2 3 6 5" xfId="29308"/>
    <cellStyle name="20 % - Accent2 2 2 3 6 6" xfId="39601"/>
    <cellStyle name="20 % - Accent2 2 2 3 7" xfId="5541"/>
    <cellStyle name="20 % - Accent2 2 2 3 7 2" xfId="9459"/>
    <cellStyle name="20 % - Accent2 2 2 3 7 3" xfId="19758"/>
    <cellStyle name="20 % - Accent2 2 2 3 7 4" xfId="30051"/>
    <cellStyle name="20 % - Accent2 2 2 3 7 5" xfId="40344"/>
    <cellStyle name="20 % - Accent2 2 2 3 8" xfId="10202"/>
    <cellStyle name="20 % - Accent2 2 2 3 8 2" xfId="20501"/>
    <cellStyle name="20 % - Accent2 2 2 3 8 3" xfId="30794"/>
    <cellStyle name="20 % - Accent2 2 2 3 8 4" xfId="41087"/>
    <cellStyle name="20 % - Accent2 2 2 3 9" xfId="10968"/>
    <cellStyle name="20 % - Accent2 2 2 3 9 2" xfId="21267"/>
    <cellStyle name="20 % - Accent2 2 2 3 9 3" xfId="31560"/>
    <cellStyle name="20 % - Accent2 2 2 3 9 4" xfId="41853"/>
    <cellStyle name="20 % - Accent2 2 2 4" xfId="481"/>
    <cellStyle name="20 % - Accent2 2 2 4 10" xfId="11096"/>
    <cellStyle name="20 % - Accent2 2 2 4 10 2" xfId="21395"/>
    <cellStyle name="20 % - Accent2 2 2 4 10 3" xfId="31688"/>
    <cellStyle name="20 % - Accent2 2 2 4 10 4" xfId="41981"/>
    <cellStyle name="20 % - Accent2 2 2 4 11" xfId="6630"/>
    <cellStyle name="20 % - Accent2 2 2 4 12" xfId="16954"/>
    <cellStyle name="20 % - Accent2 2 2 4 13" xfId="27247"/>
    <cellStyle name="20 % - Accent2 2 2 4 14" xfId="37540"/>
    <cellStyle name="20 % - Accent2 2 2 4 2" xfId="482"/>
    <cellStyle name="20 % - Accent2 2 2 4 2 10" xfId="27350"/>
    <cellStyle name="20 % - Accent2 2 2 4 2 11" xfId="37643"/>
    <cellStyle name="20 % - Accent2 2 2 4 2 2" xfId="2472"/>
    <cellStyle name="20 % - Accent2 2 2 4 2 2 2" xfId="3972"/>
    <cellStyle name="20 % - Accent2 2 2 4 2 2 2 2" xfId="16494"/>
    <cellStyle name="20 % - Accent2 2 2 4 2 2 2 2 2" xfId="26788"/>
    <cellStyle name="20 % - Accent2 2 2 4 2 2 2 2 3" xfId="37081"/>
    <cellStyle name="20 % - Accent2 2 2 4 2 2 2 2 4" xfId="47374"/>
    <cellStyle name="20 % - Accent2 2 2 4 2 2 2 3" xfId="13524"/>
    <cellStyle name="20 % - Accent2 2 2 4 2 2 2 4" xfId="23819"/>
    <cellStyle name="20 % - Accent2 2 2 4 2 2 2 5" xfId="34112"/>
    <cellStyle name="20 % - Accent2 2 2 4 2 2 2 6" xfId="44405"/>
    <cellStyle name="20 % - Accent2 2 2 4 2 2 3" xfId="15009"/>
    <cellStyle name="20 % - Accent2 2 2 4 2 2 3 2" xfId="25303"/>
    <cellStyle name="20 % - Accent2 2 2 4 2 2 3 3" xfId="35596"/>
    <cellStyle name="20 % - Accent2 2 2 4 2 2 3 4" xfId="45889"/>
    <cellStyle name="20 % - Accent2 2 2 4 2 2 4" xfId="12038"/>
    <cellStyle name="20 % - Accent2 2 2 4 2 2 4 2" xfId="22334"/>
    <cellStyle name="20 % - Accent2 2 2 4 2 2 4 3" xfId="32627"/>
    <cellStyle name="20 % - Accent2 2 2 4 2 2 4 4" xfId="42920"/>
    <cellStyle name="20 % - Accent2 2 2 4 2 2 5" xfId="7210"/>
    <cellStyle name="20 % - Accent2 2 2 4 2 2 6" xfId="17534"/>
    <cellStyle name="20 % - Accent2 2 2 4 2 2 7" xfId="27827"/>
    <cellStyle name="20 % - Accent2 2 2 4 2 2 8" xfId="38120"/>
    <cellStyle name="20 % - Accent2 2 2 4 2 3" xfId="4575"/>
    <cellStyle name="20 % - Accent2 2 2 4 2 3 2" xfId="15555"/>
    <cellStyle name="20 % - Accent2 2 2 4 2 3 2 2" xfId="25849"/>
    <cellStyle name="20 % - Accent2 2 2 4 2 3 2 3" xfId="36142"/>
    <cellStyle name="20 % - Accent2 2 2 4 2 3 2 4" xfId="46435"/>
    <cellStyle name="20 % - Accent2 2 2 4 2 3 3" xfId="12585"/>
    <cellStyle name="20 % - Accent2 2 2 4 2 3 3 2" xfId="22880"/>
    <cellStyle name="20 % - Accent2 2 2 4 2 3 3 3" xfId="33173"/>
    <cellStyle name="20 % - Accent2 2 2 4 2 3 3 4" xfId="43466"/>
    <cellStyle name="20 % - Accent2 2 2 4 2 3 4" xfId="7978"/>
    <cellStyle name="20 % - Accent2 2 2 4 2 3 5" xfId="18277"/>
    <cellStyle name="20 % - Accent2 2 2 4 2 3 6" xfId="28570"/>
    <cellStyle name="20 % - Accent2 2 2 4 2 3 7" xfId="38863"/>
    <cellStyle name="20 % - Accent2 2 2 4 2 4" xfId="3222"/>
    <cellStyle name="20 % - Accent2 2 2 4 2 4 2" xfId="14071"/>
    <cellStyle name="20 % - Accent2 2 2 4 2 4 2 2" xfId="24365"/>
    <cellStyle name="20 % - Accent2 2 2 4 2 4 2 3" xfId="34658"/>
    <cellStyle name="20 % - Accent2 2 2 4 2 4 2 4" xfId="44951"/>
    <cellStyle name="20 % - Accent2 2 2 4 2 4 3" xfId="8721"/>
    <cellStyle name="20 % - Accent2 2 2 4 2 4 4" xfId="19020"/>
    <cellStyle name="20 % - Accent2 2 2 4 2 4 5" xfId="29313"/>
    <cellStyle name="20 % - Accent2 2 2 4 2 4 6" xfId="39606"/>
    <cellStyle name="20 % - Accent2 2 2 4 2 5" xfId="5546"/>
    <cellStyle name="20 % - Accent2 2 2 4 2 5 2" xfId="9464"/>
    <cellStyle name="20 % - Accent2 2 2 4 2 5 3" xfId="19763"/>
    <cellStyle name="20 % - Accent2 2 2 4 2 5 4" xfId="30056"/>
    <cellStyle name="20 % - Accent2 2 2 4 2 5 5" xfId="40349"/>
    <cellStyle name="20 % - Accent2 2 2 4 2 6" xfId="10207"/>
    <cellStyle name="20 % - Accent2 2 2 4 2 6 2" xfId="20506"/>
    <cellStyle name="20 % - Accent2 2 2 4 2 6 3" xfId="30799"/>
    <cellStyle name="20 % - Accent2 2 2 4 2 6 4" xfId="41092"/>
    <cellStyle name="20 % - Accent2 2 2 4 2 7" xfId="11097"/>
    <cellStyle name="20 % - Accent2 2 2 4 2 7 2" xfId="21396"/>
    <cellStyle name="20 % - Accent2 2 2 4 2 7 3" xfId="31689"/>
    <cellStyle name="20 % - Accent2 2 2 4 2 7 4" xfId="41982"/>
    <cellStyle name="20 % - Accent2 2 2 4 2 8" xfId="6733"/>
    <cellStyle name="20 % - Accent2 2 2 4 2 9" xfId="17057"/>
    <cellStyle name="20 % - Accent2 2 2 4 3" xfId="483"/>
    <cellStyle name="20 % - Accent2 2 2 4 3 10" xfId="27351"/>
    <cellStyle name="20 % - Accent2 2 2 4 3 11" xfId="37644"/>
    <cellStyle name="20 % - Accent2 2 2 4 3 2" xfId="2473"/>
    <cellStyle name="20 % - Accent2 2 2 4 3 2 2" xfId="3973"/>
    <cellStyle name="20 % - Accent2 2 2 4 3 2 2 2" xfId="15556"/>
    <cellStyle name="20 % - Accent2 2 2 4 3 2 2 3" xfId="25850"/>
    <cellStyle name="20 % - Accent2 2 2 4 3 2 2 4" xfId="36143"/>
    <cellStyle name="20 % - Accent2 2 2 4 3 2 2 5" xfId="46436"/>
    <cellStyle name="20 % - Accent2 2 2 4 3 2 3" xfId="12586"/>
    <cellStyle name="20 % - Accent2 2 2 4 3 2 3 2" xfId="22881"/>
    <cellStyle name="20 % - Accent2 2 2 4 3 2 3 3" xfId="33174"/>
    <cellStyle name="20 % - Accent2 2 2 4 3 2 3 4" xfId="43467"/>
    <cellStyle name="20 % - Accent2 2 2 4 3 2 4" xfId="7211"/>
    <cellStyle name="20 % - Accent2 2 2 4 3 2 5" xfId="17535"/>
    <cellStyle name="20 % - Accent2 2 2 4 3 2 6" xfId="27828"/>
    <cellStyle name="20 % - Accent2 2 2 4 3 2 7" xfId="38121"/>
    <cellStyle name="20 % - Accent2 2 2 4 3 3" xfId="4576"/>
    <cellStyle name="20 % - Accent2 2 2 4 3 3 2" xfId="14072"/>
    <cellStyle name="20 % - Accent2 2 2 4 3 3 2 2" xfId="24366"/>
    <cellStyle name="20 % - Accent2 2 2 4 3 3 2 3" xfId="34659"/>
    <cellStyle name="20 % - Accent2 2 2 4 3 3 2 4" xfId="44952"/>
    <cellStyle name="20 % - Accent2 2 2 4 3 3 3" xfId="7979"/>
    <cellStyle name="20 % - Accent2 2 2 4 3 3 4" xfId="18278"/>
    <cellStyle name="20 % - Accent2 2 2 4 3 3 5" xfId="28571"/>
    <cellStyle name="20 % - Accent2 2 2 4 3 3 6" xfId="38864"/>
    <cellStyle name="20 % - Accent2 2 2 4 3 4" xfId="3223"/>
    <cellStyle name="20 % - Accent2 2 2 4 3 4 2" xfId="8722"/>
    <cellStyle name="20 % - Accent2 2 2 4 3 4 3" xfId="19021"/>
    <cellStyle name="20 % - Accent2 2 2 4 3 4 4" xfId="29314"/>
    <cellStyle name="20 % - Accent2 2 2 4 3 4 5" xfId="39607"/>
    <cellStyle name="20 % - Accent2 2 2 4 3 5" xfId="5547"/>
    <cellStyle name="20 % - Accent2 2 2 4 3 5 2" xfId="9465"/>
    <cellStyle name="20 % - Accent2 2 2 4 3 5 3" xfId="19764"/>
    <cellStyle name="20 % - Accent2 2 2 4 3 5 4" xfId="30057"/>
    <cellStyle name="20 % - Accent2 2 2 4 3 5 5" xfId="40350"/>
    <cellStyle name="20 % - Accent2 2 2 4 3 6" xfId="10208"/>
    <cellStyle name="20 % - Accent2 2 2 4 3 6 2" xfId="20507"/>
    <cellStyle name="20 % - Accent2 2 2 4 3 6 3" xfId="30800"/>
    <cellStyle name="20 % - Accent2 2 2 4 3 6 4" xfId="41093"/>
    <cellStyle name="20 % - Accent2 2 2 4 3 7" xfId="11098"/>
    <cellStyle name="20 % - Accent2 2 2 4 3 7 2" xfId="21397"/>
    <cellStyle name="20 % - Accent2 2 2 4 3 7 3" xfId="31690"/>
    <cellStyle name="20 % - Accent2 2 2 4 3 7 4" xfId="41983"/>
    <cellStyle name="20 % - Accent2 2 2 4 3 8" xfId="6734"/>
    <cellStyle name="20 % - Accent2 2 2 4 3 9" xfId="17058"/>
    <cellStyle name="20 % - Accent2 2 2 4 4" xfId="2471"/>
    <cellStyle name="20 % - Accent2 2 2 4 4 10" xfId="38122"/>
    <cellStyle name="20 % - Accent2 2 2 4 4 2" xfId="3971"/>
    <cellStyle name="20 % - Accent2 2 2 4 4 2 2" xfId="16127"/>
    <cellStyle name="20 % - Accent2 2 2 4 4 2 2 2" xfId="26421"/>
    <cellStyle name="20 % - Accent2 2 2 4 4 2 2 3" xfId="36714"/>
    <cellStyle name="20 % - Accent2 2 2 4 4 2 2 4" xfId="47007"/>
    <cellStyle name="20 % - Accent2 2 2 4 4 2 3" xfId="13157"/>
    <cellStyle name="20 % - Accent2 2 2 4 4 2 3 2" xfId="23452"/>
    <cellStyle name="20 % - Accent2 2 2 4 4 2 3 3" xfId="33745"/>
    <cellStyle name="20 % - Accent2 2 2 4 4 2 3 4" xfId="44038"/>
    <cellStyle name="20 % - Accent2 2 2 4 4 2 4" xfId="7980"/>
    <cellStyle name="20 % - Accent2 2 2 4 4 2 5" xfId="18279"/>
    <cellStyle name="20 % - Accent2 2 2 4 4 2 6" xfId="28572"/>
    <cellStyle name="20 % - Accent2 2 2 4 4 2 7" xfId="38865"/>
    <cellStyle name="20 % - Accent2 2 2 4 4 3" xfId="5548"/>
    <cellStyle name="20 % - Accent2 2 2 4 4 3 2" xfId="14642"/>
    <cellStyle name="20 % - Accent2 2 2 4 4 3 2 2" xfId="24936"/>
    <cellStyle name="20 % - Accent2 2 2 4 4 3 2 3" xfId="35229"/>
    <cellStyle name="20 % - Accent2 2 2 4 4 3 2 4" xfId="45522"/>
    <cellStyle name="20 % - Accent2 2 2 4 4 3 3" xfId="8723"/>
    <cellStyle name="20 % - Accent2 2 2 4 4 3 4" xfId="19022"/>
    <cellStyle name="20 % - Accent2 2 2 4 4 3 5" xfId="29315"/>
    <cellStyle name="20 % - Accent2 2 2 4 4 3 6" xfId="39608"/>
    <cellStyle name="20 % - Accent2 2 2 4 4 4" xfId="9466"/>
    <cellStyle name="20 % - Accent2 2 2 4 4 4 2" xfId="19765"/>
    <cellStyle name="20 % - Accent2 2 2 4 4 4 3" xfId="30058"/>
    <cellStyle name="20 % - Accent2 2 2 4 4 4 4" xfId="40351"/>
    <cellStyle name="20 % - Accent2 2 2 4 4 5" xfId="10209"/>
    <cellStyle name="20 % - Accent2 2 2 4 4 5 2" xfId="20508"/>
    <cellStyle name="20 % - Accent2 2 2 4 4 5 3" xfId="30801"/>
    <cellStyle name="20 % - Accent2 2 2 4 4 5 4" xfId="41094"/>
    <cellStyle name="20 % - Accent2 2 2 4 4 6" xfId="11670"/>
    <cellStyle name="20 % - Accent2 2 2 4 4 6 2" xfId="21967"/>
    <cellStyle name="20 % - Accent2 2 2 4 4 6 3" xfId="32260"/>
    <cellStyle name="20 % - Accent2 2 2 4 4 6 4" xfId="42553"/>
    <cellStyle name="20 % - Accent2 2 2 4 4 7" xfId="7212"/>
    <cellStyle name="20 % - Accent2 2 2 4 4 8" xfId="17536"/>
    <cellStyle name="20 % - Accent2 2 2 4 4 9" xfId="27829"/>
    <cellStyle name="20 % - Accent2 2 2 4 5" xfId="4574"/>
    <cellStyle name="20 % - Accent2 2 2 4 5 2" xfId="15554"/>
    <cellStyle name="20 % - Accent2 2 2 4 5 2 2" xfId="25848"/>
    <cellStyle name="20 % - Accent2 2 2 4 5 2 3" xfId="36141"/>
    <cellStyle name="20 % - Accent2 2 2 4 5 2 4" xfId="46434"/>
    <cellStyle name="20 % - Accent2 2 2 4 5 3" xfId="12584"/>
    <cellStyle name="20 % - Accent2 2 2 4 5 3 2" xfId="22879"/>
    <cellStyle name="20 % - Accent2 2 2 4 5 3 3" xfId="33172"/>
    <cellStyle name="20 % - Accent2 2 2 4 5 3 4" xfId="43465"/>
    <cellStyle name="20 % - Accent2 2 2 4 5 4" xfId="7209"/>
    <cellStyle name="20 % - Accent2 2 2 4 5 5" xfId="17533"/>
    <cellStyle name="20 % - Accent2 2 2 4 5 6" xfId="27826"/>
    <cellStyle name="20 % - Accent2 2 2 4 5 7" xfId="38119"/>
    <cellStyle name="20 % - Accent2 2 2 4 6" xfId="3221"/>
    <cellStyle name="20 % - Accent2 2 2 4 6 2" xfId="14070"/>
    <cellStyle name="20 % - Accent2 2 2 4 6 2 2" xfId="24364"/>
    <cellStyle name="20 % - Accent2 2 2 4 6 2 3" xfId="34657"/>
    <cellStyle name="20 % - Accent2 2 2 4 6 2 4" xfId="44950"/>
    <cellStyle name="20 % - Accent2 2 2 4 6 3" xfId="7977"/>
    <cellStyle name="20 % - Accent2 2 2 4 6 4" xfId="18276"/>
    <cellStyle name="20 % - Accent2 2 2 4 6 5" xfId="28569"/>
    <cellStyle name="20 % - Accent2 2 2 4 6 6" xfId="38862"/>
    <cellStyle name="20 % - Accent2 2 2 4 7" xfId="5545"/>
    <cellStyle name="20 % - Accent2 2 2 4 7 2" xfId="8720"/>
    <cellStyle name="20 % - Accent2 2 2 4 7 3" xfId="19019"/>
    <cellStyle name="20 % - Accent2 2 2 4 7 4" xfId="29312"/>
    <cellStyle name="20 % - Accent2 2 2 4 7 5" xfId="39605"/>
    <cellStyle name="20 % - Accent2 2 2 4 8" xfId="9463"/>
    <cellStyle name="20 % - Accent2 2 2 4 8 2" xfId="19762"/>
    <cellStyle name="20 % - Accent2 2 2 4 8 3" xfId="30055"/>
    <cellStyle name="20 % - Accent2 2 2 4 8 4" xfId="40348"/>
    <cellStyle name="20 % - Accent2 2 2 4 9" xfId="10206"/>
    <cellStyle name="20 % - Accent2 2 2 4 9 2" xfId="20505"/>
    <cellStyle name="20 % - Accent2 2 2 4 9 3" xfId="30798"/>
    <cellStyle name="20 % - Accent2 2 2 4 9 4" xfId="41091"/>
    <cellStyle name="20 % - Accent2 2 2 5" xfId="484"/>
    <cellStyle name="20 % - Accent2 2 2 5 10" xfId="6735"/>
    <cellStyle name="20 % - Accent2 2 2 5 11" xfId="17059"/>
    <cellStyle name="20 % - Accent2 2 2 5 12" xfId="27352"/>
    <cellStyle name="20 % - Accent2 2 2 5 13" xfId="37645"/>
    <cellStyle name="20 % - Accent2 2 2 5 2" xfId="485"/>
    <cellStyle name="20 % - Accent2 2 2 5 2 10" xfId="27353"/>
    <cellStyle name="20 % - Accent2 2 2 5 2 11" xfId="37646"/>
    <cellStyle name="20 % - Accent2 2 2 5 2 2" xfId="2475"/>
    <cellStyle name="20 % - Accent2 2 2 5 2 2 2" xfId="3975"/>
    <cellStyle name="20 % - Accent2 2 2 5 2 2 2 2" xfId="16663"/>
    <cellStyle name="20 % - Accent2 2 2 5 2 2 2 2 2" xfId="26957"/>
    <cellStyle name="20 % - Accent2 2 2 5 2 2 2 2 3" xfId="37250"/>
    <cellStyle name="20 % - Accent2 2 2 5 2 2 2 2 4" xfId="47543"/>
    <cellStyle name="20 % - Accent2 2 2 5 2 2 2 3" xfId="13693"/>
    <cellStyle name="20 % - Accent2 2 2 5 2 2 2 4" xfId="23988"/>
    <cellStyle name="20 % - Accent2 2 2 5 2 2 2 5" xfId="34281"/>
    <cellStyle name="20 % - Accent2 2 2 5 2 2 2 6" xfId="44574"/>
    <cellStyle name="20 % - Accent2 2 2 5 2 2 3" xfId="15178"/>
    <cellStyle name="20 % - Accent2 2 2 5 2 2 3 2" xfId="25472"/>
    <cellStyle name="20 % - Accent2 2 2 5 2 2 3 3" xfId="35765"/>
    <cellStyle name="20 % - Accent2 2 2 5 2 2 3 4" xfId="46058"/>
    <cellStyle name="20 % - Accent2 2 2 5 2 2 4" xfId="12207"/>
    <cellStyle name="20 % - Accent2 2 2 5 2 2 4 2" xfId="22503"/>
    <cellStyle name="20 % - Accent2 2 2 5 2 2 4 3" xfId="32796"/>
    <cellStyle name="20 % - Accent2 2 2 5 2 2 4 4" xfId="43089"/>
    <cellStyle name="20 % - Accent2 2 2 5 2 2 5" xfId="7214"/>
    <cellStyle name="20 % - Accent2 2 2 5 2 2 6" xfId="17538"/>
    <cellStyle name="20 % - Accent2 2 2 5 2 2 7" xfId="27831"/>
    <cellStyle name="20 % - Accent2 2 2 5 2 2 8" xfId="38124"/>
    <cellStyle name="20 % - Accent2 2 2 5 2 3" xfId="4578"/>
    <cellStyle name="20 % - Accent2 2 2 5 2 3 2" xfId="15558"/>
    <cellStyle name="20 % - Accent2 2 2 5 2 3 2 2" xfId="25852"/>
    <cellStyle name="20 % - Accent2 2 2 5 2 3 2 3" xfId="36145"/>
    <cellStyle name="20 % - Accent2 2 2 5 2 3 2 4" xfId="46438"/>
    <cellStyle name="20 % - Accent2 2 2 5 2 3 3" xfId="12588"/>
    <cellStyle name="20 % - Accent2 2 2 5 2 3 3 2" xfId="22883"/>
    <cellStyle name="20 % - Accent2 2 2 5 2 3 3 3" xfId="33176"/>
    <cellStyle name="20 % - Accent2 2 2 5 2 3 3 4" xfId="43469"/>
    <cellStyle name="20 % - Accent2 2 2 5 2 3 4" xfId="7982"/>
    <cellStyle name="20 % - Accent2 2 2 5 2 3 5" xfId="18281"/>
    <cellStyle name="20 % - Accent2 2 2 5 2 3 6" xfId="28574"/>
    <cellStyle name="20 % - Accent2 2 2 5 2 3 7" xfId="38867"/>
    <cellStyle name="20 % - Accent2 2 2 5 2 4" xfId="3225"/>
    <cellStyle name="20 % - Accent2 2 2 5 2 4 2" xfId="14074"/>
    <cellStyle name="20 % - Accent2 2 2 5 2 4 2 2" xfId="24368"/>
    <cellStyle name="20 % - Accent2 2 2 5 2 4 2 3" xfId="34661"/>
    <cellStyle name="20 % - Accent2 2 2 5 2 4 2 4" xfId="44954"/>
    <cellStyle name="20 % - Accent2 2 2 5 2 4 3" xfId="8725"/>
    <cellStyle name="20 % - Accent2 2 2 5 2 4 4" xfId="19024"/>
    <cellStyle name="20 % - Accent2 2 2 5 2 4 5" xfId="29317"/>
    <cellStyle name="20 % - Accent2 2 2 5 2 4 6" xfId="39610"/>
    <cellStyle name="20 % - Accent2 2 2 5 2 5" xfId="5550"/>
    <cellStyle name="20 % - Accent2 2 2 5 2 5 2" xfId="9468"/>
    <cellStyle name="20 % - Accent2 2 2 5 2 5 3" xfId="19767"/>
    <cellStyle name="20 % - Accent2 2 2 5 2 5 4" xfId="30060"/>
    <cellStyle name="20 % - Accent2 2 2 5 2 5 5" xfId="40353"/>
    <cellStyle name="20 % - Accent2 2 2 5 2 6" xfId="10211"/>
    <cellStyle name="20 % - Accent2 2 2 5 2 6 2" xfId="20510"/>
    <cellStyle name="20 % - Accent2 2 2 5 2 6 3" xfId="30803"/>
    <cellStyle name="20 % - Accent2 2 2 5 2 6 4" xfId="41096"/>
    <cellStyle name="20 % - Accent2 2 2 5 2 7" xfId="11100"/>
    <cellStyle name="20 % - Accent2 2 2 5 2 7 2" xfId="21399"/>
    <cellStyle name="20 % - Accent2 2 2 5 2 7 3" xfId="31692"/>
    <cellStyle name="20 % - Accent2 2 2 5 2 7 4" xfId="41985"/>
    <cellStyle name="20 % - Accent2 2 2 5 2 8" xfId="6736"/>
    <cellStyle name="20 % - Accent2 2 2 5 2 9" xfId="17060"/>
    <cellStyle name="20 % - Accent2 2 2 5 3" xfId="486"/>
    <cellStyle name="20 % - Accent2 2 2 5 3 10" xfId="27354"/>
    <cellStyle name="20 % - Accent2 2 2 5 3 11" xfId="37647"/>
    <cellStyle name="20 % - Accent2 2 2 5 3 2" xfId="2476"/>
    <cellStyle name="20 % - Accent2 2 2 5 3 2 2" xfId="3976"/>
    <cellStyle name="20 % - Accent2 2 2 5 3 2 2 2" xfId="15559"/>
    <cellStyle name="20 % - Accent2 2 2 5 3 2 2 3" xfId="25853"/>
    <cellStyle name="20 % - Accent2 2 2 5 3 2 2 4" xfId="36146"/>
    <cellStyle name="20 % - Accent2 2 2 5 3 2 2 5" xfId="46439"/>
    <cellStyle name="20 % - Accent2 2 2 5 3 2 3" xfId="12589"/>
    <cellStyle name="20 % - Accent2 2 2 5 3 2 3 2" xfId="22884"/>
    <cellStyle name="20 % - Accent2 2 2 5 3 2 3 3" xfId="33177"/>
    <cellStyle name="20 % - Accent2 2 2 5 3 2 3 4" xfId="43470"/>
    <cellStyle name="20 % - Accent2 2 2 5 3 2 4" xfId="7215"/>
    <cellStyle name="20 % - Accent2 2 2 5 3 2 5" xfId="17539"/>
    <cellStyle name="20 % - Accent2 2 2 5 3 2 6" xfId="27832"/>
    <cellStyle name="20 % - Accent2 2 2 5 3 2 7" xfId="38125"/>
    <cellStyle name="20 % - Accent2 2 2 5 3 3" xfId="4579"/>
    <cellStyle name="20 % - Accent2 2 2 5 3 3 2" xfId="14075"/>
    <cellStyle name="20 % - Accent2 2 2 5 3 3 2 2" xfId="24369"/>
    <cellStyle name="20 % - Accent2 2 2 5 3 3 2 3" xfId="34662"/>
    <cellStyle name="20 % - Accent2 2 2 5 3 3 2 4" xfId="44955"/>
    <cellStyle name="20 % - Accent2 2 2 5 3 3 3" xfId="7983"/>
    <cellStyle name="20 % - Accent2 2 2 5 3 3 4" xfId="18282"/>
    <cellStyle name="20 % - Accent2 2 2 5 3 3 5" xfId="28575"/>
    <cellStyle name="20 % - Accent2 2 2 5 3 3 6" xfId="38868"/>
    <cellStyle name="20 % - Accent2 2 2 5 3 4" xfId="3226"/>
    <cellStyle name="20 % - Accent2 2 2 5 3 4 2" xfId="8726"/>
    <cellStyle name="20 % - Accent2 2 2 5 3 4 3" xfId="19025"/>
    <cellStyle name="20 % - Accent2 2 2 5 3 4 4" xfId="29318"/>
    <cellStyle name="20 % - Accent2 2 2 5 3 4 5" xfId="39611"/>
    <cellStyle name="20 % - Accent2 2 2 5 3 5" xfId="5551"/>
    <cellStyle name="20 % - Accent2 2 2 5 3 5 2" xfId="9469"/>
    <cellStyle name="20 % - Accent2 2 2 5 3 5 3" xfId="19768"/>
    <cellStyle name="20 % - Accent2 2 2 5 3 5 4" xfId="30061"/>
    <cellStyle name="20 % - Accent2 2 2 5 3 5 5" xfId="40354"/>
    <cellStyle name="20 % - Accent2 2 2 5 3 6" xfId="10212"/>
    <cellStyle name="20 % - Accent2 2 2 5 3 6 2" xfId="20511"/>
    <cellStyle name="20 % - Accent2 2 2 5 3 6 3" xfId="30804"/>
    <cellStyle name="20 % - Accent2 2 2 5 3 6 4" xfId="41097"/>
    <cellStyle name="20 % - Accent2 2 2 5 3 7" xfId="11101"/>
    <cellStyle name="20 % - Accent2 2 2 5 3 7 2" xfId="21400"/>
    <cellStyle name="20 % - Accent2 2 2 5 3 7 3" xfId="31693"/>
    <cellStyle name="20 % - Accent2 2 2 5 3 7 4" xfId="41986"/>
    <cellStyle name="20 % - Accent2 2 2 5 3 8" xfId="6737"/>
    <cellStyle name="20 % - Accent2 2 2 5 3 9" xfId="17061"/>
    <cellStyle name="20 % - Accent2 2 2 5 4" xfId="2474"/>
    <cellStyle name="20 % - Accent2 2 2 5 4 2" xfId="3974"/>
    <cellStyle name="20 % - Accent2 2 2 5 4 2 2" xfId="16296"/>
    <cellStyle name="20 % - Accent2 2 2 5 4 2 2 2" xfId="26590"/>
    <cellStyle name="20 % - Accent2 2 2 5 4 2 2 3" xfId="36883"/>
    <cellStyle name="20 % - Accent2 2 2 5 4 2 2 4" xfId="47176"/>
    <cellStyle name="20 % - Accent2 2 2 5 4 2 3" xfId="13326"/>
    <cellStyle name="20 % - Accent2 2 2 5 4 2 4" xfId="23621"/>
    <cellStyle name="20 % - Accent2 2 2 5 4 2 5" xfId="33914"/>
    <cellStyle name="20 % - Accent2 2 2 5 4 2 6" xfId="44207"/>
    <cellStyle name="20 % - Accent2 2 2 5 4 3" xfId="14811"/>
    <cellStyle name="20 % - Accent2 2 2 5 4 3 2" xfId="25105"/>
    <cellStyle name="20 % - Accent2 2 2 5 4 3 3" xfId="35398"/>
    <cellStyle name="20 % - Accent2 2 2 5 4 3 4" xfId="45691"/>
    <cellStyle name="20 % - Accent2 2 2 5 4 4" xfId="11839"/>
    <cellStyle name="20 % - Accent2 2 2 5 4 4 2" xfId="22136"/>
    <cellStyle name="20 % - Accent2 2 2 5 4 4 3" xfId="32429"/>
    <cellStyle name="20 % - Accent2 2 2 5 4 4 4" xfId="42722"/>
    <cellStyle name="20 % - Accent2 2 2 5 4 5" xfId="7213"/>
    <cellStyle name="20 % - Accent2 2 2 5 4 6" xfId="17537"/>
    <cellStyle name="20 % - Accent2 2 2 5 4 7" xfId="27830"/>
    <cellStyle name="20 % - Accent2 2 2 5 4 8" xfId="38123"/>
    <cellStyle name="20 % - Accent2 2 2 5 5" xfId="4577"/>
    <cellStyle name="20 % - Accent2 2 2 5 5 2" xfId="15557"/>
    <cellStyle name="20 % - Accent2 2 2 5 5 2 2" xfId="25851"/>
    <cellStyle name="20 % - Accent2 2 2 5 5 2 3" xfId="36144"/>
    <cellStyle name="20 % - Accent2 2 2 5 5 2 4" xfId="46437"/>
    <cellStyle name="20 % - Accent2 2 2 5 5 3" xfId="12587"/>
    <cellStyle name="20 % - Accent2 2 2 5 5 3 2" xfId="22882"/>
    <cellStyle name="20 % - Accent2 2 2 5 5 3 3" xfId="33175"/>
    <cellStyle name="20 % - Accent2 2 2 5 5 3 4" xfId="43468"/>
    <cellStyle name="20 % - Accent2 2 2 5 5 4" xfId="7981"/>
    <cellStyle name="20 % - Accent2 2 2 5 5 5" xfId="18280"/>
    <cellStyle name="20 % - Accent2 2 2 5 5 6" xfId="28573"/>
    <cellStyle name="20 % - Accent2 2 2 5 5 7" xfId="38866"/>
    <cellStyle name="20 % - Accent2 2 2 5 6" xfId="3224"/>
    <cellStyle name="20 % - Accent2 2 2 5 6 2" xfId="14073"/>
    <cellStyle name="20 % - Accent2 2 2 5 6 2 2" xfId="24367"/>
    <cellStyle name="20 % - Accent2 2 2 5 6 2 3" xfId="34660"/>
    <cellStyle name="20 % - Accent2 2 2 5 6 2 4" xfId="44953"/>
    <cellStyle name="20 % - Accent2 2 2 5 6 3" xfId="8724"/>
    <cellStyle name="20 % - Accent2 2 2 5 6 4" xfId="19023"/>
    <cellStyle name="20 % - Accent2 2 2 5 6 5" xfId="29316"/>
    <cellStyle name="20 % - Accent2 2 2 5 6 6" xfId="39609"/>
    <cellStyle name="20 % - Accent2 2 2 5 7" xfId="5549"/>
    <cellStyle name="20 % - Accent2 2 2 5 7 2" xfId="9467"/>
    <cellStyle name="20 % - Accent2 2 2 5 7 3" xfId="19766"/>
    <cellStyle name="20 % - Accent2 2 2 5 7 4" xfId="30059"/>
    <cellStyle name="20 % - Accent2 2 2 5 7 5" xfId="40352"/>
    <cellStyle name="20 % - Accent2 2 2 5 8" xfId="10210"/>
    <cellStyle name="20 % - Accent2 2 2 5 8 2" xfId="20509"/>
    <cellStyle name="20 % - Accent2 2 2 5 8 3" xfId="30802"/>
    <cellStyle name="20 % - Accent2 2 2 5 8 4" xfId="41095"/>
    <cellStyle name="20 % - Accent2 2 2 5 9" xfId="11099"/>
    <cellStyle name="20 % - Accent2 2 2 5 9 2" xfId="21398"/>
    <cellStyle name="20 % - Accent2 2 2 5 9 3" xfId="31691"/>
    <cellStyle name="20 % - Accent2 2 2 5 9 4" xfId="41984"/>
    <cellStyle name="20 % - Accent2 2 2 6" xfId="487"/>
    <cellStyle name="20 % - Accent2 2 2 6 10" xfId="27355"/>
    <cellStyle name="20 % - Accent2 2 2 6 11" xfId="37648"/>
    <cellStyle name="20 % - Accent2 2 2 6 2" xfId="2477"/>
    <cellStyle name="20 % - Accent2 2 2 6 2 2" xfId="3977"/>
    <cellStyle name="20 % - Accent2 2 2 6 2 2 2" xfId="16467"/>
    <cellStyle name="20 % - Accent2 2 2 6 2 2 2 2" xfId="26761"/>
    <cellStyle name="20 % - Accent2 2 2 6 2 2 2 3" xfId="37054"/>
    <cellStyle name="20 % - Accent2 2 2 6 2 2 2 4" xfId="47347"/>
    <cellStyle name="20 % - Accent2 2 2 6 2 2 3" xfId="13497"/>
    <cellStyle name="20 % - Accent2 2 2 6 2 2 4" xfId="23792"/>
    <cellStyle name="20 % - Accent2 2 2 6 2 2 5" xfId="34085"/>
    <cellStyle name="20 % - Accent2 2 2 6 2 2 6" xfId="44378"/>
    <cellStyle name="20 % - Accent2 2 2 6 2 3" xfId="14982"/>
    <cellStyle name="20 % - Accent2 2 2 6 2 3 2" xfId="25276"/>
    <cellStyle name="20 % - Accent2 2 2 6 2 3 3" xfId="35569"/>
    <cellStyle name="20 % - Accent2 2 2 6 2 3 4" xfId="45862"/>
    <cellStyle name="20 % - Accent2 2 2 6 2 4" xfId="12011"/>
    <cellStyle name="20 % - Accent2 2 2 6 2 4 2" xfId="22307"/>
    <cellStyle name="20 % - Accent2 2 2 6 2 4 3" xfId="32600"/>
    <cellStyle name="20 % - Accent2 2 2 6 2 4 4" xfId="42893"/>
    <cellStyle name="20 % - Accent2 2 2 6 2 5" xfId="7216"/>
    <cellStyle name="20 % - Accent2 2 2 6 2 6" xfId="17540"/>
    <cellStyle name="20 % - Accent2 2 2 6 2 7" xfId="27833"/>
    <cellStyle name="20 % - Accent2 2 2 6 2 8" xfId="38126"/>
    <cellStyle name="20 % - Accent2 2 2 6 3" xfId="4580"/>
    <cellStyle name="20 % - Accent2 2 2 6 3 2" xfId="15560"/>
    <cellStyle name="20 % - Accent2 2 2 6 3 2 2" xfId="25854"/>
    <cellStyle name="20 % - Accent2 2 2 6 3 2 3" xfId="36147"/>
    <cellStyle name="20 % - Accent2 2 2 6 3 2 4" xfId="46440"/>
    <cellStyle name="20 % - Accent2 2 2 6 3 3" xfId="12590"/>
    <cellStyle name="20 % - Accent2 2 2 6 3 3 2" xfId="22885"/>
    <cellStyle name="20 % - Accent2 2 2 6 3 3 3" xfId="33178"/>
    <cellStyle name="20 % - Accent2 2 2 6 3 3 4" xfId="43471"/>
    <cellStyle name="20 % - Accent2 2 2 6 3 4" xfId="7984"/>
    <cellStyle name="20 % - Accent2 2 2 6 3 5" xfId="18283"/>
    <cellStyle name="20 % - Accent2 2 2 6 3 6" xfId="28576"/>
    <cellStyle name="20 % - Accent2 2 2 6 3 7" xfId="38869"/>
    <cellStyle name="20 % - Accent2 2 2 6 4" xfId="3227"/>
    <cellStyle name="20 % - Accent2 2 2 6 4 2" xfId="14076"/>
    <cellStyle name="20 % - Accent2 2 2 6 4 2 2" xfId="24370"/>
    <cellStyle name="20 % - Accent2 2 2 6 4 2 3" xfId="34663"/>
    <cellStyle name="20 % - Accent2 2 2 6 4 2 4" xfId="44956"/>
    <cellStyle name="20 % - Accent2 2 2 6 4 3" xfId="8727"/>
    <cellStyle name="20 % - Accent2 2 2 6 4 4" xfId="19026"/>
    <cellStyle name="20 % - Accent2 2 2 6 4 5" xfId="29319"/>
    <cellStyle name="20 % - Accent2 2 2 6 4 6" xfId="39612"/>
    <cellStyle name="20 % - Accent2 2 2 6 5" xfId="5552"/>
    <cellStyle name="20 % - Accent2 2 2 6 5 2" xfId="9470"/>
    <cellStyle name="20 % - Accent2 2 2 6 5 3" xfId="19769"/>
    <cellStyle name="20 % - Accent2 2 2 6 5 4" xfId="30062"/>
    <cellStyle name="20 % - Accent2 2 2 6 5 5" xfId="40355"/>
    <cellStyle name="20 % - Accent2 2 2 6 6" xfId="10213"/>
    <cellStyle name="20 % - Accent2 2 2 6 6 2" xfId="20512"/>
    <cellStyle name="20 % - Accent2 2 2 6 6 3" xfId="30805"/>
    <cellStyle name="20 % - Accent2 2 2 6 6 4" xfId="41098"/>
    <cellStyle name="20 % - Accent2 2 2 6 7" xfId="11102"/>
    <cellStyle name="20 % - Accent2 2 2 6 7 2" xfId="21401"/>
    <cellStyle name="20 % - Accent2 2 2 6 7 3" xfId="31694"/>
    <cellStyle name="20 % - Accent2 2 2 6 7 4" xfId="41987"/>
    <cellStyle name="20 % - Accent2 2 2 6 8" xfId="6738"/>
    <cellStyle name="20 % - Accent2 2 2 6 9" xfId="17062"/>
    <cellStyle name="20 % - Accent2 2 2 7" xfId="488"/>
    <cellStyle name="20 % - Accent2 2 2 7 10" xfId="27356"/>
    <cellStyle name="20 % - Accent2 2 2 7 11" xfId="37649"/>
    <cellStyle name="20 % - Accent2 2 2 7 2" xfId="2478"/>
    <cellStyle name="20 % - Accent2 2 2 7 2 2" xfId="3978"/>
    <cellStyle name="20 % - Accent2 2 2 7 2 2 2" xfId="15561"/>
    <cellStyle name="20 % - Accent2 2 2 7 2 2 3" xfId="25855"/>
    <cellStyle name="20 % - Accent2 2 2 7 2 2 4" xfId="36148"/>
    <cellStyle name="20 % - Accent2 2 2 7 2 2 5" xfId="46441"/>
    <cellStyle name="20 % - Accent2 2 2 7 2 3" xfId="12591"/>
    <cellStyle name="20 % - Accent2 2 2 7 2 3 2" xfId="22886"/>
    <cellStyle name="20 % - Accent2 2 2 7 2 3 3" xfId="33179"/>
    <cellStyle name="20 % - Accent2 2 2 7 2 3 4" xfId="43472"/>
    <cellStyle name="20 % - Accent2 2 2 7 2 4" xfId="7217"/>
    <cellStyle name="20 % - Accent2 2 2 7 2 5" xfId="17541"/>
    <cellStyle name="20 % - Accent2 2 2 7 2 6" xfId="27834"/>
    <cellStyle name="20 % - Accent2 2 2 7 2 7" xfId="38127"/>
    <cellStyle name="20 % - Accent2 2 2 7 3" xfId="4581"/>
    <cellStyle name="20 % - Accent2 2 2 7 3 2" xfId="14077"/>
    <cellStyle name="20 % - Accent2 2 2 7 3 2 2" xfId="24371"/>
    <cellStyle name="20 % - Accent2 2 2 7 3 2 3" xfId="34664"/>
    <cellStyle name="20 % - Accent2 2 2 7 3 2 4" xfId="44957"/>
    <cellStyle name="20 % - Accent2 2 2 7 3 3" xfId="7985"/>
    <cellStyle name="20 % - Accent2 2 2 7 3 4" xfId="18284"/>
    <cellStyle name="20 % - Accent2 2 2 7 3 5" xfId="28577"/>
    <cellStyle name="20 % - Accent2 2 2 7 3 6" xfId="38870"/>
    <cellStyle name="20 % - Accent2 2 2 7 4" xfId="3228"/>
    <cellStyle name="20 % - Accent2 2 2 7 4 2" xfId="8728"/>
    <cellStyle name="20 % - Accent2 2 2 7 4 3" xfId="19027"/>
    <cellStyle name="20 % - Accent2 2 2 7 4 4" xfId="29320"/>
    <cellStyle name="20 % - Accent2 2 2 7 4 5" xfId="39613"/>
    <cellStyle name="20 % - Accent2 2 2 7 5" xfId="5553"/>
    <cellStyle name="20 % - Accent2 2 2 7 5 2" xfId="9471"/>
    <cellStyle name="20 % - Accent2 2 2 7 5 3" xfId="19770"/>
    <cellStyle name="20 % - Accent2 2 2 7 5 4" xfId="30063"/>
    <cellStyle name="20 % - Accent2 2 2 7 5 5" xfId="40356"/>
    <cellStyle name="20 % - Accent2 2 2 7 6" xfId="10214"/>
    <cellStyle name="20 % - Accent2 2 2 7 6 2" xfId="20513"/>
    <cellStyle name="20 % - Accent2 2 2 7 6 3" xfId="30806"/>
    <cellStyle name="20 % - Accent2 2 2 7 6 4" xfId="41099"/>
    <cellStyle name="20 % - Accent2 2 2 7 7" xfId="11103"/>
    <cellStyle name="20 % - Accent2 2 2 7 7 2" xfId="21402"/>
    <cellStyle name="20 % - Accent2 2 2 7 7 3" xfId="31695"/>
    <cellStyle name="20 % - Accent2 2 2 7 7 4" xfId="41988"/>
    <cellStyle name="20 % - Accent2 2 2 7 8" xfId="6739"/>
    <cellStyle name="20 % - Accent2 2 2 7 9" xfId="17063"/>
    <cellStyle name="20 % - Accent2 2 2 8" xfId="2160"/>
    <cellStyle name="20 % - Accent2 2 2 8 2" xfId="2927"/>
    <cellStyle name="20 % - Accent2 2 2 8 2 2" xfId="4427"/>
    <cellStyle name="20 % - Accent2 2 2 8 2 2 2" xfId="16011"/>
    <cellStyle name="20 % - Accent2 2 2 8 2 2 3" xfId="26305"/>
    <cellStyle name="20 % - Accent2 2 2 8 2 2 4" xfId="36598"/>
    <cellStyle name="20 % - Accent2 2 2 8 2 2 5" xfId="46891"/>
    <cellStyle name="20 % - Accent2 2 2 8 2 3" xfId="13041"/>
    <cellStyle name="20 % - Accent2 2 2 8 2 4" xfId="23336"/>
    <cellStyle name="20 % - Accent2 2 2 8 2 5" xfId="33629"/>
    <cellStyle name="20 % - Accent2 2 2 8 2 6" xfId="43922"/>
    <cellStyle name="20 % - Accent2 2 2 8 3" xfId="4582"/>
    <cellStyle name="20 % - Accent2 2 2 8 3 2" xfId="14526"/>
    <cellStyle name="20 % - Accent2 2 2 8 3 3" xfId="24820"/>
    <cellStyle name="20 % - Accent2 2 2 8 3 4" xfId="35113"/>
    <cellStyle name="20 % - Accent2 2 2 8 3 5" xfId="45406"/>
    <cellStyle name="20 % - Accent2 2 2 8 4" xfId="3677"/>
    <cellStyle name="20 % - Accent2 2 2 8 4 2" xfId="11552"/>
    <cellStyle name="20 % - Accent2 2 2 8 4 3" xfId="21851"/>
    <cellStyle name="20 % - Accent2 2 2 8 4 4" xfId="32144"/>
    <cellStyle name="20 % - Accent2 2 2 8 4 5" xfId="42437"/>
    <cellStyle name="20 % - Accent2 2 2 8 5" xfId="7187"/>
    <cellStyle name="20 % - Accent2 2 2 8 6" xfId="17511"/>
    <cellStyle name="20 % - Accent2 2 2 8 7" xfId="27804"/>
    <cellStyle name="20 % - Accent2 2 2 8 8" xfId="38097"/>
    <cellStyle name="20 % - Accent2 2 2 9" xfId="2267"/>
    <cellStyle name="20 % - Accent2 2 2 9 2" xfId="3767"/>
    <cellStyle name="20 % - Accent2 2 2 9 2 2" xfId="16100"/>
    <cellStyle name="20 % - Accent2 2 2 9 2 2 2" xfId="26394"/>
    <cellStyle name="20 % - Accent2 2 2 9 2 2 3" xfId="36687"/>
    <cellStyle name="20 % - Accent2 2 2 9 2 2 4" xfId="46980"/>
    <cellStyle name="20 % - Accent2 2 2 9 2 3" xfId="13130"/>
    <cellStyle name="20 % - Accent2 2 2 9 2 4" xfId="23425"/>
    <cellStyle name="20 % - Accent2 2 2 9 2 5" xfId="33718"/>
    <cellStyle name="20 % - Accent2 2 2 9 2 6" xfId="44011"/>
    <cellStyle name="20 % - Accent2 2 2 9 3" xfId="14615"/>
    <cellStyle name="20 % - Accent2 2 2 9 3 2" xfId="24909"/>
    <cellStyle name="20 % - Accent2 2 2 9 3 3" xfId="35202"/>
    <cellStyle name="20 % - Accent2 2 2 9 3 4" xfId="45495"/>
    <cellStyle name="20 % - Accent2 2 2 9 4" xfId="11643"/>
    <cellStyle name="20 % - Accent2 2 2 9 4 2" xfId="21940"/>
    <cellStyle name="20 % - Accent2 2 2 9 4 3" xfId="32233"/>
    <cellStyle name="20 % - Accent2 2 2 9 4 4" xfId="42526"/>
    <cellStyle name="20 % - Accent2 2 2 9 5" xfId="7955"/>
    <cellStyle name="20 % - Accent2 2 2 9 6" xfId="18254"/>
    <cellStyle name="20 % - Accent2 2 2 9 7" xfId="28547"/>
    <cellStyle name="20 % - Accent2 2 2 9 8" xfId="38840"/>
    <cellStyle name="20 % - Accent2 2 3" xfId="290"/>
    <cellStyle name="20 % - Accent2 2 3 10" xfId="10911"/>
    <cellStyle name="20 % - Accent2 2 3 10 2" xfId="21210"/>
    <cellStyle name="20 % - Accent2 2 3 10 3" xfId="31503"/>
    <cellStyle name="20 % - Accent2 2 3 10 4" xfId="41796"/>
    <cellStyle name="20 % - Accent2 2 3 11" xfId="6535"/>
    <cellStyle name="20 % - Accent2 2 3 12" xfId="16860"/>
    <cellStyle name="20 % - Accent2 2 3 13" xfId="27153"/>
    <cellStyle name="20 % - Accent2 2 3 14" xfId="37446"/>
    <cellStyle name="20 % - Accent2 2 3 2" xfId="366"/>
    <cellStyle name="20 % - Accent2 2 3 2 10" xfId="6633"/>
    <cellStyle name="20 % - Accent2 2 3 2 11" xfId="16957"/>
    <cellStyle name="20 % - Accent2 2 3 2 12" xfId="27250"/>
    <cellStyle name="20 % - Accent2 2 3 2 13" xfId="37543"/>
    <cellStyle name="20 % - Accent2 2 3 2 2" xfId="489"/>
    <cellStyle name="20 % - Accent2 2 3 2 2 10" xfId="27357"/>
    <cellStyle name="20 % - Accent2 2 3 2 2 11" xfId="37650"/>
    <cellStyle name="20 % - Accent2 2 3 2 2 2" xfId="2479"/>
    <cellStyle name="20 % - Accent2 2 3 2 2 2 2" xfId="3979"/>
    <cellStyle name="20 % - Accent2 2 3 2 2 2 2 2" xfId="16758"/>
    <cellStyle name="20 % - Accent2 2 3 2 2 2 2 2 2" xfId="27052"/>
    <cellStyle name="20 % - Accent2 2 3 2 2 2 2 2 3" xfId="37345"/>
    <cellStyle name="20 % - Accent2 2 3 2 2 2 2 2 4" xfId="47638"/>
    <cellStyle name="20 % - Accent2 2 3 2 2 2 2 3" xfId="13788"/>
    <cellStyle name="20 % - Accent2 2 3 2 2 2 2 4" xfId="24083"/>
    <cellStyle name="20 % - Accent2 2 3 2 2 2 2 5" xfId="34376"/>
    <cellStyle name="20 % - Accent2 2 3 2 2 2 2 6" xfId="44669"/>
    <cellStyle name="20 % - Accent2 2 3 2 2 2 3" xfId="15273"/>
    <cellStyle name="20 % - Accent2 2 3 2 2 2 3 2" xfId="25567"/>
    <cellStyle name="20 % - Accent2 2 3 2 2 2 3 3" xfId="35860"/>
    <cellStyle name="20 % - Accent2 2 3 2 2 2 3 4" xfId="46153"/>
    <cellStyle name="20 % - Accent2 2 3 2 2 2 4" xfId="12302"/>
    <cellStyle name="20 % - Accent2 2 3 2 2 2 4 2" xfId="22598"/>
    <cellStyle name="20 % - Accent2 2 3 2 2 2 4 3" xfId="32891"/>
    <cellStyle name="20 % - Accent2 2 3 2 2 2 4 4" xfId="43184"/>
    <cellStyle name="20 % - Accent2 2 3 2 2 2 5" xfId="7220"/>
    <cellStyle name="20 % - Accent2 2 3 2 2 2 6" xfId="17544"/>
    <cellStyle name="20 % - Accent2 2 3 2 2 2 7" xfId="27837"/>
    <cellStyle name="20 % - Accent2 2 3 2 2 2 8" xfId="38130"/>
    <cellStyle name="20 % - Accent2 2 3 2 2 3" xfId="4585"/>
    <cellStyle name="20 % - Accent2 2 3 2 2 3 2" xfId="13421"/>
    <cellStyle name="20 % - Accent2 2 3 2 2 3 2 2" xfId="16391"/>
    <cellStyle name="20 % - Accent2 2 3 2 2 3 2 2 2" xfId="26685"/>
    <cellStyle name="20 % - Accent2 2 3 2 2 3 2 2 3" xfId="36978"/>
    <cellStyle name="20 % - Accent2 2 3 2 2 3 2 2 4" xfId="47271"/>
    <cellStyle name="20 % - Accent2 2 3 2 2 3 2 3" xfId="23716"/>
    <cellStyle name="20 % - Accent2 2 3 2 2 3 2 4" xfId="34009"/>
    <cellStyle name="20 % - Accent2 2 3 2 2 3 2 5" xfId="44302"/>
    <cellStyle name="20 % - Accent2 2 3 2 2 3 3" xfId="14906"/>
    <cellStyle name="20 % - Accent2 2 3 2 2 3 3 2" xfId="25200"/>
    <cellStyle name="20 % - Accent2 2 3 2 2 3 3 3" xfId="35493"/>
    <cellStyle name="20 % - Accent2 2 3 2 2 3 3 4" xfId="45786"/>
    <cellStyle name="20 % - Accent2 2 3 2 2 3 4" xfId="11934"/>
    <cellStyle name="20 % - Accent2 2 3 2 2 3 4 2" xfId="22231"/>
    <cellStyle name="20 % - Accent2 2 3 2 2 3 4 3" xfId="32524"/>
    <cellStyle name="20 % - Accent2 2 3 2 2 3 4 4" xfId="42817"/>
    <cellStyle name="20 % - Accent2 2 3 2 2 3 5" xfId="7988"/>
    <cellStyle name="20 % - Accent2 2 3 2 2 3 6" xfId="18287"/>
    <cellStyle name="20 % - Accent2 2 3 2 2 3 7" xfId="28580"/>
    <cellStyle name="20 % - Accent2 2 3 2 2 3 8" xfId="38873"/>
    <cellStyle name="20 % - Accent2 2 3 2 2 4" xfId="3229"/>
    <cellStyle name="20 % - Accent2 2 3 2 2 4 2" xfId="15562"/>
    <cellStyle name="20 % - Accent2 2 3 2 2 4 2 2" xfId="25856"/>
    <cellStyle name="20 % - Accent2 2 3 2 2 4 2 3" xfId="36149"/>
    <cellStyle name="20 % - Accent2 2 3 2 2 4 2 4" xfId="46442"/>
    <cellStyle name="20 % - Accent2 2 3 2 2 4 3" xfId="12592"/>
    <cellStyle name="20 % - Accent2 2 3 2 2 4 3 2" xfId="22887"/>
    <cellStyle name="20 % - Accent2 2 3 2 2 4 3 3" xfId="33180"/>
    <cellStyle name="20 % - Accent2 2 3 2 2 4 3 4" xfId="43473"/>
    <cellStyle name="20 % - Accent2 2 3 2 2 4 4" xfId="8731"/>
    <cellStyle name="20 % - Accent2 2 3 2 2 4 5" xfId="19030"/>
    <cellStyle name="20 % - Accent2 2 3 2 2 4 6" xfId="29323"/>
    <cellStyle name="20 % - Accent2 2 3 2 2 4 7" xfId="39616"/>
    <cellStyle name="20 % - Accent2 2 3 2 2 5" xfId="5556"/>
    <cellStyle name="20 % - Accent2 2 3 2 2 5 2" xfId="14078"/>
    <cellStyle name="20 % - Accent2 2 3 2 2 5 2 2" xfId="24372"/>
    <cellStyle name="20 % - Accent2 2 3 2 2 5 2 3" xfId="34665"/>
    <cellStyle name="20 % - Accent2 2 3 2 2 5 2 4" xfId="44958"/>
    <cellStyle name="20 % - Accent2 2 3 2 2 5 3" xfId="9474"/>
    <cellStyle name="20 % - Accent2 2 3 2 2 5 4" xfId="19773"/>
    <cellStyle name="20 % - Accent2 2 3 2 2 5 5" xfId="30066"/>
    <cellStyle name="20 % - Accent2 2 3 2 2 5 6" xfId="40359"/>
    <cellStyle name="20 % - Accent2 2 3 2 2 6" xfId="10217"/>
    <cellStyle name="20 % - Accent2 2 3 2 2 6 2" xfId="20516"/>
    <cellStyle name="20 % - Accent2 2 3 2 2 6 3" xfId="30809"/>
    <cellStyle name="20 % - Accent2 2 3 2 2 6 4" xfId="41102"/>
    <cellStyle name="20 % - Accent2 2 3 2 2 7" xfId="11104"/>
    <cellStyle name="20 % - Accent2 2 3 2 2 7 2" xfId="21403"/>
    <cellStyle name="20 % - Accent2 2 3 2 2 7 3" xfId="31696"/>
    <cellStyle name="20 % - Accent2 2 3 2 2 7 4" xfId="41989"/>
    <cellStyle name="20 % - Accent2 2 3 2 2 8" xfId="6740"/>
    <cellStyle name="20 % - Accent2 2 3 2 2 9" xfId="17064"/>
    <cellStyle name="20 % - Accent2 2 3 2 3" xfId="490"/>
    <cellStyle name="20 % - Accent2 2 3 2 3 10" xfId="27358"/>
    <cellStyle name="20 % - Accent2 2 3 2 3 11" xfId="37651"/>
    <cellStyle name="20 % - Accent2 2 3 2 3 2" xfId="2480"/>
    <cellStyle name="20 % - Accent2 2 3 2 3 2 2" xfId="3980"/>
    <cellStyle name="20 % - Accent2 2 3 2 3 2 2 2" xfId="16589"/>
    <cellStyle name="20 % - Accent2 2 3 2 3 2 2 2 2" xfId="26883"/>
    <cellStyle name="20 % - Accent2 2 3 2 3 2 2 2 3" xfId="37176"/>
    <cellStyle name="20 % - Accent2 2 3 2 3 2 2 2 4" xfId="47469"/>
    <cellStyle name="20 % - Accent2 2 3 2 3 2 2 3" xfId="13619"/>
    <cellStyle name="20 % - Accent2 2 3 2 3 2 2 4" xfId="23914"/>
    <cellStyle name="20 % - Accent2 2 3 2 3 2 2 5" xfId="34207"/>
    <cellStyle name="20 % - Accent2 2 3 2 3 2 2 6" xfId="44500"/>
    <cellStyle name="20 % - Accent2 2 3 2 3 2 3" xfId="15104"/>
    <cellStyle name="20 % - Accent2 2 3 2 3 2 3 2" xfId="25398"/>
    <cellStyle name="20 % - Accent2 2 3 2 3 2 3 3" xfId="35691"/>
    <cellStyle name="20 % - Accent2 2 3 2 3 2 3 4" xfId="45984"/>
    <cellStyle name="20 % - Accent2 2 3 2 3 2 4" xfId="12133"/>
    <cellStyle name="20 % - Accent2 2 3 2 3 2 4 2" xfId="22429"/>
    <cellStyle name="20 % - Accent2 2 3 2 3 2 4 3" xfId="32722"/>
    <cellStyle name="20 % - Accent2 2 3 2 3 2 4 4" xfId="43015"/>
    <cellStyle name="20 % - Accent2 2 3 2 3 2 5" xfId="7221"/>
    <cellStyle name="20 % - Accent2 2 3 2 3 2 6" xfId="17545"/>
    <cellStyle name="20 % - Accent2 2 3 2 3 2 7" xfId="27838"/>
    <cellStyle name="20 % - Accent2 2 3 2 3 2 8" xfId="38131"/>
    <cellStyle name="20 % - Accent2 2 3 2 3 3" xfId="4586"/>
    <cellStyle name="20 % - Accent2 2 3 2 3 3 2" xfId="15563"/>
    <cellStyle name="20 % - Accent2 2 3 2 3 3 2 2" xfId="25857"/>
    <cellStyle name="20 % - Accent2 2 3 2 3 3 2 3" xfId="36150"/>
    <cellStyle name="20 % - Accent2 2 3 2 3 3 2 4" xfId="46443"/>
    <cellStyle name="20 % - Accent2 2 3 2 3 3 3" xfId="12593"/>
    <cellStyle name="20 % - Accent2 2 3 2 3 3 3 2" xfId="22888"/>
    <cellStyle name="20 % - Accent2 2 3 2 3 3 3 3" xfId="33181"/>
    <cellStyle name="20 % - Accent2 2 3 2 3 3 3 4" xfId="43474"/>
    <cellStyle name="20 % - Accent2 2 3 2 3 3 4" xfId="7989"/>
    <cellStyle name="20 % - Accent2 2 3 2 3 3 5" xfId="18288"/>
    <cellStyle name="20 % - Accent2 2 3 2 3 3 6" xfId="28581"/>
    <cellStyle name="20 % - Accent2 2 3 2 3 3 7" xfId="38874"/>
    <cellStyle name="20 % - Accent2 2 3 2 3 4" xfId="3230"/>
    <cellStyle name="20 % - Accent2 2 3 2 3 4 2" xfId="14079"/>
    <cellStyle name="20 % - Accent2 2 3 2 3 4 2 2" xfId="24373"/>
    <cellStyle name="20 % - Accent2 2 3 2 3 4 2 3" xfId="34666"/>
    <cellStyle name="20 % - Accent2 2 3 2 3 4 2 4" xfId="44959"/>
    <cellStyle name="20 % - Accent2 2 3 2 3 4 3" xfId="8732"/>
    <cellStyle name="20 % - Accent2 2 3 2 3 4 4" xfId="19031"/>
    <cellStyle name="20 % - Accent2 2 3 2 3 4 5" xfId="29324"/>
    <cellStyle name="20 % - Accent2 2 3 2 3 4 6" xfId="39617"/>
    <cellStyle name="20 % - Accent2 2 3 2 3 5" xfId="5557"/>
    <cellStyle name="20 % - Accent2 2 3 2 3 5 2" xfId="9475"/>
    <cellStyle name="20 % - Accent2 2 3 2 3 5 3" xfId="19774"/>
    <cellStyle name="20 % - Accent2 2 3 2 3 5 4" xfId="30067"/>
    <cellStyle name="20 % - Accent2 2 3 2 3 5 5" xfId="40360"/>
    <cellStyle name="20 % - Accent2 2 3 2 3 6" xfId="10218"/>
    <cellStyle name="20 % - Accent2 2 3 2 3 6 2" xfId="20517"/>
    <cellStyle name="20 % - Accent2 2 3 2 3 6 3" xfId="30810"/>
    <cellStyle name="20 % - Accent2 2 3 2 3 6 4" xfId="41103"/>
    <cellStyle name="20 % - Accent2 2 3 2 3 7" xfId="11105"/>
    <cellStyle name="20 % - Accent2 2 3 2 3 7 2" xfId="21404"/>
    <cellStyle name="20 % - Accent2 2 3 2 3 7 3" xfId="31697"/>
    <cellStyle name="20 % - Accent2 2 3 2 3 7 4" xfId="41990"/>
    <cellStyle name="20 % - Accent2 2 3 2 3 8" xfId="6741"/>
    <cellStyle name="20 % - Accent2 2 3 2 3 9" xfId="17065"/>
    <cellStyle name="20 % - Accent2 2 3 2 4" xfId="2207"/>
    <cellStyle name="20 % - Accent2 2 3 2 4 2" xfId="2972"/>
    <cellStyle name="20 % - Accent2 2 3 2 4 2 2" xfId="4472"/>
    <cellStyle name="20 % - Accent2 2 3 2 4 2 2 2" xfId="16056"/>
    <cellStyle name="20 % - Accent2 2 3 2 4 2 2 3" xfId="26350"/>
    <cellStyle name="20 % - Accent2 2 3 2 4 2 2 4" xfId="36643"/>
    <cellStyle name="20 % - Accent2 2 3 2 4 2 2 5" xfId="46936"/>
    <cellStyle name="20 % - Accent2 2 3 2 4 2 3" xfId="13086"/>
    <cellStyle name="20 % - Accent2 2 3 2 4 2 4" xfId="23381"/>
    <cellStyle name="20 % - Accent2 2 3 2 4 2 5" xfId="33674"/>
    <cellStyle name="20 % - Accent2 2 3 2 4 2 6" xfId="43967"/>
    <cellStyle name="20 % - Accent2 2 3 2 4 3" xfId="4587"/>
    <cellStyle name="20 % - Accent2 2 3 2 4 3 2" xfId="14571"/>
    <cellStyle name="20 % - Accent2 2 3 2 4 3 3" xfId="24865"/>
    <cellStyle name="20 % - Accent2 2 3 2 4 3 4" xfId="35158"/>
    <cellStyle name="20 % - Accent2 2 3 2 4 3 5" xfId="45451"/>
    <cellStyle name="20 % - Accent2 2 3 2 4 4" xfId="3722"/>
    <cellStyle name="20 % - Accent2 2 3 2 4 4 2" xfId="11597"/>
    <cellStyle name="20 % - Accent2 2 3 2 4 4 3" xfId="21896"/>
    <cellStyle name="20 % - Accent2 2 3 2 4 4 4" xfId="32189"/>
    <cellStyle name="20 % - Accent2 2 3 2 4 4 5" xfId="42482"/>
    <cellStyle name="20 % - Accent2 2 3 2 4 5" xfId="7219"/>
    <cellStyle name="20 % - Accent2 2 3 2 4 6" xfId="17543"/>
    <cellStyle name="20 % - Accent2 2 3 2 4 7" xfId="27836"/>
    <cellStyle name="20 % - Accent2 2 3 2 4 8" xfId="38129"/>
    <cellStyle name="20 % - Accent2 2 3 2 5" xfId="2362"/>
    <cellStyle name="20 % - Accent2 2 3 2 5 2" xfId="3862"/>
    <cellStyle name="20 % - Accent2 2 3 2 5 2 2" xfId="16222"/>
    <cellStyle name="20 % - Accent2 2 3 2 5 2 2 2" xfId="26516"/>
    <cellStyle name="20 % - Accent2 2 3 2 5 2 2 3" xfId="36809"/>
    <cellStyle name="20 % - Accent2 2 3 2 5 2 2 4" xfId="47102"/>
    <cellStyle name="20 % - Accent2 2 3 2 5 2 3" xfId="13252"/>
    <cellStyle name="20 % - Accent2 2 3 2 5 2 4" xfId="23547"/>
    <cellStyle name="20 % - Accent2 2 3 2 5 2 5" xfId="33840"/>
    <cellStyle name="20 % - Accent2 2 3 2 5 2 6" xfId="44133"/>
    <cellStyle name="20 % - Accent2 2 3 2 5 3" xfId="14737"/>
    <cellStyle name="20 % - Accent2 2 3 2 5 3 2" xfId="25031"/>
    <cellStyle name="20 % - Accent2 2 3 2 5 3 3" xfId="35324"/>
    <cellStyle name="20 % - Accent2 2 3 2 5 3 4" xfId="45617"/>
    <cellStyle name="20 % - Accent2 2 3 2 5 4" xfId="11765"/>
    <cellStyle name="20 % - Accent2 2 3 2 5 4 2" xfId="22062"/>
    <cellStyle name="20 % - Accent2 2 3 2 5 4 3" xfId="32355"/>
    <cellStyle name="20 % - Accent2 2 3 2 5 4 4" xfId="42648"/>
    <cellStyle name="20 % - Accent2 2 3 2 5 5" xfId="7987"/>
    <cellStyle name="20 % - Accent2 2 3 2 5 6" xfId="18286"/>
    <cellStyle name="20 % - Accent2 2 3 2 5 7" xfId="28579"/>
    <cellStyle name="20 % - Accent2 2 3 2 5 8" xfId="38872"/>
    <cellStyle name="20 % - Accent2 2 3 2 6" xfId="4584"/>
    <cellStyle name="20 % - Accent2 2 3 2 6 2" xfId="15445"/>
    <cellStyle name="20 % - Accent2 2 3 2 6 2 2" xfId="25739"/>
    <cellStyle name="20 % - Accent2 2 3 2 6 2 3" xfId="36032"/>
    <cellStyle name="20 % - Accent2 2 3 2 6 2 4" xfId="46325"/>
    <cellStyle name="20 % - Accent2 2 3 2 6 3" xfId="12475"/>
    <cellStyle name="20 % - Accent2 2 3 2 6 3 2" xfId="22770"/>
    <cellStyle name="20 % - Accent2 2 3 2 6 3 3" xfId="33063"/>
    <cellStyle name="20 % - Accent2 2 3 2 6 3 4" xfId="43356"/>
    <cellStyle name="20 % - Accent2 2 3 2 6 4" xfId="8730"/>
    <cellStyle name="20 % - Accent2 2 3 2 6 5" xfId="19029"/>
    <cellStyle name="20 % - Accent2 2 3 2 6 6" xfId="29322"/>
    <cellStyle name="20 % - Accent2 2 3 2 6 7" xfId="39615"/>
    <cellStyle name="20 % - Accent2 2 3 2 7" xfId="3112"/>
    <cellStyle name="20 % - Accent2 2 3 2 7 2" xfId="13961"/>
    <cellStyle name="20 % - Accent2 2 3 2 7 2 2" xfId="24255"/>
    <cellStyle name="20 % - Accent2 2 3 2 7 2 3" xfId="34548"/>
    <cellStyle name="20 % - Accent2 2 3 2 7 2 4" xfId="44841"/>
    <cellStyle name="20 % - Accent2 2 3 2 7 3" xfId="9473"/>
    <cellStyle name="20 % - Accent2 2 3 2 7 4" xfId="19772"/>
    <cellStyle name="20 % - Accent2 2 3 2 7 5" xfId="30065"/>
    <cellStyle name="20 % - Accent2 2 3 2 7 6" xfId="40358"/>
    <cellStyle name="20 % - Accent2 2 3 2 8" xfId="5555"/>
    <cellStyle name="20 % - Accent2 2 3 2 8 2" xfId="10216"/>
    <cellStyle name="20 % - Accent2 2 3 2 8 3" xfId="20515"/>
    <cellStyle name="20 % - Accent2 2 3 2 8 4" xfId="30808"/>
    <cellStyle name="20 % - Accent2 2 3 2 8 5" xfId="41101"/>
    <cellStyle name="20 % - Accent2 2 3 2 9" xfId="10987"/>
    <cellStyle name="20 % - Accent2 2 3 2 9 2" xfId="21286"/>
    <cellStyle name="20 % - Accent2 2 3 2 9 3" xfId="31579"/>
    <cellStyle name="20 % - Accent2 2 3 2 9 4" xfId="41872"/>
    <cellStyle name="20 % - Accent2 2 3 3" xfId="491"/>
    <cellStyle name="20 % - Accent2 2 3 3 10" xfId="27359"/>
    <cellStyle name="20 % - Accent2 2 3 3 11" xfId="37652"/>
    <cellStyle name="20 % - Accent2 2 3 3 2" xfId="2481"/>
    <cellStyle name="20 % - Accent2 2 3 3 2 2" xfId="3981"/>
    <cellStyle name="20 % - Accent2 2 3 3 2 2 2" xfId="16682"/>
    <cellStyle name="20 % - Accent2 2 3 3 2 2 2 2" xfId="26976"/>
    <cellStyle name="20 % - Accent2 2 3 3 2 2 2 3" xfId="37269"/>
    <cellStyle name="20 % - Accent2 2 3 3 2 2 2 4" xfId="47562"/>
    <cellStyle name="20 % - Accent2 2 3 3 2 2 3" xfId="13712"/>
    <cellStyle name="20 % - Accent2 2 3 3 2 2 4" xfId="24007"/>
    <cellStyle name="20 % - Accent2 2 3 3 2 2 5" xfId="34300"/>
    <cellStyle name="20 % - Accent2 2 3 3 2 2 6" xfId="44593"/>
    <cellStyle name="20 % - Accent2 2 3 3 2 3" xfId="15197"/>
    <cellStyle name="20 % - Accent2 2 3 3 2 3 2" xfId="25491"/>
    <cellStyle name="20 % - Accent2 2 3 3 2 3 3" xfId="35784"/>
    <cellStyle name="20 % - Accent2 2 3 3 2 3 4" xfId="46077"/>
    <cellStyle name="20 % - Accent2 2 3 3 2 4" xfId="12226"/>
    <cellStyle name="20 % - Accent2 2 3 3 2 4 2" xfId="22522"/>
    <cellStyle name="20 % - Accent2 2 3 3 2 4 3" xfId="32815"/>
    <cellStyle name="20 % - Accent2 2 3 3 2 4 4" xfId="43108"/>
    <cellStyle name="20 % - Accent2 2 3 3 2 5" xfId="7222"/>
    <cellStyle name="20 % - Accent2 2 3 3 2 6" xfId="17546"/>
    <cellStyle name="20 % - Accent2 2 3 3 2 7" xfId="27839"/>
    <cellStyle name="20 % - Accent2 2 3 3 2 8" xfId="38132"/>
    <cellStyle name="20 % - Accent2 2 3 3 3" xfId="4588"/>
    <cellStyle name="20 % - Accent2 2 3 3 3 2" xfId="13345"/>
    <cellStyle name="20 % - Accent2 2 3 3 3 2 2" xfId="16315"/>
    <cellStyle name="20 % - Accent2 2 3 3 3 2 2 2" xfId="26609"/>
    <cellStyle name="20 % - Accent2 2 3 3 3 2 2 3" xfId="36902"/>
    <cellStyle name="20 % - Accent2 2 3 3 3 2 2 4" xfId="47195"/>
    <cellStyle name="20 % - Accent2 2 3 3 3 2 3" xfId="23640"/>
    <cellStyle name="20 % - Accent2 2 3 3 3 2 4" xfId="33933"/>
    <cellStyle name="20 % - Accent2 2 3 3 3 2 5" xfId="44226"/>
    <cellStyle name="20 % - Accent2 2 3 3 3 3" xfId="14830"/>
    <cellStyle name="20 % - Accent2 2 3 3 3 3 2" xfId="25124"/>
    <cellStyle name="20 % - Accent2 2 3 3 3 3 3" xfId="35417"/>
    <cellStyle name="20 % - Accent2 2 3 3 3 3 4" xfId="45710"/>
    <cellStyle name="20 % - Accent2 2 3 3 3 4" xfId="11858"/>
    <cellStyle name="20 % - Accent2 2 3 3 3 4 2" xfId="22155"/>
    <cellStyle name="20 % - Accent2 2 3 3 3 4 3" xfId="32448"/>
    <cellStyle name="20 % - Accent2 2 3 3 3 4 4" xfId="42741"/>
    <cellStyle name="20 % - Accent2 2 3 3 3 5" xfId="7990"/>
    <cellStyle name="20 % - Accent2 2 3 3 3 6" xfId="18289"/>
    <cellStyle name="20 % - Accent2 2 3 3 3 7" xfId="28582"/>
    <cellStyle name="20 % - Accent2 2 3 3 3 8" xfId="38875"/>
    <cellStyle name="20 % - Accent2 2 3 3 4" xfId="3231"/>
    <cellStyle name="20 % - Accent2 2 3 3 4 2" xfId="15564"/>
    <cellStyle name="20 % - Accent2 2 3 3 4 2 2" xfId="25858"/>
    <cellStyle name="20 % - Accent2 2 3 3 4 2 3" xfId="36151"/>
    <cellStyle name="20 % - Accent2 2 3 3 4 2 4" xfId="46444"/>
    <cellStyle name="20 % - Accent2 2 3 3 4 3" xfId="12594"/>
    <cellStyle name="20 % - Accent2 2 3 3 4 3 2" xfId="22889"/>
    <cellStyle name="20 % - Accent2 2 3 3 4 3 3" xfId="33182"/>
    <cellStyle name="20 % - Accent2 2 3 3 4 3 4" xfId="43475"/>
    <cellStyle name="20 % - Accent2 2 3 3 4 4" xfId="8733"/>
    <cellStyle name="20 % - Accent2 2 3 3 4 5" xfId="19032"/>
    <cellStyle name="20 % - Accent2 2 3 3 4 6" xfId="29325"/>
    <cellStyle name="20 % - Accent2 2 3 3 4 7" xfId="39618"/>
    <cellStyle name="20 % - Accent2 2 3 3 5" xfId="5558"/>
    <cellStyle name="20 % - Accent2 2 3 3 5 2" xfId="14080"/>
    <cellStyle name="20 % - Accent2 2 3 3 5 2 2" xfId="24374"/>
    <cellStyle name="20 % - Accent2 2 3 3 5 2 3" xfId="34667"/>
    <cellStyle name="20 % - Accent2 2 3 3 5 2 4" xfId="44960"/>
    <cellStyle name="20 % - Accent2 2 3 3 5 3" xfId="9476"/>
    <cellStyle name="20 % - Accent2 2 3 3 5 4" xfId="19775"/>
    <cellStyle name="20 % - Accent2 2 3 3 5 5" xfId="30068"/>
    <cellStyle name="20 % - Accent2 2 3 3 5 6" xfId="40361"/>
    <cellStyle name="20 % - Accent2 2 3 3 6" xfId="10219"/>
    <cellStyle name="20 % - Accent2 2 3 3 6 2" xfId="20518"/>
    <cellStyle name="20 % - Accent2 2 3 3 6 3" xfId="30811"/>
    <cellStyle name="20 % - Accent2 2 3 3 6 4" xfId="41104"/>
    <cellStyle name="20 % - Accent2 2 3 3 7" xfId="11106"/>
    <cellStyle name="20 % - Accent2 2 3 3 7 2" xfId="21405"/>
    <cellStyle name="20 % - Accent2 2 3 3 7 3" xfId="31698"/>
    <cellStyle name="20 % - Accent2 2 3 3 7 4" xfId="41991"/>
    <cellStyle name="20 % - Accent2 2 3 3 8" xfId="6742"/>
    <cellStyle name="20 % - Accent2 2 3 3 9" xfId="17066"/>
    <cellStyle name="20 % - Accent2 2 3 4" xfId="492"/>
    <cellStyle name="20 % - Accent2 2 3 4 10" xfId="27360"/>
    <cellStyle name="20 % - Accent2 2 3 4 11" xfId="37653"/>
    <cellStyle name="20 % - Accent2 2 3 4 2" xfId="2482"/>
    <cellStyle name="20 % - Accent2 2 3 4 2 2" xfId="3982"/>
    <cellStyle name="20 % - Accent2 2 3 4 2 2 2" xfId="16513"/>
    <cellStyle name="20 % - Accent2 2 3 4 2 2 2 2" xfId="26807"/>
    <cellStyle name="20 % - Accent2 2 3 4 2 2 2 3" xfId="37100"/>
    <cellStyle name="20 % - Accent2 2 3 4 2 2 2 4" xfId="47393"/>
    <cellStyle name="20 % - Accent2 2 3 4 2 2 3" xfId="13543"/>
    <cellStyle name="20 % - Accent2 2 3 4 2 2 4" xfId="23838"/>
    <cellStyle name="20 % - Accent2 2 3 4 2 2 5" xfId="34131"/>
    <cellStyle name="20 % - Accent2 2 3 4 2 2 6" xfId="44424"/>
    <cellStyle name="20 % - Accent2 2 3 4 2 3" xfId="15028"/>
    <cellStyle name="20 % - Accent2 2 3 4 2 3 2" xfId="25322"/>
    <cellStyle name="20 % - Accent2 2 3 4 2 3 3" xfId="35615"/>
    <cellStyle name="20 % - Accent2 2 3 4 2 3 4" xfId="45908"/>
    <cellStyle name="20 % - Accent2 2 3 4 2 4" xfId="12057"/>
    <cellStyle name="20 % - Accent2 2 3 4 2 4 2" xfId="22353"/>
    <cellStyle name="20 % - Accent2 2 3 4 2 4 3" xfId="32646"/>
    <cellStyle name="20 % - Accent2 2 3 4 2 4 4" xfId="42939"/>
    <cellStyle name="20 % - Accent2 2 3 4 2 5" xfId="7223"/>
    <cellStyle name="20 % - Accent2 2 3 4 2 6" xfId="17547"/>
    <cellStyle name="20 % - Accent2 2 3 4 2 7" xfId="27840"/>
    <cellStyle name="20 % - Accent2 2 3 4 2 8" xfId="38133"/>
    <cellStyle name="20 % - Accent2 2 3 4 3" xfId="4589"/>
    <cellStyle name="20 % - Accent2 2 3 4 3 2" xfId="15565"/>
    <cellStyle name="20 % - Accent2 2 3 4 3 2 2" xfId="25859"/>
    <cellStyle name="20 % - Accent2 2 3 4 3 2 3" xfId="36152"/>
    <cellStyle name="20 % - Accent2 2 3 4 3 2 4" xfId="46445"/>
    <cellStyle name="20 % - Accent2 2 3 4 3 3" xfId="12595"/>
    <cellStyle name="20 % - Accent2 2 3 4 3 3 2" xfId="22890"/>
    <cellStyle name="20 % - Accent2 2 3 4 3 3 3" xfId="33183"/>
    <cellStyle name="20 % - Accent2 2 3 4 3 3 4" xfId="43476"/>
    <cellStyle name="20 % - Accent2 2 3 4 3 4" xfId="7991"/>
    <cellStyle name="20 % - Accent2 2 3 4 3 5" xfId="18290"/>
    <cellStyle name="20 % - Accent2 2 3 4 3 6" xfId="28583"/>
    <cellStyle name="20 % - Accent2 2 3 4 3 7" xfId="38876"/>
    <cellStyle name="20 % - Accent2 2 3 4 4" xfId="3232"/>
    <cellStyle name="20 % - Accent2 2 3 4 4 2" xfId="14081"/>
    <cellStyle name="20 % - Accent2 2 3 4 4 2 2" xfId="24375"/>
    <cellStyle name="20 % - Accent2 2 3 4 4 2 3" xfId="34668"/>
    <cellStyle name="20 % - Accent2 2 3 4 4 2 4" xfId="44961"/>
    <cellStyle name="20 % - Accent2 2 3 4 4 3" xfId="8734"/>
    <cellStyle name="20 % - Accent2 2 3 4 4 4" xfId="19033"/>
    <cellStyle name="20 % - Accent2 2 3 4 4 5" xfId="29326"/>
    <cellStyle name="20 % - Accent2 2 3 4 4 6" xfId="39619"/>
    <cellStyle name="20 % - Accent2 2 3 4 5" xfId="5559"/>
    <cellStyle name="20 % - Accent2 2 3 4 5 2" xfId="9477"/>
    <cellStyle name="20 % - Accent2 2 3 4 5 3" xfId="19776"/>
    <cellStyle name="20 % - Accent2 2 3 4 5 4" xfId="30069"/>
    <cellStyle name="20 % - Accent2 2 3 4 5 5" xfId="40362"/>
    <cellStyle name="20 % - Accent2 2 3 4 6" xfId="10220"/>
    <cellStyle name="20 % - Accent2 2 3 4 6 2" xfId="20519"/>
    <cellStyle name="20 % - Accent2 2 3 4 6 3" xfId="30812"/>
    <cellStyle name="20 % - Accent2 2 3 4 6 4" xfId="41105"/>
    <cellStyle name="20 % - Accent2 2 3 4 7" xfId="11107"/>
    <cellStyle name="20 % - Accent2 2 3 4 7 2" xfId="21406"/>
    <cellStyle name="20 % - Accent2 2 3 4 7 3" xfId="31699"/>
    <cellStyle name="20 % - Accent2 2 3 4 7 4" xfId="41992"/>
    <cellStyle name="20 % - Accent2 2 3 4 8" xfId="6743"/>
    <cellStyle name="20 % - Accent2 2 3 4 9" xfId="17067"/>
    <cellStyle name="20 % - Accent2 2 3 5" xfId="2168"/>
    <cellStyle name="20 % - Accent2 2 3 5 2" xfId="2935"/>
    <cellStyle name="20 % - Accent2 2 3 5 2 2" xfId="4435"/>
    <cellStyle name="20 % - Accent2 2 3 5 2 2 2" xfId="16019"/>
    <cellStyle name="20 % - Accent2 2 3 5 2 2 3" xfId="26313"/>
    <cellStyle name="20 % - Accent2 2 3 5 2 2 4" xfId="36606"/>
    <cellStyle name="20 % - Accent2 2 3 5 2 2 5" xfId="46899"/>
    <cellStyle name="20 % - Accent2 2 3 5 2 3" xfId="13049"/>
    <cellStyle name="20 % - Accent2 2 3 5 2 4" xfId="23344"/>
    <cellStyle name="20 % - Accent2 2 3 5 2 5" xfId="33637"/>
    <cellStyle name="20 % - Accent2 2 3 5 2 6" xfId="43930"/>
    <cellStyle name="20 % - Accent2 2 3 5 3" xfId="4590"/>
    <cellStyle name="20 % - Accent2 2 3 5 3 2" xfId="14534"/>
    <cellStyle name="20 % - Accent2 2 3 5 3 3" xfId="24828"/>
    <cellStyle name="20 % - Accent2 2 3 5 3 4" xfId="35121"/>
    <cellStyle name="20 % - Accent2 2 3 5 3 5" xfId="45414"/>
    <cellStyle name="20 % - Accent2 2 3 5 4" xfId="3685"/>
    <cellStyle name="20 % - Accent2 2 3 5 4 2" xfId="11560"/>
    <cellStyle name="20 % - Accent2 2 3 5 4 3" xfId="21859"/>
    <cellStyle name="20 % - Accent2 2 3 5 4 4" xfId="32152"/>
    <cellStyle name="20 % - Accent2 2 3 5 4 5" xfId="42445"/>
    <cellStyle name="20 % - Accent2 2 3 5 5" xfId="7218"/>
    <cellStyle name="20 % - Accent2 2 3 5 6" xfId="17542"/>
    <cellStyle name="20 % - Accent2 2 3 5 7" xfId="27835"/>
    <cellStyle name="20 % - Accent2 2 3 5 8" xfId="38128"/>
    <cellStyle name="20 % - Accent2 2 3 6" xfId="2286"/>
    <cellStyle name="20 % - Accent2 2 3 6 2" xfId="3786"/>
    <cellStyle name="20 % - Accent2 2 3 6 2 2" xfId="16146"/>
    <cellStyle name="20 % - Accent2 2 3 6 2 2 2" xfId="26440"/>
    <cellStyle name="20 % - Accent2 2 3 6 2 2 3" xfId="36733"/>
    <cellStyle name="20 % - Accent2 2 3 6 2 2 4" xfId="47026"/>
    <cellStyle name="20 % - Accent2 2 3 6 2 3" xfId="13176"/>
    <cellStyle name="20 % - Accent2 2 3 6 2 4" xfId="23471"/>
    <cellStyle name="20 % - Accent2 2 3 6 2 5" xfId="33764"/>
    <cellStyle name="20 % - Accent2 2 3 6 2 6" xfId="44057"/>
    <cellStyle name="20 % - Accent2 2 3 6 3" xfId="14661"/>
    <cellStyle name="20 % - Accent2 2 3 6 3 2" xfId="24955"/>
    <cellStyle name="20 % - Accent2 2 3 6 3 3" xfId="35248"/>
    <cellStyle name="20 % - Accent2 2 3 6 3 4" xfId="45541"/>
    <cellStyle name="20 % - Accent2 2 3 6 4" xfId="11689"/>
    <cellStyle name="20 % - Accent2 2 3 6 4 2" xfId="21986"/>
    <cellStyle name="20 % - Accent2 2 3 6 4 3" xfId="32279"/>
    <cellStyle name="20 % - Accent2 2 3 6 4 4" xfId="42572"/>
    <cellStyle name="20 % - Accent2 2 3 6 5" xfId="7986"/>
    <cellStyle name="20 % - Accent2 2 3 6 6" xfId="18285"/>
    <cellStyle name="20 % - Accent2 2 3 6 7" xfId="28578"/>
    <cellStyle name="20 % - Accent2 2 3 6 8" xfId="38871"/>
    <cellStyle name="20 % - Accent2 2 3 7" xfId="4583"/>
    <cellStyle name="20 % - Accent2 2 3 7 2" xfId="15369"/>
    <cellStyle name="20 % - Accent2 2 3 7 2 2" xfId="25663"/>
    <cellStyle name="20 % - Accent2 2 3 7 2 3" xfId="35956"/>
    <cellStyle name="20 % - Accent2 2 3 7 2 4" xfId="46249"/>
    <cellStyle name="20 % - Accent2 2 3 7 3" xfId="12399"/>
    <cellStyle name="20 % - Accent2 2 3 7 3 2" xfId="22694"/>
    <cellStyle name="20 % - Accent2 2 3 7 3 3" xfId="32987"/>
    <cellStyle name="20 % - Accent2 2 3 7 3 4" xfId="43280"/>
    <cellStyle name="20 % - Accent2 2 3 7 4" xfId="8729"/>
    <cellStyle name="20 % - Accent2 2 3 7 5" xfId="19028"/>
    <cellStyle name="20 % - Accent2 2 3 7 6" xfId="29321"/>
    <cellStyle name="20 % - Accent2 2 3 7 7" xfId="39614"/>
    <cellStyle name="20 % - Accent2 2 3 8" xfId="3036"/>
    <cellStyle name="20 % - Accent2 2 3 8 2" xfId="13885"/>
    <cellStyle name="20 % - Accent2 2 3 8 2 2" xfId="24179"/>
    <cellStyle name="20 % - Accent2 2 3 8 2 3" xfId="34472"/>
    <cellStyle name="20 % - Accent2 2 3 8 2 4" xfId="44765"/>
    <cellStyle name="20 % - Accent2 2 3 8 3" xfId="9472"/>
    <cellStyle name="20 % - Accent2 2 3 8 4" xfId="19771"/>
    <cellStyle name="20 % - Accent2 2 3 8 5" xfId="30064"/>
    <cellStyle name="20 % - Accent2 2 3 8 6" xfId="40357"/>
    <cellStyle name="20 % - Accent2 2 3 9" xfId="5554"/>
    <cellStyle name="20 % - Accent2 2 3 9 2" xfId="10215"/>
    <cellStyle name="20 % - Accent2 2 3 9 3" xfId="20514"/>
    <cellStyle name="20 % - Accent2 2 3 9 4" xfId="30807"/>
    <cellStyle name="20 % - Accent2 2 3 9 5" xfId="41100"/>
    <cellStyle name="20 % - Accent2 2 4" xfId="328"/>
    <cellStyle name="20 % - Accent2 2 4 10" xfId="10949"/>
    <cellStyle name="20 % - Accent2 2 4 10 2" xfId="21248"/>
    <cellStyle name="20 % - Accent2 2 4 10 3" xfId="31541"/>
    <cellStyle name="20 % - Accent2 2 4 10 4" xfId="41834"/>
    <cellStyle name="20 % - Accent2 2 4 11" xfId="6531"/>
    <cellStyle name="20 % - Accent2 2 4 12" xfId="16856"/>
    <cellStyle name="20 % - Accent2 2 4 13" xfId="27149"/>
    <cellStyle name="20 % - Accent2 2 4 14" xfId="37442"/>
    <cellStyle name="20 % - Accent2 2 4 2" xfId="493"/>
    <cellStyle name="20 % - Accent2 2 4 2 10" xfId="6629"/>
    <cellStyle name="20 % - Accent2 2 4 2 11" xfId="16953"/>
    <cellStyle name="20 % - Accent2 2 4 2 12" xfId="27246"/>
    <cellStyle name="20 % - Accent2 2 4 2 13" xfId="37539"/>
    <cellStyle name="20 % - Accent2 2 4 2 2" xfId="494"/>
    <cellStyle name="20 % - Accent2 2 4 2 2 10" xfId="27361"/>
    <cellStyle name="20 % - Accent2 2 4 2 2 11" xfId="37654"/>
    <cellStyle name="20 % - Accent2 2 4 2 2 2" xfId="2484"/>
    <cellStyle name="20 % - Accent2 2 4 2 2 2 2" xfId="3984"/>
    <cellStyle name="20 % - Accent2 2 4 2 2 2 2 2" xfId="16720"/>
    <cellStyle name="20 % - Accent2 2 4 2 2 2 2 2 2" xfId="27014"/>
    <cellStyle name="20 % - Accent2 2 4 2 2 2 2 2 3" xfId="37307"/>
    <cellStyle name="20 % - Accent2 2 4 2 2 2 2 2 4" xfId="47600"/>
    <cellStyle name="20 % - Accent2 2 4 2 2 2 2 3" xfId="13750"/>
    <cellStyle name="20 % - Accent2 2 4 2 2 2 2 4" xfId="24045"/>
    <cellStyle name="20 % - Accent2 2 4 2 2 2 2 5" xfId="34338"/>
    <cellStyle name="20 % - Accent2 2 4 2 2 2 2 6" xfId="44631"/>
    <cellStyle name="20 % - Accent2 2 4 2 2 2 3" xfId="15235"/>
    <cellStyle name="20 % - Accent2 2 4 2 2 2 3 2" xfId="25529"/>
    <cellStyle name="20 % - Accent2 2 4 2 2 2 3 3" xfId="35822"/>
    <cellStyle name="20 % - Accent2 2 4 2 2 2 3 4" xfId="46115"/>
    <cellStyle name="20 % - Accent2 2 4 2 2 2 4" xfId="12264"/>
    <cellStyle name="20 % - Accent2 2 4 2 2 2 4 2" xfId="22560"/>
    <cellStyle name="20 % - Accent2 2 4 2 2 2 4 3" xfId="32853"/>
    <cellStyle name="20 % - Accent2 2 4 2 2 2 4 4" xfId="43146"/>
    <cellStyle name="20 % - Accent2 2 4 2 2 2 5" xfId="7226"/>
    <cellStyle name="20 % - Accent2 2 4 2 2 2 6" xfId="17550"/>
    <cellStyle name="20 % - Accent2 2 4 2 2 2 7" xfId="27843"/>
    <cellStyle name="20 % - Accent2 2 4 2 2 2 8" xfId="38136"/>
    <cellStyle name="20 % - Accent2 2 4 2 2 3" xfId="4593"/>
    <cellStyle name="20 % - Accent2 2 4 2 2 3 2" xfId="15567"/>
    <cellStyle name="20 % - Accent2 2 4 2 2 3 2 2" xfId="25861"/>
    <cellStyle name="20 % - Accent2 2 4 2 2 3 2 3" xfId="36154"/>
    <cellStyle name="20 % - Accent2 2 4 2 2 3 2 4" xfId="46447"/>
    <cellStyle name="20 % - Accent2 2 4 2 2 3 3" xfId="12597"/>
    <cellStyle name="20 % - Accent2 2 4 2 2 3 3 2" xfId="22892"/>
    <cellStyle name="20 % - Accent2 2 4 2 2 3 3 3" xfId="33185"/>
    <cellStyle name="20 % - Accent2 2 4 2 2 3 3 4" xfId="43478"/>
    <cellStyle name="20 % - Accent2 2 4 2 2 3 4" xfId="7994"/>
    <cellStyle name="20 % - Accent2 2 4 2 2 3 5" xfId="18293"/>
    <cellStyle name="20 % - Accent2 2 4 2 2 3 6" xfId="28586"/>
    <cellStyle name="20 % - Accent2 2 4 2 2 3 7" xfId="38879"/>
    <cellStyle name="20 % - Accent2 2 4 2 2 4" xfId="3234"/>
    <cellStyle name="20 % - Accent2 2 4 2 2 4 2" xfId="14083"/>
    <cellStyle name="20 % - Accent2 2 4 2 2 4 2 2" xfId="24377"/>
    <cellStyle name="20 % - Accent2 2 4 2 2 4 2 3" xfId="34670"/>
    <cellStyle name="20 % - Accent2 2 4 2 2 4 2 4" xfId="44963"/>
    <cellStyle name="20 % - Accent2 2 4 2 2 4 3" xfId="8737"/>
    <cellStyle name="20 % - Accent2 2 4 2 2 4 4" xfId="19036"/>
    <cellStyle name="20 % - Accent2 2 4 2 2 4 5" xfId="29329"/>
    <cellStyle name="20 % - Accent2 2 4 2 2 4 6" xfId="39622"/>
    <cellStyle name="20 % - Accent2 2 4 2 2 5" xfId="5562"/>
    <cellStyle name="20 % - Accent2 2 4 2 2 5 2" xfId="9480"/>
    <cellStyle name="20 % - Accent2 2 4 2 2 5 3" xfId="19779"/>
    <cellStyle name="20 % - Accent2 2 4 2 2 5 4" xfId="30072"/>
    <cellStyle name="20 % - Accent2 2 4 2 2 5 5" xfId="40365"/>
    <cellStyle name="20 % - Accent2 2 4 2 2 6" xfId="10223"/>
    <cellStyle name="20 % - Accent2 2 4 2 2 6 2" xfId="20522"/>
    <cellStyle name="20 % - Accent2 2 4 2 2 6 3" xfId="30815"/>
    <cellStyle name="20 % - Accent2 2 4 2 2 6 4" xfId="41108"/>
    <cellStyle name="20 % - Accent2 2 4 2 2 7" xfId="11109"/>
    <cellStyle name="20 % - Accent2 2 4 2 2 7 2" xfId="21408"/>
    <cellStyle name="20 % - Accent2 2 4 2 2 7 3" xfId="31701"/>
    <cellStyle name="20 % - Accent2 2 4 2 2 7 4" xfId="41994"/>
    <cellStyle name="20 % - Accent2 2 4 2 2 8" xfId="6744"/>
    <cellStyle name="20 % - Accent2 2 4 2 2 9" xfId="17068"/>
    <cellStyle name="20 % - Accent2 2 4 2 3" xfId="2483"/>
    <cellStyle name="20 % - Accent2 2 4 2 3 10" xfId="38137"/>
    <cellStyle name="20 % - Accent2 2 4 2 3 2" xfId="3983"/>
    <cellStyle name="20 % - Accent2 2 4 2 3 2 2" xfId="16353"/>
    <cellStyle name="20 % - Accent2 2 4 2 3 2 2 2" xfId="26647"/>
    <cellStyle name="20 % - Accent2 2 4 2 3 2 2 3" xfId="36940"/>
    <cellStyle name="20 % - Accent2 2 4 2 3 2 2 4" xfId="47233"/>
    <cellStyle name="20 % - Accent2 2 4 2 3 2 3" xfId="13383"/>
    <cellStyle name="20 % - Accent2 2 4 2 3 2 3 2" xfId="23678"/>
    <cellStyle name="20 % - Accent2 2 4 2 3 2 3 3" xfId="33971"/>
    <cellStyle name="20 % - Accent2 2 4 2 3 2 3 4" xfId="44264"/>
    <cellStyle name="20 % - Accent2 2 4 2 3 2 4" xfId="7995"/>
    <cellStyle name="20 % - Accent2 2 4 2 3 2 5" xfId="18294"/>
    <cellStyle name="20 % - Accent2 2 4 2 3 2 6" xfId="28587"/>
    <cellStyle name="20 % - Accent2 2 4 2 3 2 7" xfId="38880"/>
    <cellStyle name="20 % - Accent2 2 4 2 3 3" xfId="5563"/>
    <cellStyle name="20 % - Accent2 2 4 2 3 3 2" xfId="14868"/>
    <cellStyle name="20 % - Accent2 2 4 2 3 3 2 2" xfId="25162"/>
    <cellStyle name="20 % - Accent2 2 4 2 3 3 2 3" xfId="35455"/>
    <cellStyle name="20 % - Accent2 2 4 2 3 3 2 4" xfId="45748"/>
    <cellStyle name="20 % - Accent2 2 4 2 3 3 3" xfId="8738"/>
    <cellStyle name="20 % - Accent2 2 4 2 3 3 4" xfId="19037"/>
    <cellStyle name="20 % - Accent2 2 4 2 3 3 5" xfId="29330"/>
    <cellStyle name="20 % - Accent2 2 4 2 3 3 6" xfId="39623"/>
    <cellStyle name="20 % - Accent2 2 4 2 3 4" xfId="9481"/>
    <cellStyle name="20 % - Accent2 2 4 2 3 4 2" xfId="19780"/>
    <cellStyle name="20 % - Accent2 2 4 2 3 4 3" xfId="30073"/>
    <cellStyle name="20 % - Accent2 2 4 2 3 4 4" xfId="40366"/>
    <cellStyle name="20 % - Accent2 2 4 2 3 5" xfId="10224"/>
    <cellStyle name="20 % - Accent2 2 4 2 3 5 2" xfId="20523"/>
    <cellStyle name="20 % - Accent2 2 4 2 3 5 3" xfId="30816"/>
    <cellStyle name="20 % - Accent2 2 4 2 3 5 4" xfId="41109"/>
    <cellStyle name="20 % - Accent2 2 4 2 3 6" xfId="11896"/>
    <cellStyle name="20 % - Accent2 2 4 2 3 6 2" xfId="22193"/>
    <cellStyle name="20 % - Accent2 2 4 2 3 6 3" xfId="32486"/>
    <cellStyle name="20 % - Accent2 2 4 2 3 6 4" xfId="42779"/>
    <cellStyle name="20 % - Accent2 2 4 2 3 7" xfId="7227"/>
    <cellStyle name="20 % - Accent2 2 4 2 3 8" xfId="17551"/>
    <cellStyle name="20 % - Accent2 2 4 2 3 9" xfId="27844"/>
    <cellStyle name="20 % - Accent2 2 4 2 4" xfId="4592"/>
    <cellStyle name="20 % - Accent2 2 4 2 4 2" xfId="15566"/>
    <cellStyle name="20 % - Accent2 2 4 2 4 2 2" xfId="25860"/>
    <cellStyle name="20 % - Accent2 2 4 2 4 2 3" xfId="36153"/>
    <cellStyle name="20 % - Accent2 2 4 2 4 2 4" xfId="46446"/>
    <cellStyle name="20 % - Accent2 2 4 2 4 3" xfId="12596"/>
    <cellStyle name="20 % - Accent2 2 4 2 4 3 2" xfId="22891"/>
    <cellStyle name="20 % - Accent2 2 4 2 4 3 3" xfId="33184"/>
    <cellStyle name="20 % - Accent2 2 4 2 4 3 4" xfId="43477"/>
    <cellStyle name="20 % - Accent2 2 4 2 4 4" xfId="7225"/>
    <cellStyle name="20 % - Accent2 2 4 2 4 5" xfId="17549"/>
    <cellStyle name="20 % - Accent2 2 4 2 4 6" xfId="27842"/>
    <cellStyle name="20 % - Accent2 2 4 2 4 7" xfId="38135"/>
    <cellStyle name="20 % - Accent2 2 4 2 5" xfId="3233"/>
    <cellStyle name="20 % - Accent2 2 4 2 5 2" xfId="14082"/>
    <cellStyle name="20 % - Accent2 2 4 2 5 2 2" xfId="24376"/>
    <cellStyle name="20 % - Accent2 2 4 2 5 2 3" xfId="34669"/>
    <cellStyle name="20 % - Accent2 2 4 2 5 2 4" xfId="44962"/>
    <cellStyle name="20 % - Accent2 2 4 2 5 3" xfId="7993"/>
    <cellStyle name="20 % - Accent2 2 4 2 5 4" xfId="18292"/>
    <cellStyle name="20 % - Accent2 2 4 2 5 5" xfId="28585"/>
    <cellStyle name="20 % - Accent2 2 4 2 5 6" xfId="38878"/>
    <cellStyle name="20 % - Accent2 2 4 2 6" xfId="5561"/>
    <cellStyle name="20 % - Accent2 2 4 2 6 2" xfId="8736"/>
    <cellStyle name="20 % - Accent2 2 4 2 6 3" xfId="19035"/>
    <cellStyle name="20 % - Accent2 2 4 2 6 4" xfId="29328"/>
    <cellStyle name="20 % - Accent2 2 4 2 6 5" xfId="39621"/>
    <cellStyle name="20 % - Accent2 2 4 2 7" xfId="9479"/>
    <cellStyle name="20 % - Accent2 2 4 2 7 2" xfId="19778"/>
    <cellStyle name="20 % - Accent2 2 4 2 7 3" xfId="30071"/>
    <cellStyle name="20 % - Accent2 2 4 2 7 4" xfId="40364"/>
    <cellStyle name="20 % - Accent2 2 4 2 8" xfId="10222"/>
    <cellStyle name="20 % - Accent2 2 4 2 8 2" xfId="20521"/>
    <cellStyle name="20 % - Accent2 2 4 2 8 3" xfId="30814"/>
    <cellStyle name="20 % - Accent2 2 4 2 8 4" xfId="41107"/>
    <cellStyle name="20 % - Accent2 2 4 2 9" xfId="11108"/>
    <cellStyle name="20 % - Accent2 2 4 2 9 2" xfId="21407"/>
    <cellStyle name="20 % - Accent2 2 4 2 9 3" xfId="31700"/>
    <cellStyle name="20 % - Accent2 2 4 2 9 4" xfId="41993"/>
    <cellStyle name="20 % - Accent2 2 4 3" xfId="495"/>
    <cellStyle name="20 % - Accent2 2 4 3 10" xfId="27362"/>
    <cellStyle name="20 % - Accent2 2 4 3 11" xfId="37655"/>
    <cellStyle name="20 % - Accent2 2 4 3 2" xfId="2485"/>
    <cellStyle name="20 % - Accent2 2 4 3 2 2" xfId="3985"/>
    <cellStyle name="20 % - Accent2 2 4 3 2 2 2" xfId="16551"/>
    <cellStyle name="20 % - Accent2 2 4 3 2 2 2 2" xfId="26845"/>
    <cellStyle name="20 % - Accent2 2 4 3 2 2 2 3" xfId="37138"/>
    <cellStyle name="20 % - Accent2 2 4 3 2 2 2 4" xfId="47431"/>
    <cellStyle name="20 % - Accent2 2 4 3 2 2 3" xfId="13581"/>
    <cellStyle name="20 % - Accent2 2 4 3 2 2 4" xfId="23876"/>
    <cellStyle name="20 % - Accent2 2 4 3 2 2 5" xfId="34169"/>
    <cellStyle name="20 % - Accent2 2 4 3 2 2 6" xfId="44462"/>
    <cellStyle name="20 % - Accent2 2 4 3 2 3" xfId="15066"/>
    <cellStyle name="20 % - Accent2 2 4 3 2 3 2" xfId="25360"/>
    <cellStyle name="20 % - Accent2 2 4 3 2 3 3" xfId="35653"/>
    <cellStyle name="20 % - Accent2 2 4 3 2 3 4" xfId="45946"/>
    <cellStyle name="20 % - Accent2 2 4 3 2 4" xfId="12095"/>
    <cellStyle name="20 % - Accent2 2 4 3 2 4 2" xfId="22391"/>
    <cellStyle name="20 % - Accent2 2 4 3 2 4 3" xfId="32684"/>
    <cellStyle name="20 % - Accent2 2 4 3 2 4 4" xfId="42977"/>
    <cellStyle name="20 % - Accent2 2 4 3 2 5" xfId="7228"/>
    <cellStyle name="20 % - Accent2 2 4 3 2 6" xfId="17552"/>
    <cellStyle name="20 % - Accent2 2 4 3 2 7" xfId="27845"/>
    <cellStyle name="20 % - Accent2 2 4 3 2 8" xfId="38138"/>
    <cellStyle name="20 % - Accent2 2 4 3 3" xfId="4594"/>
    <cellStyle name="20 % - Accent2 2 4 3 3 2" xfId="15568"/>
    <cellStyle name="20 % - Accent2 2 4 3 3 2 2" xfId="25862"/>
    <cellStyle name="20 % - Accent2 2 4 3 3 2 3" xfId="36155"/>
    <cellStyle name="20 % - Accent2 2 4 3 3 2 4" xfId="46448"/>
    <cellStyle name="20 % - Accent2 2 4 3 3 3" xfId="12598"/>
    <cellStyle name="20 % - Accent2 2 4 3 3 3 2" xfId="22893"/>
    <cellStyle name="20 % - Accent2 2 4 3 3 3 3" xfId="33186"/>
    <cellStyle name="20 % - Accent2 2 4 3 3 3 4" xfId="43479"/>
    <cellStyle name="20 % - Accent2 2 4 3 3 4" xfId="7996"/>
    <cellStyle name="20 % - Accent2 2 4 3 3 5" xfId="18295"/>
    <cellStyle name="20 % - Accent2 2 4 3 3 6" xfId="28588"/>
    <cellStyle name="20 % - Accent2 2 4 3 3 7" xfId="38881"/>
    <cellStyle name="20 % - Accent2 2 4 3 4" xfId="3235"/>
    <cellStyle name="20 % - Accent2 2 4 3 4 2" xfId="14084"/>
    <cellStyle name="20 % - Accent2 2 4 3 4 2 2" xfId="24378"/>
    <cellStyle name="20 % - Accent2 2 4 3 4 2 3" xfId="34671"/>
    <cellStyle name="20 % - Accent2 2 4 3 4 2 4" xfId="44964"/>
    <cellStyle name="20 % - Accent2 2 4 3 4 3" xfId="8739"/>
    <cellStyle name="20 % - Accent2 2 4 3 4 4" xfId="19038"/>
    <cellStyle name="20 % - Accent2 2 4 3 4 5" xfId="29331"/>
    <cellStyle name="20 % - Accent2 2 4 3 4 6" xfId="39624"/>
    <cellStyle name="20 % - Accent2 2 4 3 5" xfId="5564"/>
    <cellStyle name="20 % - Accent2 2 4 3 5 2" xfId="9482"/>
    <cellStyle name="20 % - Accent2 2 4 3 5 3" xfId="19781"/>
    <cellStyle name="20 % - Accent2 2 4 3 5 4" xfId="30074"/>
    <cellStyle name="20 % - Accent2 2 4 3 5 5" xfId="40367"/>
    <cellStyle name="20 % - Accent2 2 4 3 6" xfId="10225"/>
    <cellStyle name="20 % - Accent2 2 4 3 6 2" xfId="20524"/>
    <cellStyle name="20 % - Accent2 2 4 3 6 3" xfId="30817"/>
    <cellStyle name="20 % - Accent2 2 4 3 6 4" xfId="41110"/>
    <cellStyle name="20 % - Accent2 2 4 3 7" xfId="11110"/>
    <cellStyle name="20 % - Accent2 2 4 3 7 2" xfId="21409"/>
    <cellStyle name="20 % - Accent2 2 4 3 7 3" xfId="31702"/>
    <cellStyle name="20 % - Accent2 2 4 3 7 4" xfId="41995"/>
    <cellStyle name="20 % - Accent2 2 4 3 8" xfId="6745"/>
    <cellStyle name="20 % - Accent2 2 4 3 9" xfId="17069"/>
    <cellStyle name="20 % - Accent2 2 4 4" xfId="2186"/>
    <cellStyle name="20 % - Accent2 2 4 4 10" xfId="38139"/>
    <cellStyle name="20 % - Accent2 2 4 4 2" xfId="2953"/>
    <cellStyle name="20 % - Accent2 2 4 4 2 2" xfId="4453"/>
    <cellStyle name="20 % - Accent2 2 4 4 2 2 2" xfId="16037"/>
    <cellStyle name="20 % - Accent2 2 4 4 2 2 3" xfId="26331"/>
    <cellStyle name="20 % - Accent2 2 4 4 2 2 4" xfId="36624"/>
    <cellStyle name="20 % - Accent2 2 4 4 2 2 5" xfId="46917"/>
    <cellStyle name="20 % - Accent2 2 4 4 2 3" xfId="13067"/>
    <cellStyle name="20 % - Accent2 2 4 4 2 3 2" xfId="23362"/>
    <cellStyle name="20 % - Accent2 2 4 4 2 3 3" xfId="33655"/>
    <cellStyle name="20 % - Accent2 2 4 4 2 3 4" xfId="43948"/>
    <cellStyle name="20 % - Accent2 2 4 4 2 4" xfId="7997"/>
    <cellStyle name="20 % - Accent2 2 4 4 2 5" xfId="18296"/>
    <cellStyle name="20 % - Accent2 2 4 4 2 6" xfId="28589"/>
    <cellStyle name="20 % - Accent2 2 4 4 2 7" xfId="38882"/>
    <cellStyle name="20 % - Accent2 2 4 4 3" xfId="4595"/>
    <cellStyle name="20 % - Accent2 2 4 4 3 2" xfId="14552"/>
    <cellStyle name="20 % - Accent2 2 4 4 3 2 2" xfId="24846"/>
    <cellStyle name="20 % - Accent2 2 4 4 3 2 3" xfId="35139"/>
    <cellStyle name="20 % - Accent2 2 4 4 3 2 4" xfId="45432"/>
    <cellStyle name="20 % - Accent2 2 4 4 3 3" xfId="8740"/>
    <cellStyle name="20 % - Accent2 2 4 4 3 4" xfId="19039"/>
    <cellStyle name="20 % - Accent2 2 4 4 3 5" xfId="29332"/>
    <cellStyle name="20 % - Accent2 2 4 4 3 6" xfId="39625"/>
    <cellStyle name="20 % - Accent2 2 4 4 4" xfId="3703"/>
    <cellStyle name="20 % - Accent2 2 4 4 4 2" xfId="9483"/>
    <cellStyle name="20 % - Accent2 2 4 4 4 3" xfId="19782"/>
    <cellStyle name="20 % - Accent2 2 4 4 4 4" xfId="30075"/>
    <cellStyle name="20 % - Accent2 2 4 4 4 5" xfId="40368"/>
    <cellStyle name="20 % - Accent2 2 4 4 5" xfId="5565"/>
    <cellStyle name="20 % - Accent2 2 4 4 5 2" xfId="10226"/>
    <cellStyle name="20 % - Accent2 2 4 4 5 3" xfId="20525"/>
    <cellStyle name="20 % - Accent2 2 4 4 5 4" xfId="30818"/>
    <cellStyle name="20 % - Accent2 2 4 4 5 5" xfId="41111"/>
    <cellStyle name="20 % - Accent2 2 4 4 6" xfId="11578"/>
    <cellStyle name="20 % - Accent2 2 4 4 6 2" xfId="21877"/>
    <cellStyle name="20 % - Accent2 2 4 4 6 3" xfId="32170"/>
    <cellStyle name="20 % - Accent2 2 4 4 6 4" xfId="42463"/>
    <cellStyle name="20 % - Accent2 2 4 4 7" xfId="7229"/>
    <cellStyle name="20 % - Accent2 2 4 4 8" xfId="17553"/>
    <cellStyle name="20 % - Accent2 2 4 4 9" xfId="27846"/>
    <cellStyle name="20 % - Accent2 2 4 5" xfId="2324"/>
    <cellStyle name="20 % - Accent2 2 4 5 2" xfId="3824"/>
    <cellStyle name="20 % - Accent2 2 4 5 2 2" xfId="16184"/>
    <cellStyle name="20 % - Accent2 2 4 5 2 2 2" xfId="26478"/>
    <cellStyle name="20 % - Accent2 2 4 5 2 2 3" xfId="36771"/>
    <cellStyle name="20 % - Accent2 2 4 5 2 2 4" xfId="47064"/>
    <cellStyle name="20 % - Accent2 2 4 5 2 3" xfId="13214"/>
    <cellStyle name="20 % - Accent2 2 4 5 2 4" xfId="23509"/>
    <cellStyle name="20 % - Accent2 2 4 5 2 5" xfId="33802"/>
    <cellStyle name="20 % - Accent2 2 4 5 2 6" xfId="44095"/>
    <cellStyle name="20 % - Accent2 2 4 5 3" xfId="14699"/>
    <cellStyle name="20 % - Accent2 2 4 5 3 2" xfId="24993"/>
    <cellStyle name="20 % - Accent2 2 4 5 3 3" xfId="35286"/>
    <cellStyle name="20 % - Accent2 2 4 5 3 4" xfId="45579"/>
    <cellStyle name="20 % - Accent2 2 4 5 4" xfId="11727"/>
    <cellStyle name="20 % - Accent2 2 4 5 4 2" xfId="22024"/>
    <cellStyle name="20 % - Accent2 2 4 5 4 3" xfId="32317"/>
    <cellStyle name="20 % - Accent2 2 4 5 4 4" xfId="42610"/>
    <cellStyle name="20 % - Accent2 2 4 5 5" xfId="7224"/>
    <cellStyle name="20 % - Accent2 2 4 5 6" xfId="17548"/>
    <cellStyle name="20 % - Accent2 2 4 5 7" xfId="27841"/>
    <cellStyle name="20 % - Accent2 2 4 5 8" xfId="38134"/>
    <cellStyle name="20 % - Accent2 2 4 6" xfId="4591"/>
    <cellStyle name="20 % - Accent2 2 4 6 2" xfId="15407"/>
    <cellStyle name="20 % - Accent2 2 4 6 2 2" xfId="25701"/>
    <cellStyle name="20 % - Accent2 2 4 6 2 3" xfId="35994"/>
    <cellStyle name="20 % - Accent2 2 4 6 2 4" xfId="46287"/>
    <cellStyle name="20 % - Accent2 2 4 6 3" xfId="12437"/>
    <cellStyle name="20 % - Accent2 2 4 6 3 2" xfId="22732"/>
    <cellStyle name="20 % - Accent2 2 4 6 3 3" xfId="33025"/>
    <cellStyle name="20 % - Accent2 2 4 6 3 4" xfId="43318"/>
    <cellStyle name="20 % - Accent2 2 4 6 4" xfId="7992"/>
    <cellStyle name="20 % - Accent2 2 4 6 5" xfId="18291"/>
    <cellStyle name="20 % - Accent2 2 4 6 6" xfId="28584"/>
    <cellStyle name="20 % - Accent2 2 4 6 7" xfId="38877"/>
    <cellStyle name="20 % - Accent2 2 4 7" xfId="3074"/>
    <cellStyle name="20 % - Accent2 2 4 7 2" xfId="13923"/>
    <cellStyle name="20 % - Accent2 2 4 7 2 2" xfId="24217"/>
    <cellStyle name="20 % - Accent2 2 4 7 2 3" xfId="34510"/>
    <cellStyle name="20 % - Accent2 2 4 7 2 4" xfId="44803"/>
    <cellStyle name="20 % - Accent2 2 4 7 3" xfId="8735"/>
    <cellStyle name="20 % - Accent2 2 4 7 4" xfId="19034"/>
    <cellStyle name="20 % - Accent2 2 4 7 5" xfId="29327"/>
    <cellStyle name="20 % - Accent2 2 4 7 6" xfId="39620"/>
    <cellStyle name="20 % - Accent2 2 4 8" xfId="5560"/>
    <cellStyle name="20 % - Accent2 2 4 8 2" xfId="9478"/>
    <cellStyle name="20 % - Accent2 2 4 8 3" xfId="19777"/>
    <cellStyle name="20 % - Accent2 2 4 8 4" xfId="30070"/>
    <cellStyle name="20 % - Accent2 2 4 8 5" xfId="40363"/>
    <cellStyle name="20 % - Accent2 2 4 9" xfId="10221"/>
    <cellStyle name="20 % - Accent2 2 4 9 2" xfId="20520"/>
    <cellStyle name="20 % - Accent2 2 4 9 3" xfId="30813"/>
    <cellStyle name="20 % - Accent2 2 4 9 4" xfId="41106"/>
    <cellStyle name="20 % - Accent2 2 5" xfId="404"/>
    <cellStyle name="20 % - Accent2 2 5 10" xfId="11024"/>
    <cellStyle name="20 % - Accent2 2 5 10 2" xfId="21323"/>
    <cellStyle name="20 % - Accent2 2 5 10 3" xfId="31616"/>
    <cellStyle name="20 % - Accent2 2 5 10 4" xfId="41909"/>
    <cellStyle name="20 % - Accent2 2 5 11" xfId="6509"/>
    <cellStyle name="20 % - Accent2 2 5 12" xfId="16834"/>
    <cellStyle name="20 % - Accent2 2 5 13" xfId="27127"/>
    <cellStyle name="20 % - Accent2 2 5 14" xfId="37420"/>
    <cellStyle name="20 % - Accent2 2 5 2" xfId="496"/>
    <cellStyle name="20 % - Accent2 2 5 2 10" xfId="6607"/>
    <cellStyle name="20 % - Accent2 2 5 2 11" xfId="16931"/>
    <cellStyle name="20 % - Accent2 2 5 2 12" xfId="27224"/>
    <cellStyle name="20 % - Accent2 2 5 2 13" xfId="37517"/>
    <cellStyle name="20 % - Accent2 2 5 2 2" xfId="497"/>
    <cellStyle name="20 % - Accent2 2 5 2 2 10" xfId="27363"/>
    <cellStyle name="20 % - Accent2 2 5 2 2 11" xfId="37656"/>
    <cellStyle name="20 % - Accent2 2 5 2 2 2" xfId="2487"/>
    <cellStyle name="20 % - Accent2 2 5 2 2 2 2" xfId="3987"/>
    <cellStyle name="20 % - Accent2 2 5 2 2 2 2 2" xfId="16795"/>
    <cellStyle name="20 % - Accent2 2 5 2 2 2 2 2 2" xfId="27089"/>
    <cellStyle name="20 % - Accent2 2 5 2 2 2 2 2 3" xfId="37382"/>
    <cellStyle name="20 % - Accent2 2 5 2 2 2 2 2 4" xfId="47675"/>
    <cellStyle name="20 % - Accent2 2 5 2 2 2 2 3" xfId="13825"/>
    <cellStyle name="20 % - Accent2 2 5 2 2 2 2 4" xfId="24120"/>
    <cellStyle name="20 % - Accent2 2 5 2 2 2 2 5" xfId="34413"/>
    <cellStyle name="20 % - Accent2 2 5 2 2 2 2 6" xfId="44706"/>
    <cellStyle name="20 % - Accent2 2 5 2 2 2 3" xfId="15310"/>
    <cellStyle name="20 % - Accent2 2 5 2 2 2 3 2" xfId="25604"/>
    <cellStyle name="20 % - Accent2 2 5 2 2 2 3 3" xfId="35897"/>
    <cellStyle name="20 % - Accent2 2 5 2 2 2 3 4" xfId="46190"/>
    <cellStyle name="20 % - Accent2 2 5 2 2 2 4" xfId="12339"/>
    <cellStyle name="20 % - Accent2 2 5 2 2 2 4 2" xfId="22635"/>
    <cellStyle name="20 % - Accent2 2 5 2 2 2 4 3" xfId="32928"/>
    <cellStyle name="20 % - Accent2 2 5 2 2 2 4 4" xfId="43221"/>
    <cellStyle name="20 % - Accent2 2 5 2 2 2 5" xfId="7232"/>
    <cellStyle name="20 % - Accent2 2 5 2 2 2 6" xfId="17556"/>
    <cellStyle name="20 % - Accent2 2 5 2 2 2 7" xfId="27849"/>
    <cellStyle name="20 % - Accent2 2 5 2 2 2 8" xfId="38142"/>
    <cellStyle name="20 % - Accent2 2 5 2 2 3" xfId="4598"/>
    <cellStyle name="20 % - Accent2 2 5 2 2 3 2" xfId="15570"/>
    <cellStyle name="20 % - Accent2 2 5 2 2 3 2 2" xfId="25864"/>
    <cellStyle name="20 % - Accent2 2 5 2 2 3 2 3" xfId="36157"/>
    <cellStyle name="20 % - Accent2 2 5 2 2 3 2 4" xfId="46450"/>
    <cellStyle name="20 % - Accent2 2 5 2 2 3 3" xfId="12600"/>
    <cellStyle name="20 % - Accent2 2 5 2 2 3 3 2" xfId="22895"/>
    <cellStyle name="20 % - Accent2 2 5 2 2 3 3 3" xfId="33188"/>
    <cellStyle name="20 % - Accent2 2 5 2 2 3 3 4" xfId="43481"/>
    <cellStyle name="20 % - Accent2 2 5 2 2 3 4" xfId="8000"/>
    <cellStyle name="20 % - Accent2 2 5 2 2 3 5" xfId="18299"/>
    <cellStyle name="20 % - Accent2 2 5 2 2 3 6" xfId="28592"/>
    <cellStyle name="20 % - Accent2 2 5 2 2 3 7" xfId="38885"/>
    <cellStyle name="20 % - Accent2 2 5 2 2 4" xfId="3237"/>
    <cellStyle name="20 % - Accent2 2 5 2 2 4 2" xfId="14086"/>
    <cellStyle name="20 % - Accent2 2 5 2 2 4 2 2" xfId="24380"/>
    <cellStyle name="20 % - Accent2 2 5 2 2 4 2 3" xfId="34673"/>
    <cellStyle name="20 % - Accent2 2 5 2 2 4 2 4" xfId="44966"/>
    <cellStyle name="20 % - Accent2 2 5 2 2 4 3" xfId="8743"/>
    <cellStyle name="20 % - Accent2 2 5 2 2 4 4" xfId="19042"/>
    <cellStyle name="20 % - Accent2 2 5 2 2 4 5" xfId="29335"/>
    <cellStyle name="20 % - Accent2 2 5 2 2 4 6" xfId="39628"/>
    <cellStyle name="20 % - Accent2 2 5 2 2 5" xfId="5568"/>
    <cellStyle name="20 % - Accent2 2 5 2 2 5 2" xfId="9486"/>
    <cellStyle name="20 % - Accent2 2 5 2 2 5 3" xfId="19785"/>
    <cellStyle name="20 % - Accent2 2 5 2 2 5 4" xfId="30078"/>
    <cellStyle name="20 % - Accent2 2 5 2 2 5 5" xfId="40371"/>
    <cellStyle name="20 % - Accent2 2 5 2 2 6" xfId="10229"/>
    <cellStyle name="20 % - Accent2 2 5 2 2 6 2" xfId="20528"/>
    <cellStyle name="20 % - Accent2 2 5 2 2 6 3" xfId="30821"/>
    <cellStyle name="20 % - Accent2 2 5 2 2 6 4" xfId="41114"/>
    <cellStyle name="20 % - Accent2 2 5 2 2 7" xfId="11112"/>
    <cellStyle name="20 % - Accent2 2 5 2 2 7 2" xfId="21411"/>
    <cellStyle name="20 % - Accent2 2 5 2 2 7 3" xfId="31704"/>
    <cellStyle name="20 % - Accent2 2 5 2 2 7 4" xfId="41997"/>
    <cellStyle name="20 % - Accent2 2 5 2 2 8" xfId="6746"/>
    <cellStyle name="20 % - Accent2 2 5 2 2 9" xfId="17070"/>
    <cellStyle name="20 % - Accent2 2 5 2 3" xfId="2486"/>
    <cellStyle name="20 % - Accent2 2 5 2 3 10" xfId="38143"/>
    <cellStyle name="20 % - Accent2 2 5 2 3 2" xfId="3986"/>
    <cellStyle name="20 % - Accent2 2 5 2 3 2 2" xfId="16428"/>
    <cellStyle name="20 % - Accent2 2 5 2 3 2 2 2" xfId="26722"/>
    <cellStyle name="20 % - Accent2 2 5 2 3 2 2 3" xfId="37015"/>
    <cellStyle name="20 % - Accent2 2 5 2 3 2 2 4" xfId="47308"/>
    <cellStyle name="20 % - Accent2 2 5 2 3 2 3" xfId="13458"/>
    <cellStyle name="20 % - Accent2 2 5 2 3 2 3 2" xfId="23753"/>
    <cellStyle name="20 % - Accent2 2 5 2 3 2 3 3" xfId="34046"/>
    <cellStyle name="20 % - Accent2 2 5 2 3 2 3 4" xfId="44339"/>
    <cellStyle name="20 % - Accent2 2 5 2 3 2 4" xfId="8001"/>
    <cellStyle name="20 % - Accent2 2 5 2 3 2 5" xfId="18300"/>
    <cellStyle name="20 % - Accent2 2 5 2 3 2 6" xfId="28593"/>
    <cellStyle name="20 % - Accent2 2 5 2 3 2 7" xfId="38886"/>
    <cellStyle name="20 % - Accent2 2 5 2 3 3" xfId="5569"/>
    <cellStyle name="20 % - Accent2 2 5 2 3 3 2" xfId="14943"/>
    <cellStyle name="20 % - Accent2 2 5 2 3 3 2 2" xfId="25237"/>
    <cellStyle name="20 % - Accent2 2 5 2 3 3 2 3" xfId="35530"/>
    <cellStyle name="20 % - Accent2 2 5 2 3 3 2 4" xfId="45823"/>
    <cellStyle name="20 % - Accent2 2 5 2 3 3 3" xfId="8744"/>
    <cellStyle name="20 % - Accent2 2 5 2 3 3 4" xfId="19043"/>
    <cellStyle name="20 % - Accent2 2 5 2 3 3 5" xfId="29336"/>
    <cellStyle name="20 % - Accent2 2 5 2 3 3 6" xfId="39629"/>
    <cellStyle name="20 % - Accent2 2 5 2 3 4" xfId="9487"/>
    <cellStyle name="20 % - Accent2 2 5 2 3 4 2" xfId="19786"/>
    <cellStyle name="20 % - Accent2 2 5 2 3 4 3" xfId="30079"/>
    <cellStyle name="20 % - Accent2 2 5 2 3 4 4" xfId="40372"/>
    <cellStyle name="20 % - Accent2 2 5 2 3 5" xfId="10230"/>
    <cellStyle name="20 % - Accent2 2 5 2 3 5 2" xfId="20529"/>
    <cellStyle name="20 % - Accent2 2 5 2 3 5 3" xfId="30822"/>
    <cellStyle name="20 % - Accent2 2 5 2 3 5 4" xfId="41115"/>
    <cellStyle name="20 % - Accent2 2 5 2 3 6" xfId="11971"/>
    <cellStyle name="20 % - Accent2 2 5 2 3 6 2" xfId="22268"/>
    <cellStyle name="20 % - Accent2 2 5 2 3 6 3" xfId="32561"/>
    <cellStyle name="20 % - Accent2 2 5 2 3 6 4" xfId="42854"/>
    <cellStyle name="20 % - Accent2 2 5 2 3 7" xfId="7233"/>
    <cellStyle name="20 % - Accent2 2 5 2 3 8" xfId="17557"/>
    <cellStyle name="20 % - Accent2 2 5 2 3 9" xfId="27850"/>
    <cellStyle name="20 % - Accent2 2 5 2 4" xfId="4597"/>
    <cellStyle name="20 % - Accent2 2 5 2 4 2" xfId="15569"/>
    <cellStyle name="20 % - Accent2 2 5 2 4 2 2" xfId="25863"/>
    <cellStyle name="20 % - Accent2 2 5 2 4 2 3" xfId="36156"/>
    <cellStyle name="20 % - Accent2 2 5 2 4 2 4" xfId="46449"/>
    <cellStyle name="20 % - Accent2 2 5 2 4 3" xfId="12599"/>
    <cellStyle name="20 % - Accent2 2 5 2 4 3 2" xfId="22894"/>
    <cellStyle name="20 % - Accent2 2 5 2 4 3 3" xfId="33187"/>
    <cellStyle name="20 % - Accent2 2 5 2 4 3 4" xfId="43480"/>
    <cellStyle name="20 % - Accent2 2 5 2 4 4" xfId="7231"/>
    <cellStyle name="20 % - Accent2 2 5 2 4 5" xfId="17555"/>
    <cellStyle name="20 % - Accent2 2 5 2 4 6" xfId="27848"/>
    <cellStyle name="20 % - Accent2 2 5 2 4 7" xfId="38141"/>
    <cellStyle name="20 % - Accent2 2 5 2 5" xfId="3236"/>
    <cellStyle name="20 % - Accent2 2 5 2 5 2" xfId="14085"/>
    <cellStyle name="20 % - Accent2 2 5 2 5 2 2" xfId="24379"/>
    <cellStyle name="20 % - Accent2 2 5 2 5 2 3" xfId="34672"/>
    <cellStyle name="20 % - Accent2 2 5 2 5 2 4" xfId="44965"/>
    <cellStyle name="20 % - Accent2 2 5 2 5 3" xfId="7999"/>
    <cellStyle name="20 % - Accent2 2 5 2 5 4" xfId="18298"/>
    <cellStyle name="20 % - Accent2 2 5 2 5 5" xfId="28591"/>
    <cellStyle name="20 % - Accent2 2 5 2 5 6" xfId="38884"/>
    <cellStyle name="20 % - Accent2 2 5 2 6" xfId="5567"/>
    <cellStyle name="20 % - Accent2 2 5 2 6 2" xfId="8742"/>
    <cellStyle name="20 % - Accent2 2 5 2 6 3" xfId="19041"/>
    <cellStyle name="20 % - Accent2 2 5 2 6 4" xfId="29334"/>
    <cellStyle name="20 % - Accent2 2 5 2 6 5" xfId="39627"/>
    <cellStyle name="20 % - Accent2 2 5 2 7" xfId="9485"/>
    <cellStyle name="20 % - Accent2 2 5 2 7 2" xfId="19784"/>
    <cellStyle name="20 % - Accent2 2 5 2 7 3" xfId="30077"/>
    <cellStyle name="20 % - Accent2 2 5 2 7 4" xfId="40370"/>
    <cellStyle name="20 % - Accent2 2 5 2 8" xfId="10228"/>
    <cellStyle name="20 % - Accent2 2 5 2 8 2" xfId="20527"/>
    <cellStyle name="20 % - Accent2 2 5 2 8 3" xfId="30820"/>
    <cellStyle name="20 % - Accent2 2 5 2 8 4" xfId="41113"/>
    <cellStyle name="20 % - Accent2 2 5 2 9" xfId="11111"/>
    <cellStyle name="20 % - Accent2 2 5 2 9 2" xfId="21410"/>
    <cellStyle name="20 % - Accent2 2 5 2 9 3" xfId="31703"/>
    <cellStyle name="20 % - Accent2 2 5 2 9 4" xfId="41996"/>
    <cellStyle name="20 % - Accent2 2 5 3" xfId="498"/>
    <cellStyle name="20 % - Accent2 2 5 3 10" xfId="27364"/>
    <cellStyle name="20 % - Accent2 2 5 3 11" xfId="37657"/>
    <cellStyle name="20 % - Accent2 2 5 3 2" xfId="2488"/>
    <cellStyle name="20 % - Accent2 2 5 3 2 2" xfId="3988"/>
    <cellStyle name="20 % - Accent2 2 5 3 2 2 2" xfId="16626"/>
    <cellStyle name="20 % - Accent2 2 5 3 2 2 2 2" xfId="26920"/>
    <cellStyle name="20 % - Accent2 2 5 3 2 2 2 3" xfId="37213"/>
    <cellStyle name="20 % - Accent2 2 5 3 2 2 2 4" xfId="47506"/>
    <cellStyle name="20 % - Accent2 2 5 3 2 2 3" xfId="13656"/>
    <cellStyle name="20 % - Accent2 2 5 3 2 2 4" xfId="23951"/>
    <cellStyle name="20 % - Accent2 2 5 3 2 2 5" xfId="34244"/>
    <cellStyle name="20 % - Accent2 2 5 3 2 2 6" xfId="44537"/>
    <cellStyle name="20 % - Accent2 2 5 3 2 3" xfId="15141"/>
    <cellStyle name="20 % - Accent2 2 5 3 2 3 2" xfId="25435"/>
    <cellStyle name="20 % - Accent2 2 5 3 2 3 3" xfId="35728"/>
    <cellStyle name="20 % - Accent2 2 5 3 2 3 4" xfId="46021"/>
    <cellStyle name="20 % - Accent2 2 5 3 2 4" xfId="12170"/>
    <cellStyle name="20 % - Accent2 2 5 3 2 4 2" xfId="22466"/>
    <cellStyle name="20 % - Accent2 2 5 3 2 4 3" xfId="32759"/>
    <cellStyle name="20 % - Accent2 2 5 3 2 4 4" xfId="43052"/>
    <cellStyle name="20 % - Accent2 2 5 3 2 5" xfId="7234"/>
    <cellStyle name="20 % - Accent2 2 5 3 2 6" xfId="17558"/>
    <cellStyle name="20 % - Accent2 2 5 3 2 7" xfId="27851"/>
    <cellStyle name="20 % - Accent2 2 5 3 2 8" xfId="38144"/>
    <cellStyle name="20 % - Accent2 2 5 3 3" xfId="4599"/>
    <cellStyle name="20 % - Accent2 2 5 3 3 2" xfId="15571"/>
    <cellStyle name="20 % - Accent2 2 5 3 3 2 2" xfId="25865"/>
    <cellStyle name="20 % - Accent2 2 5 3 3 2 3" xfId="36158"/>
    <cellStyle name="20 % - Accent2 2 5 3 3 2 4" xfId="46451"/>
    <cellStyle name="20 % - Accent2 2 5 3 3 3" xfId="12601"/>
    <cellStyle name="20 % - Accent2 2 5 3 3 3 2" xfId="22896"/>
    <cellStyle name="20 % - Accent2 2 5 3 3 3 3" xfId="33189"/>
    <cellStyle name="20 % - Accent2 2 5 3 3 3 4" xfId="43482"/>
    <cellStyle name="20 % - Accent2 2 5 3 3 4" xfId="8002"/>
    <cellStyle name="20 % - Accent2 2 5 3 3 5" xfId="18301"/>
    <cellStyle name="20 % - Accent2 2 5 3 3 6" xfId="28594"/>
    <cellStyle name="20 % - Accent2 2 5 3 3 7" xfId="38887"/>
    <cellStyle name="20 % - Accent2 2 5 3 4" xfId="3238"/>
    <cellStyle name="20 % - Accent2 2 5 3 4 2" xfId="14087"/>
    <cellStyle name="20 % - Accent2 2 5 3 4 2 2" xfId="24381"/>
    <cellStyle name="20 % - Accent2 2 5 3 4 2 3" xfId="34674"/>
    <cellStyle name="20 % - Accent2 2 5 3 4 2 4" xfId="44967"/>
    <cellStyle name="20 % - Accent2 2 5 3 4 3" xfId="8745"/>
    <cellStyle name="20 % - Accent2 2 5 3 4 4" xfId="19044"/>
    <cellStyle name="20 % - Accent2 2 5 3 4 5" xfId="29337"/>
    <cellStyle name="20 % - Accent2 2 5 3 4 6" xfId="39630"/>
    <cellStyle name="20 % - Accent2 2 5 3 5" xfId="5570"/>
    <cellStyle name="20 % - Accent2 2 5 3 5 2" xfId="9488"/>
    <cellStyle name="20 % - Accent2 2 5 3 5 3" xfId="19787"/>
    <cellStyle name="20 % - Accent2 2 5 3 5 4" xfId="30080"/>
    <cellStyle name="20 % - Accent2 2 5 3 5 5" xfId="40373"/>
    <cellStyle name="20 % - Accent2 2 5 3 6" xfId="10231"/>
    <cellStyle name="20 % - Accent2 2 5 3 6 2" xfId="20530"/>
    <cellStyle name="20 % - Accent2 2 5 3 6 3" xfId="30823"/>
    <cellStyle name="20 % - Accent2 2 5 3 6 4" xfId="41116"/>
    <cellStyle name="20 % - Accent2 2 5 3 7" xfId="11113"/>
    <cellStyle name="20 % - Accent2 2 5 3 7 2" xfId="21412"/>
    <cellStyle name="20 % - Accent2 2 5 3 7 3" xfId="31705"/>
    <cellStyle name="20 % - Accent2 2 5 3 7 4" xfId="41998"/>
    <cellStyle name="20 % - Accent2 2 5 3 8" xfId="6747"/>
    <cellStyle name="20 % - Accent2 2 5 3 9" xfId="17071"/>
    <cellStyle name="20 % - Accent2 2 5 4" xfId="2399"/>
    <cellStyle name="20 % - Accent2 2 5 4 10" xfId="38145"/>
    <cellStyle name="20 % - Accent2 2 5 4 2" xfId="3899"/>
    <cellStyle name="20 % - Accent2 2 5 4 2 2" xfId="16259"/>
    <cellStyle name="20 % - Accent2 2 5 4 2 2 2" xfId="26553"/>
    <cellStyle name="20 % - Accent2 2 5 4 2 2 3" xfId="36846"/>
    <cellStyle name="20 % - Accent2 2 5 4 2 2 4" xfId="47139"/>
    <cellStyle name="20 % - Accent2 2 5 4 2 3" xfId="13289"/>
    <cellStyle name="20 % - Accent2 2 5 4 2 3 2" xfId="23584"/>
    <cellStyle name="20 % - Accent2 2 5 4 2 3 3" xfId="33877"/>
    <cellStyle name="20 % - Accent2 2 5 4 2 3 4" xfId="44170"/>
    <cellStyle name="20 % - Accent2 2 5 4 2 4" xfId="8003"/>
    <cellStyle name="20 % - Accent2 2 5 4 2 5" xfId="18302"/>
    <cellStyle name="20 % - Accent2 2 5 4 2 6" xfId="28595"/>
    <cellStyle name="20 % - Accent2 2 5 4 2 7" xfId="38888"/>
    <cellStyle name="20 % - Accent2 2 5 4 3" xfId="5571"/>
    <cellStyle name="20 % - Accent2 2 5 4 3 2" xfId="14774"/>
    <cellStyle name="20 % - Accent2 2 5 4 3 2 2" xfId="25068"/>
    <cellStyle name="20 % - Accent2 2 5 4 3 2 3" xfId="35361"/>
    <cellStyle name="20 % - Accent2 2 5 4 3 2 4" xfId="45654"/>
    <cellStyle name="20 % - Accent2 2 5 4 3 3" xfId="8746"/>
    <cellStyle name="20 % - Accent2 2 5 4 3 4" xfId="19045"/>
    <cellStyle name="20 % - Accent2 2 5 4 3 5" xfId="29338"/>
    <cellStyle name="20 % - Accent2 2 5 4 3 6" xfId="39631"/>
    <cellStyle name="20 % - Accent2 2 5 4 4" xfId="9489"/>
    <cellStyle name="20 % - Accent2 2 5 4 4 2" xfId="19788"/>
    <cellStyle name="20 % - Accent2 2 5 4 4 3" xfId="30081"/>
    <cellStyle name="20 % - Accent2 2 5 4 4 4" xfId="40374"/>
    <cellStyle name="20 % - Accent2 2 5 4 5" xfId="10232"/>
    <cellStyle name="20 % - Accent2 2 5 4 5 2" xfId="20531"/>
    <cellStyle name="20 % - Accent2 2 5 4 5 3" xfId="30824"/>
    <cellStyle name="20 % - Accent2 2 5 4 5 4" xfId="41117"/>
    <cellStyle name="20 % - Accent2 2 5 4 6" xfId="11802"/>
    <cellStyle name="20 % - Accent2 2 5 4 6 2" xfId="22099"/>
    <cellStyle name="20 % - Accent2 2 5 4 6 3" xfId="32392"/>
    <cellStyle name="20 % - Accent2 2 5 4 6 4" xfId="42685"/>
    <cellStyle name="20 % - Accent2 2 5 4 7" xfId="7235"/>
    <cellStyle name="20 % - Accent2 2 5 4 8" xfId="17559"/>
    <cellStyle name="20 % - Accent2 2 5 4 9" xfId="27852"/>
    <cellStyle name="20 % - Accent2 2 5 5" xfId="4596"/>
    <cellStyle name="20 % - Accent2 2 5 5 2" xfId="15482"/>
    <cellStyle name="20 % - Accent2 2 5 5 2 2" xfId="25776"/>
    <cellStyle name="20 % - Accent2 2 5 5 2 3" xfId="36069"/>
    <cellStyle name="20 % - Accent2 2 5 5 2 4" xfId="46362"/>
    <cellStyle name="20 % - Accent2 2 5 5 3" xfId="12512"/>
    <cellStyle name="20 % - Accent2 2 5 5 3 2" xfId="22807"/>
    <cellStyle name="20 % - Accent2 2 5 5 3 3" xfId="33100"/>
    <cellStyle name="20 % - Accent2 2 5 5 3 4" xfId="43393"/>
    <cellStyle name="20 % - Accent2 2 5 5 4" xfId="7230"/>
    <cellStyle name="20 % - Accent2 2 5 5 5" xfId="17554"/>
    <cellStyle name="20 % - Accent2 2 5 5 6" xfId="27847"/>
    <cellStyle name="20 % - Accent2 2 5 5 7" xfId="38140"/>
    <cellStyle name="20 % - Accent2 2 5 6" xfId="3149"/>
    <cellStyle name="20 % - Accent2 2 5 6 2" xfId="13998"/>
    <cellStyle name="20 % - Accent2 2 5 6 2 2" xfId="24292"/>
    <cellStyle name="20 % - Accent2 2 5 6 2 3" xfId="34585"/>
    <cellStyle name="20 % - Accent2 2 5 6 2 4" xfId="44878"/>
    <cellStyle name="20 % - Accent2 2 5 6 3" xfId="7998"/>
    <cellStyle name="20 % - Accent2 2 5 6 4" xfId="18297"/>
    <cellStyle name="20 % - Accent2 2 5 6 5" xfId="28590"/>
    <cellStyle name="20 % - Accent2 2 5 6 6" xfId="38883"/>
    <cellStyle name="20 % - Accent2 2 5 7" xfId="5566"/>
    <cellStyle name="20 % - Accent2 2 5 7 2" xfId="8741"/>
    <cellStyle name="20 % - Accent2 2 5 7 3" xfId="19040"/>
    <cellStyle name="20 % - Accent2 2 5 7 4" xfId="29333"/>
    <cellStyle name="20 % - Accent2 2 5 7 5" xfId="39626"/>
    <cellStyle name="20 % - Accent2 2 5 8" xfId="9484"/>
    <cellStyle name="20 % - Accent2 2 5 8 2" xfId="19783"/>
    <cellStyle name="20 % - Accent2 2 5 8 3" xfId="30076"/>
    <cellStyle name="20 % - Accent2 2 5 8 4" xfId="40369"/>
    <cellStyle name="20 % - Accent2 2 5 9" xfId="10227"/>
    <cellStyle name="20 % - Accent2 2 5 9 2" xfId="20526"/>
    <cellStyle name="20 % - Accent2 2 5 9 3" xfId="30819"/>
    <cellStyle name="20 % - Accent2 2 5 9 4" xfId="41112"/>
    <cellStyle name="20 % - Accent2 2 6" xfId="499"/>
    <cellStyle name="20 % - Accent2 2 6 10" xfId="6589"/>
    <cellStyle name="20 % - Accent2 2 6 11" xfId="16913"/>
    <cellStyle name="20 % - Accent2 2 6 12" xfId="27206"/>
    <cellStyle name="20 % - Accent2 2 6 13" xfId="37499"/>
    <cellStyle name="20 % - Accent2 2 6 2" xfId="500"/>
    <cellStyle name="20 % - Accent2 2 6 2 10" xfId="27365"/>
    <cellStyle name="20 % - Accent2 2 6 2 11" xfId="37658"/>
    <cellStyle name="20 % - Accent2 2 6 2 2" xfId="2490"/>
    <cellStyle name="20 % - Accent2 2 6 2 2 2" xfId="3990"/>
    <cellStyle name="20 % - Accent2 2 6 2 2 2 2" xfId="16475"/>
    <cellStyle name="20 % - Accent2 2 6 2 2 2 2 2" xfId="26769"/>
    <cellStyle name="20 % - Accent2 2 6 2 2 2 2 3" xfId="37062"/>
    <cellStyle name="20 % - Accent2 2 6 2 2 2 2 4" xfId="47355"/>
    <cellStyle name="20 % - Accent2 2 6 2 2 2 3" xfId="13505"/>
    <cellStyle name="20 % - Accent2 2 6 2 2 2 4" xfId="23800"/>
    <cellStyle name="20 % - Accent2 2 6 2 2 2 5" xfId="34093"/>
    <cellStyle name="20 % - Accent2 2 6 2 2 2 6" xfId="44386"/>
    <cellStyle name="20 % - Accent2 2 6 2 2 3" xfId="14990"/>
    <cellStyle name="20 % - Accent2 2 6 2 2 3 2" xfId="25284"/>
    <cellStyle name="20 % - Accent2 2 6 2 2 3 3" xfId="35577"/>
    <cellStyle name="20 % - Accent2 2 6 2 2 3 4" xfId="45870"/>
    <cellStyle name="20 % - Accent2 2 6 2 2 4" xfId="12019"/>
    <cellStyle name="20 % - Accent2 2 6 2 2 4 2" xfId="22315"/>
    <cellStyle name="20 % - Accent2 2 6 2 2 4 3" xfId="32608"/>
    <cellStyle name="20 % - Accent2 2 6 2 2 4 4" xfId="42901"/>
    <cellStyle name="20 % - Accent2 2 6 2 2 5" xfId="7237"/>
    <cellStyle name="20 % - Accent2 2 6 2 2 6" xfId="17561"/>
    <cellStyle name="20 % - Accent2 2 6 2 2 7" xfId="27854"/>
    <cellStyle name="20 % - Accent2 2 6 2 2 8" xfId="38147"/>
    <cellStyle name="20 % - Accent2 2 6 2 3" xfId="4601"/>
    <cellStyle name="20 % - Accent2 2 6 2 3 2" xfId="15573"/>
    <cellStyle name="20 % - Accent2 2 6 2 3 2 2" xfId="25867"/>
    <cellStyle name="20 % - Accent2 2 6 2 3 2 3" xfId="36160"/>
    <cellStyle name="20 % - Accent2 2 6 2 3 2 4" xfId="46453"/>
    <cellStyle name="20 % - Accent2 2 6 2 3 3" xfId="12603"/>
    <cellStyle name="20 % - Accent2 2 6 2 3 3 2" xfId="22898"/>
    <cellStyle name="20 % - Accent2 2 6 2 3 3 3" xfId="33191"/>
    <cellStyle name="20 % - Accent2 2 6 2 3 3 4" xfId="43484"/>
    <cellStyle name="20 % - Accent2 2 6 2 3 4" xfId="8005"/>
    <cellStyle name="20 % - Accent2 2 6 2 3 5" xfId="18304"/>
    <cellStyle name="20 % - Accent2 2 6 2 3 6" xfId="28597"/>
    <cellStyle name="20 % - Accent2 2 6 2 3 7" xfId="38890"/>
    <cellStyle name="20 % - Accent2 2 6 2 4" xfId="3240"/>
    <cellStyle name="20 % - Accent2 2 6 2 4 2" xfId="14089"/>
    <cellStyle name="20 % - Accent2 2 6 2 4 2 2" xfId="24383"/>
    <cellStyle name="20 % - Accent2 2 6 2 4 2 3" xfId="34676"/>
    <cellStyle name="20 % - Accent2 2 6 2 4 2 4" xfId="44969"/>
    <cellStyle name="20 % - Accent2 2 6 2 4 3" xfId="8748"/>
    <cellStyle name="20 % - Accent2 2 6 2 4 4" xfId="19047"/>
    <cellStyle name="20 % - Accent2 2 6 2 4 5" xfId="29340"/>
    <cellStyle name="20 % - Accent2 2 6 2 4 6" xfId="39633"/>
    <cellStyle name="20 % - Accent2 2 6 2 5" xfId="5573"/>
    <cellStyle name="20 % - Accent2 2 6 2 5 2" xfId="9491"/>
    <cellStyle name="20 % - Accent2 2 6 2 5 3" xfId="19790"/>
    <cellStyle name="20 % - Accent2 2 6 2 5 4" xfId="30083"/>
    <cellStyle name="20 % - Accent2 2 6 2 5 5" xfId="40376"/>
    <cellStyle name="20 % - Accent2 2 6 2 6" xfId="10234"/>
    <cellStyle name="20 % - Accent2 2 6 2 6 2" xfId="20533"/>
    <cellStyle name="20 % - Accent2 2 6 2 6 3" xfId="30826"/>
    <cellStyle name="20 % - Accent2 2 6 2 6 4" xfId="41119"/>
    <cellStyle name="20 % - Accent2 2 6 2 7" xfId="11115"/>
    <cellStyle name="20 % - Accent2 2 6 2 7 2" xfId="21414"/>
    <cellStyle name="20 % - Accent2 2 6 2 7 3" xfId="31707"/>
    <cellStyle name="20 % - Accent2 2 6 2 7 4" xfId="42000"/>
    <cellStyle name="20 % - Accent2 2 6 2 8" xfId="6748"/>
    <cellStyle name="20 % - Accent2 2 6 2 9" xfId="17072"/>
    <cellStyle name="20 % - Accent2 2 6 3" xfId="2489"/>
    <cellStyle name="20 % - Accent2 2 6 3 10" xfId="38148"/>
    <cellStyle name="20 % - Accent2 2 6 3 2" xfId="3989"/>
    <cellStyle name="20 % - Accent2 2 6 3 2 2" xfId="16108"/>
    <cellStyle name="20 % - Accent2 2 6 3 2 2 2" xfId="26402"/>
    <cellStyle name="20 % - Accent2 2 6 3 2 2 3" xfId="36695"/>
    <cellStyle name="20 % - Accent2 2 6 3 2 2 4" xfId="46988"/>
    <cellStyle name="20 % - Accent2 2 6 3 2 3" xfId="13138"/>
    <cellStyle name="20 % - Accent2 2 6 3 2 3 2" xfId="23433"/>
    <cellStyle name="20 % - Accent2 2 6 3 2 3 3" xfId="33726"/>
    <cellStyle name="20 % - Accent2 2 6 3 2 3 4" xfId="44019"/>
    <cellStyle name="20 % - Accent2 2 6 3 2 4" xfId="8006"/>
    <cellStyle name="20 % - Accent2 2 6 3 2 5" xfId="18305"/>
    <cellStyle name="20 % - Accent2 2 6 3 2 6" xfId="28598"/>
    <cellStyle name="20 % - Accent2 2 6 3 2 7" xfId="38891"/>
    <cellStyle name="20 % - Accent2 2 6 3 3" xfId="5574"/>
    <cellStyle name="20 % - Accent2 2 6 3 3 2" xfId="14623"/>
    <cellStyle name="20 % - Accent2 2 6 3 3 2 2" xfId="24917"/>
    <cellStyle name="20 % - Accent2 2 6 3 3 2 3" xfId="35210"/>
    <cellStyle name="20 % - Accent2 2 6 3 3 2 4" xfId="45503"/>
    <cellStyle name="20 % - Accent2 2 6 3 3 3" xfId="8749"/>
    <cellStyle name="20 % - Accent2 2 6 3 3 4" xfId="19048"/>
    <cellStyle name="20 % - Accent2 2 6 3 3 5" xfId="29341"/>
    <cellStyle name="20 % - Accent2 2 6 3 3 6" xfId="39634"/>
    <cellStyle name="20 % - Accent2 2 6 3 4" xfId="9492"/>
    <cellStyle name="20 % - Accent2 2 6 3 4 2" xfId="19791"/>
    <cellStyle name="20 % - Accent2 2 6 3 4 3" xfId="30084"/>
    <cellStyle name="20 % - Accent2 2 6 3 4 4" xfId="40377"/>
    <cellStyle name="20 % - Accent2 2 6 3 5" xfId="10235"/>
    <cellStyle name="20 % - Accent2 2 6 3 5 2" xfId="20534"/>
    <cellStyle name="20 % - Accent2 2 6 3 5 3" xfId="30827"/>
    <cellStyle name="20 % - Accent2 2 6 3 5 4" xfId="41120"/>
    <cellStyle name="20 % - Accent2 2 6 3 6" xfId="11651"/>
    <cellStyle name="20 % - Accent2 2 6 3 6 2" xfId="21948"/>
    <cellStyle name="20 % - Accent2 2 6 3 6 3" xfId="32241"/>
    <cellStyle name="20 % - Accent2 2 6 3 6 4" xfId="42534"/>
    <cellStyle name="20 % - Accent2 2 6 3 7" xfId="7238"/>
    <cellStyle name="20 % - Accent2 2 6 3 8" xfId="17562"/>
    <cellStyle name="20 % - Accent2 2 6 3 9" xfId="27855"/>
    <cellStyle name="20 % - Accent2 2 6 4" xfId="4600"/>
    <cellStyle name="20 % - Accent2 2 6 4 2" xfId="15572"/>
    <cellStyle name="20 % - Accent2 2 6 4 2 2" xfId="25866"/>
    <cellStyle name="20 % - Accent2 2 6 4 2 3" xfId="36159"/>
    <cellStyle name="20 % - Accent2 2 6 4 2 4" xfId="46452"/>
    <cellStyle name="20 % - Accent2 2 6 4 3" xfId="12602"/>
    <cellStyle name="20 % - Accent2 2 6 4 3 2" xfId="22897"/>
    <cellStyle name="20 % - Accent2 2 6 4 3 3" xfId="33190"/>
    <cellStyle name="20 % - Accent2 2 6 4 3 4" xfId="43483"/>
    <cellStyle name="20 % - Accent2 2 6 4 4" xfId="7236"/>
    <cellStyle name="20 % - Accent2 2 6 4 5" xfId="17560"/>
    <cellStyle name="20 % - Accent2 2 6 4 6" xfId="27853"/>
    <cellStyle name="20 % - Accent2 2 6 4 7" xfId="38146"/>
    <cellStyle name="20 % - Accent2 2 6 5" xfId="3239"/>
    <cellStyle name="20 % - Accent2 2 6 5 2" xfId="14088"/>
    <cellStyle name="20 % - Accent2 2 6 5 2 2" xfId="24382"/>
    <cellStyle name="20 % - Accent2 2 6 5 2 3" xfId="34675"/>
    <cellStyle name="20 % - Accent2 2 6 5 2 4" xfId="44968"/>
    <cellStyle name="20 % - Accent2 2 6 5 3" xfId="8004"/>
    <cellStyle name="20 % - Accent2 2 6 5 4" xfId="18303"/>
    <cellStyle name="20 % - Accent2 2 6 5 5" xfId="28596"/>
    <cellStyle name="20 % - Accent2 2 6 5 6" xfId="38889"/>
    <cellStyle name="20 % - Accent2 2 6 6" xfId="5572"/>
    <cellStyle name="20 % - Accent2 2 6 6 2" xfId="8747"/>
    <cellStyle name="20 % - Accent2 2 6 6 3" xfId="19046"/>
    <cellStyle name="20 % - Accent2 2 6 6 4" xfId="29339"/>
    <cellStyle name="20 % - Accent2 2 6 6 5" xfId="39632"/>
    <cellStyle name="20 % - Accent2 2 6 7" xfId="9490"/>
    <cellStyle name="20 % - Accent2 2 6 7 2" xfId="19789"/>
    <cellStyle name="20 % - Accent2 2 6 7 3" xfId="30082"/>
    <cellStyle name="20 % - Accent2 2 6 7 4" xfId="40375"/>
    <cellStyle name="20 % - Accent2 2 6 8" xfId="10233"/>
    <cellStyle name="20 % - Accent2 2 6 8 2" xfId="20532"/>
    <cellStyle name="20 % - Accent2 2 6 8 3" xfId="30825"/>
    <cellStyle name="20 % - Accent2 2 6 8 4" xfId="41118"/>
    <cellStyle name="20 % - Accent2 2 6 9" xfId="11114"/>
    <cellStyle name="20 % - Accent2 2 6 9 2" xfId="21413"/>
    <cellStyle name="20 % - Accent2 2 6 9 3" xfId="31706"/>
    <cellStyle name="20 % - Accent2 2 6 9 4" xfId="41999"/>
    <cellStyle name="20 % - Accent2 2 7" xfId="501"/>
    <cellStyle name="20 % - Accent2 2 7 10" xfId="27366"/>
    <cellStyle name="20 % - Accent2 2 7 11" xfId="37659"/>
    <cellStyle name="20 % - Accent2 2 7 2" xfId="2491"/>
    <cellStyle name="20 % - Accent2 2 7 2 2" xfId="3991"/>
    <cellStyle name="20 % - Accent2 2 7 2 2 2" xfId="16644"/>
    <cellStyle name="20 % - Accent2 2 7 2 2 2 2" xfId="26938"/>
    <cellStyle name="20 % - Accent2 2 7 2 2 2 3" xfId="37231"/>
    <cellStyle name="20 % - Accent2 2 7 2 2 2 4" xfId="47524"/>
    <cellStyle name="20 % - Accent2 2 7 2 2 3" xfId="13674"/>
    <cellStyle name="20 % - Accent2 2 7 2 2 4" xfId="23969"/>
    <cellStyle name="20 % - Accent2 2 7 2 2 5" xfId="34262"/>
    <cellStyle name="20 % - Accent2 2 7 2 2 6" xfId="44555"/>
    <cellStyle name="20 % - Accent2 2 7 2 3" xfId="15159"/>
    <cellStyle name="20 % - Accent2 2 7 2 3 2" xfId="25453"/>
    <cellStyle name="20 % - Accent2 2 7 2 3 3" xfId="35746"/>
    <cellStyle name="20 % - Accent2 2 7 2 3 4" xfId="46039"/>
    <cellStyle name="20 % - Accent2 2 7 2 4" xfId="12188"/>
    <cellStyle name="20 % - Accent2 2 7 2 4 2" xfId="22484"/>
    <cellStyle name="20 % - Accent2 2 7 2 4 3" xfId="32777"/>
    <cellStyle name="20 % - Accent2 2 7 2 4 4" xfId="43070"/>
    <cellStyle name="20 % - Accent2 2 7 2 5" xfId="7239"/>
    <cellStyle name="20 % - Accent2 2 7 2 6" xfId="17563"/>
    <cellStyle name="20 % - Accent2 2 7 2 7" xfId="27856"/>
    <cellStyle name="20 % - Accent2 2 7 2 8" xfId="38149"/>
    <cellStyle name="20 % - Accent2 2 7 3" xfId="4602"/>
    <cellStyle name="20 % - Accent2 2 7 3 2" xfId="13307"/>
    <cellStyle name="20 % - Accent2 2 7 3 2 2" xfId="16277"/>
    <cellStyle name="20 % - Accent2 2 7 3 2 2 2" xfId="26571"/>
    <cellStyle name="20 % - Accent2 2 7 3 2 2 3" xfId="36864"/>
    <cellStyle name="20 % - Accent2 2 7 3 2 2 4" xfId="47157"/>
    <cellStyle name="20 % - Accent2 2 7 3 2 3" xfId="23602"/>
    <cellStyle name="20 % - Accent2 2 7 3 2 4" xfId="33895"/>
    <cellStyle name="20 % - Accent2 2 7 3 2 5" xfId="44188"/>
    <cellStyle name="20 % - Accent2 2 7 3 3" xfId="14792"/>
    <cellStyle name="20 % - Accent2 2 7 3 3 2" xfId="25086"/>
    <cellStyle name="20 % - Accent2 2 7 3 3 3" xfId="35379"/>
    <cellStyle name="20 % - Accent2 2 7 3 3 4" xfId="45672"/>
    <cellStyle name="20 % - Accent2 2 7 3 4" xfId="11820"/>
    <cellStyle name="20 % - Accent2 2 7 3 4 2" xfId="22117"/>
    <cellStyle name="20 % - Accent2 2 7 3 4 3" xfId="32410"/>
    <cellStyle name="20 % - Accent2 2 7 3 4 4" xfId="42703"/>
    <cellStyle name="20 % - Accent2 2 7 3 5" xfId="8007"/>
    <cellStyle name="20 % - Accent2 2 7 3 6" xfId="18306"/>
    <cellStyle name="20 % - Accent2 2 7 3 7" xfId="28599"/>
    <cellStyle name="20 % - Accent2 2 7 3 8" xfId="38892"/>
    <cellStyle name="20 % - Accent2 2 7 4" xfId="3241"/>
    <cellStyle name="20 % - Accent2 2 7 4 2" xfId="15574"/>
    <cellStyle name="20 % - Accent2 2 7 4 2 2" xfId="25868"/>
    <cellStyle name="20 % - Accent2 2 7 4 2 3" xfId="36161"/>
    <cellStyle name="20 % - Accent2 2 7 4 2 4" xfId="46454"/>
    <cellStyle name="20 % - Accent2 2 7 4 3" xfId="12604"/>
    <cellStyle name="20 % - Accent2 2 7 4 3 2" xfId="22899"/>
    <cellStyle name="20 % - Accent2 2 7 4 3 3" xfId="33192"/>
    <cellStyle name="20 % - Accent2 2 7 4 3 4" xfId="43485"/>
    <cellStyle name="20 % - Accent2 2 7 4 4" xfId="8750"/>
    <cellStyle name="20 % - Accent2 2 7 4 5" xfId="19049"/>
    <cellStyle name="20 % - Accent2 2 7 4 6" xfId="29342"/>
    <cellStyle name="20 % - Accent2 2 7 4 7" xfId="39635"/>
    <cellStyle name="20 % - Accent2 2 7 5" xfId="5575"/>
    <cellStyle name="20 % - Accent2 2 7 5 2" xfId="14090"/>
    <cellStyle name="20 % - Accent2 2 7 5 2 2" xfId="24384"/>
    <cellStyle name="20 % - Accent2 2 7 5 2 3" xfId="34677"/>
    <cellStyle name="20 % - Accent2 2 7 5 2 4" xfId="44970"/>
    <cellStyle name="20 % - Accent2 2 7 5 3" xfId="9493"/>
    <cellStyle name="20 % - Accent2 2 7 5 4" xfId="19792"/>
    <cellStyle name="20 % - Accent2 2 7 5 5" xfId="30085"/>
    <cellStyle name="20 % - Accent2 2 7 5 6" xfId="40378"/>
    <cellStyle name="20 % - Accent2 2 7 6" xfId="10236"/>
    <cellStyle name="20 % - Accent2 2 7 6 2" xfId="20535"/>
    <cellStyle name="20 % - Accent2 2 7 6 3" xfId="30828"/>
    <cellStyle name="20 % - Accent2 2 7 6 4" xfId="41121"/>
    <cellStyle name="20 % - Accent2 2 7 7" xfId="11116"/>
    <cellStyle name="20 % - Accent2 2 7 7 2" xfId="21415"/>
    <cellStyle name="20 % - Accent2 2 7 7 3" xfId="31708"/>
    <cellStyle name="20 % - Accent2 2 7 7 4" xfId="42001"/>
    <cellStyle name="20 % - Accent2 2 7 8" xfId="6749"/>
    <cellStyle name="20 % - Accent2 2 7 9" xfId="17073"/>
    <cellStyle name="20 % - Accent2 2 8" xfId="2124"/>
    <cellStyle name="20 % - Accent2 2 8 2" xfId="2892"/>
    <cellStyle name="20 % - Accent2 2 8 2 2" xfId="4392"/>
    <cellStyle name="20 % - Accent2 2 8 2 2 2" xfId="16449"/>
    <cellStyle name="20 % - Accent2 2 8 2 2 2 2" xfId="26743"/>
    <cellStyle name="20 % - Accent2 2 8 2 2 2 3" xfId="37036"/>
    <cellStyle name="20 % - Accent2 2 8 2 2 2 4" xfId="47329"/>
    <cellStyle name="20 % - Accent2 2 8 2 2 3" xfId="13479"/>
    <cellStyle name="20 % - Accent2 2 8 2 2 4" xfId="23774"/>
    <cellStyle name="20 % - Accent2 2 8 2 2 5" xfId="34067"/>
    <cellStyle name="20 % - Accent2 2 8 2 2 6" xfId="44360"/>
    <cellStyle name="20 % - Accent2 2 8 2 3" xfId="14964"/>
    <cellStyle name="20 % - Accent2 2 8 2 3 2" xfId="25258"/>
    <cellStyle name="20 % - Accent2 2 8 2 3 3" xfId="35551"/>
    <cellStyle name="20 % - Accent2 2 8 2 3 4" xfId="45844"/>
    <cellStyle name="20 % - Accent2 2 8 2 4" xfId="11993"/>
    <cellStyle name="20 % - Accent2 2 8 2 5" xfId="22289"/>
    <cellStyle name="20 % - Accent2 2 8 2 6" xfId="32582"/>
    <cellStyle name="20 % - Accent2 2 8 2 7" xfId="42875"/>
    <cellStyle name="20 % - Accent2 2 8 3" xfId="4603"/>
    <cellStyle name="20 % - Accent2 2 8 3 2" xfId="15976"/>
    <cellStyle name="20 % - Accent2 2 8 3 2 2" xfId="26270"/>
    <cellStyle name="20 % - Accent2 2 8 3 2 3" xfId="36563"/>
    <cellStyle name="20 % - Accent2 2 8 3 2 4" xfId="46856"/>
    <cellStyle name="20 % - Accent2 2 8 3 3" xfId="13006"/>
    <cellStyle name="20 % - Accent2 2 8 3 4" xfId="23301"/>
    <cellStyle name="20 % - Accent2 2 8 3 5" xfId="33594"/>
    <cellStyle name="20 % - Accent2 2 8 3 6" xfId="43887"/>
    <cellStyle name="20 % - Accent2 2 8 4" xfId="3642"/>
    <cellStyle name="20 % - Accent2 2 8 4 2" xfId="14491"/>
    <cellStyle name="20 % - Accent2 2 8 4 3" xfId="24785"/>
    <cellStyle name="20 % - Accent2 2 8 4 4" xfId="35078"/>
    <cellStyle name="20 % - Accent2 2 8 4 5" xfId="45371"/>
    <cellStyle name="20 % - Accent2 2 8 5" xfId="11517"/>
    <cellStyle name="20 % - Accent2 2 8 5 2" xfId="21816"/>
    <cellStyle name="20 % - Accent2 2 8 5 3" xfId="32109"/>
    <cellStyle name="20 % - Accent2 2 8 5 4" xfId="42402"/>
    <cellStyle name="20 % - Accent2 2 8 6" xfId="7186"/>
    <cellStyle name="20 % - Accent2 2 8 7" xfId="17510"/>
    <cellStyle name="20 % - Accent2 2 8 8" xfId="27803"/>
    <cellStyle name="20 % - Accent2 2 8 9" xfId="38096"/>
    <cellStyle name="20 % - Accent2 2 9" xfId="2142"/>
    <cellStyle name="20 % - Accent2 2 9 2" xfId="2909"/>
    <cellStyle name="20 % - Accent2 2 9 2 2" xfId="4409"/>
    <cellStyle name="20 % - Accent2 2 9 2 2 2" xfId="15993"/>
    <cellStyle name="20 % - Accent2 2 9 2 2 3" xfId="26287"/>
    <cellStyle name="20 % - Accent2 2 9 2 2 4" xfId="36580"/>
    <cellStyle name="20 % - Accent2 2 9 2 2 5" xfId="46873"/>
    <cellStyle name="20 % - Accent2 2 9 2 3" xfId="13023"/>
    <cellStyle name="20 % - Accent2 2 9 2 4" xfId="23318"/>
    <cellStyle name="20 % - Accent2 2 9 2 5" xfId="33611"/>
    <cellStyle name="20 % - Accent2 2 9 2 6" xfId="43904"/>
    <cellStyle name="20 % - Accent2 2 9 3" xfId="4604"/>
    <cellStyle name="20 % - Accent2 2 9 3 2" xfId="14508"/>
    <cellStyle name="20 % - Accent2 2 9 3 3" xfId="24802"/>
    <cellStyle name="20 % - Accent2 2 9 3 4" xfId="35095"/>
    <cellStyle name="20 % - Accent2 2 9 3 5" xfId="45388"/>
    <cellStyle name="20 % - Accent2 2 9 4" xfId="3659"/>
    <cellStyle name="20 % - Accent2 2 9 4 2" xfId="11534"/>
    <cellStyle name="20 % - Accent2 2 9 4 3" xfId="21833"/>
    <cellStyle name="20 % - Accent2 2 9 4 4" xfId="32126"/>
    <cellStyle name="20 % - Accent2 2 9 4 5" xfId="42419"/>
    <cellStyle name="20 % - Accent2 2 9 5" xfId="7954"/>
    <cellStyle name="20 % - Accent2 2 9 6" xfId="18253"/>
    <cellStyle name="20 % - Accent2 2 9 7" xfId="28546"/>
    <cellStyle name="20 % - Accent2 2 9 8" xfId="38839"/>
    <cellStyle name="20 % - Accent3 2" xfId="3"/>
    <cellStyle name="20 % - Accent3 2 10" xfId="2249"/>
    <cellStyle name="20 % - Accent3 2 10 2" xfId="3749"/>
    <cellStyle name="20 % - Accent3 2 10 2 2" xfId="16083"/>
    <cellStyle name="20 % - Accent3 2 10 2 2 2" xfId="26377"/>
    <cellStyle name="20 % - Accent3 2 10 2 2 3" xfId="36670"/>
    <cellStyle name="20 % - Accent3 2 10 2 2 4" xfId="46963"/>
    <cellStyle name="20 % - Accent3 2 10 2 3" xfId="13113"/>
    <cellStyle name="20 % - Accent3 2 10 2 4" xfId="23408"/>
    <cellStyle name="20 % - Accent3 2 10 2 5" xfId="33701"/>
    <cellStyle name="20 % - Accent3 2 10 2 6" xfId="43994"/>
    <cellStyle name="20 % - Accent3 2 10 3" xfId="14598"/>
    <cellStyle name="20 % - Accent3 2 10 3 2" xfId="24892"/>
    <cellStyle name="20 % - Accent3 2 10 3 3" xfId="35185"/>
    <cellStyle name="20 % - Accent3 2 10 3 4" xfId="45478"/>
    <cellStyle name="20 % - Accent3 2 10 4" xfId="11626"/>
    <cellStyle name="20 % - Accent3 2 10 4 2" xfId="21923"/>
    <cellStyle name="20 % - Accent3 2 10 4 3" xfId="32216"/>
    <cellStyle name="20 % - Accent3 2 10 4 4" xfId="42509"/>
    <cellStyle name="20 % - Accent3 2 10 5" xfId="8751"/>
    <cellStyle name="20 % - Accent3 2 10 6" xfId="19050"/>
    <cellStyle name="20 % - Accent3 2 10 7" xfId="29343"/>
    <cellStyle name="20 % - Accent3 2 10 8" xfId="39636"/>
    <cellStyle name="20 % - Accent3 2 11" xfId="4605"/>
    <cellStyle name="20 % - Accent3 2 11 2" xfId="15332"/>
    <cellStyle name="20 % - Accent3 2 11 2 2" xfId="25626"/>
    <cellStyle name="20 % - Accent3 2 11 2 3" xfId="35919"/>
    <cellStyle name="20 % - Accent3 2 11 2 4" xfId="46212"/>
    <cellStyle name="20 % - Accent3 2 11 3" xfId="12362"/>
    <cellStyle name="20 % - Accent3 2 11 3 2" xfId="22657"/>
    <cellStyle name="20 % - Accent3 2 11 3 3" xfId="32950"/>
    <cellStyle name="20 % - Accent3 2 11 3 4" xfId="43243"/>
    <cellStyle name="20 % - Accent3 2 11 4" xfId="9494"/>
    <cellStyle name="20 % - Accent3 2 11 5" xfId="19793"/>
    <cellStyle name="20 % - Accent3 2 11 6" xfId="30086"/>
    <cellStyle name="20 % - Accent3 2 11 7" xfId="40379"/>
    <cellStyle name="20 % - Accent3 2 12" xfId="2999"/>
    <cellStyle name="20 % - Accent3 2 12 2" xfId="13848"/>
    <cellStyle name="20 % - Accent3 2 12 2 2" xfId="24142"/>
    <cellStyle name="20 % - Accent3 2 12 2 3" xfId="34435"/>
    <cellStyle name="20 % - Accent3 2 12 2 4" xfId="44728"/>
    <cellStyle name="20 % - Accent3 2 12 3" xfId="10237"/>
    <cellStyle name="20 % - Accent3 2 12 4" xfId="20536"/>
    <cellStyle name="20 % - Accent3 2 12 5" xfId="30829"/>
    <cellStyle name="20 % - Accent3 2 12 6" xfId="41122"/>
    <cellStyle name="20 % - Accent3 2 13" xfId="5576"/>
    <cellStyle name="20 % - Accent3 2 13 2" xfId="10874"/>
    <cellStyle name="20 % - Accent3 2 13 3" xfId="21173"/>
    <cellStyle name="20 % - Accent3 2 13 4" xfId="31466"/>
    <cellStyle name="20 % - Accent3 2 13 5" xfId="41759"/>
    <cellStyle name="20 % - Accent3 2 14" xfId="6492"/>
    <cellStyle name="20 % - Accent3 2 15" xfId="16817"/>
    <cellStyle name="20 % - Accent3 2 16" xfId="27110"/>
    <cellStyle name="20 % - Accent3 2 17" xfId="37403"/>
    <cellStyle name="20 % - Accent3 2 2" xfId="246"/>
    <cellStyle name="20 % - Accent3 2 2 10" xfId="2268"/>
    <cellStyle name="20 % - Accent3 2 2 10 2" xfId="3768"/>
    <cellStyle name="20 % - Accent3 2 2 10 2 2" xfId="16101"/>
    <cellStyle name="20 % - Accent3 2 2 10 2 2 2" xfId="26395"/>
    <cellStyle name="20 % - Accent3 2 2 10 2 2 3" xfId="36688"/>
    <cellStyle name="20 % - Accent3 2 2 10 2 2 4" xfId="46981"/>
    <cellStyle name="20 % - Accent3 2 2 10 2 3" xfId="13131"/>
    <cellStyle name="20 % - Accent3 2 2 10 2 4" xfId="23426"/>
    <cellStyle name="20 % - Accent3 2 2 10 2 5" xfId="33719"/>
    <cellStyle name="20 % - Accent3 2 2 10 2 6" xfId="44012"/>
    <cellStyle name="20 % - Accent3 2 2 10 3" xfId="14616"/>
    <cellStyle name="20 % - Accent3 2 2 10 3 2" xfId="24910"/>
    <cellStyle name="20 % - Accent3 2 2 10 3 3" xfId="35203"/>
    <cellStyle name="20 % - Accent3 2 2 10 3 4" xfId="45496"/>
    <cellStyle name="20 % - Accent3 2 2 10 4" xfId="11644"/>
    <cellStyle name="20 % - Accent3 2 2 10 4 2" xfId="21941"/>
    <cellStyle name="20 % - Accent3 2 2 10 4 3" xfId="32234"/>
    <cellStyle name="20 % - Accent3 2 2 10 4 4" xfId="42527"/>
    <cellStyle name="20 % - Accent3 2 2 10 5" xfId="8009"/>
    <cellStyle name="20 % - Accent3 2 2 10 6" xfId="18308"/>
    <cellStyle name="20 % - Accent3 2 2 10 7" xfId="28601"/>
    <cellStyle name="20 % - Accent3 2 2 10 8" xfId="38894"/>
    <cellStyle name="20 % - Accent3 2 2 11" xfId="4606"/>
    <cellStyle name="20 % - Accent3 2 2 11 2" xfId="15351"/>
    <cellStyle name="20 % - Accent3 2 2 11 2 2" xfId="25645"/>
    <cellStyle name="20 % - Accent3 2 2 11 2 3" xfId="35938"/>
    <cellStyle name="20 % - Accent3 2 2 11 2 4" xfId="46231"/>
    <cellStyle name="20 % - Accent3 2 2 11 3" xfId="12381"/>
    <cellStyle name="20 % - Accent3 2 2 11 3 2" xfId="22676"/>
    <cellStyle name="20 % - Accent3 2 2 11 3 3" xfId="32969"/>
    <cellStyle name="20 % - Accent3 2 2 11 3 4" xfId="43262"/>
    <cellStyle name="20 % - Accent3 2 2 11 4" xfId="8752"/>
    <cellStyle name="20 % - Accent3 2 2 11 5" xfId="19051"/>
    <cellStyle name="20 % - Accent3 2 2 11 6" xfId="29344"/>
    <cellStyle name="20 % - Accent3 2 2 11 7" xfId="39637"/>
    <cellStyle name="20 % - Accent3 2 2 12" xfId="3018"/>
    <cellStyle name="20 % - Accent3 2 2 12 2" xfId="13867"/>
    <cellStyle name="20 % - Accent3 2 2 12 2 2" xfId="24161"/>
    <cellStyle name="20 % - Accent3 2 2 12 2 3" xfId="34454"/>
    <cellStyle name="20 % - Accent3 2 2 12 2 4" xfId="44747"/>
    <cellStyle name="20 % - Accent3 2 2 12 3" xfId="9495"/>
    <cellStyle name="20 % - Accent3 2 2 12 4" xfId="19794"/>
    <cellStyle name="20 % - Accent3 2 2 12 5" xfId="30087"/>
    <cellStyle name="20 % - Accent3 2 2 12 6" xfId="40380"/>
    <cellStyle name="20 % - Accent3 2 2 13" xfId="5577"/>
    <cellStyle name="20 % - Accent3 2 2 13 2" xfId="10238"/>
    <cellStyle name="20 % - Accent3 2 2 13 3" xfId="20537"/>
    <cellStyle name="20 % - Accent3 2 2 13 4" xfId="30830"/>
    <cellStyle name="20 % - Accent3 2 2 13 5" xfId="41123"/>
    <cellStyle name="20 % - Accent3 2 2 14" xfId="10893"/>
    <cellStyle name="20 % - Accent3 2 2 14 2" xfId="21192"/>
    <cellStyle name="20 % - Accent3 2 2 14 3" xfId="31485"/>
    <cellStyle name="20 % - Accent3 2 2 14 4" xfId="41778"/>
    <cellStyle name="20 % - Accent3 2 2 15" xfId="6537"/>
    <cellStyle name="20 % - Accent3 2 2 16" xfId="16862"/>
    <cellStyle name="20 % - Accent3 2 2 17" xfId="27155"/>
    <cellStyle name="20 % - Accent3 2 2 18" xfId="37448"/>
    <cellStyle name="20 % - Accent3 2 2 2" xfId="310"/>
    <cellStyle name="20 % - Accent3 2 2 2 10" xfId="3056"/>
    <cellStyle name="20 % - Accent3 2 2 2 10 2" xfId="13905"/>
    <cellStyle name="20 % - Accent3 2 2 2 10 2 2" xfId="24199"/>
    <cellStyle name="20 % - Accent3 2 2 2 10 2 3" xfId="34492"/>
    <cellStyle name="20 % - Accent3 2 2 2 10 2 4" xfId="44785"/>
    <cellStyle name="20 % - Accent3 2 2 2 10 3" xfId="9496"/>
    <cellStyle name="20 % - Accent3 2 2 2 10 4" xfId="19795"/>
    <cellStyle name="20 % - Accent3 2 2 2 10 5" xfId="30088"/>
    <cellStyle name="20 % - Accent3 2 2 2 10 6" xfId="40381"/>
    <cellStyle name="20 % - Accent3 2 2 2 11" xfId="5578"/>
    <cellStyle name="20 % - Accent3 2 2 2 11 2" xfId="10239"/>
    <cellStyle name="20 % - Accent3 2 2 2 11 3" xfId="20538"/>
    <cellStyle name="20 % - Accent3 2 2 2 11 4" xfId="30831"/>
    <cellStyle name="20 % - Accent3 2 2 2 11 5" xfId="41124"/>
    <cellStyle name="20 % - Accent3 2 2 2 12" xfId="10931"/>
    <cellStyle name="20 % - Accent3 2 2 2 12 2" xfId="21230"/>
    <cellStyle name="20 % - Accent3 2 2 2 12 3" xfId="31523"/>
    <cellStyle name="20 % - Accent3 2 2 2 12 4" xfId="41816"/>
    <cellStyle name="20 % - Accent3 2 2 2 13" xfId="6538"/>
    <cellStyle name="20 % - Accent3 2 2 2 14" xfId="16863"/>
    <cellStyle name="20 % - Accent3 2 2 2 15" xfId="27156"/>
    <cellStyle name="20 % - Accent3 2 2 2 16" xfId="37449"/>
    <cellStyle name="20 % - Accent3 2 2 2 2" xfId="386"/>
    <cellStyle name="20 % - Accent3 2 2 2 2 10" xfId="9497"/>
    <cellStyle name="20 % - Accent3 2 2 2 2 10 2" xfId="19796"/>
    <cellStyle name="20 % - Accent3 2 2 2 2 10 3" xfId="30089"/>
    <cellStyle name="20 % - Accent3 2 2 2 2 10 4" xfId="40382"/>
    <cellStyle name="20 % - Accent3 2 2 2 2 11" xfId="10240"/>
    <cellStyle name="20 % - Accent3 2 2 2 2 11 2" xfId="20539"/>
    <cellStyle name="20 % - Accent3 2 2 2 2 11 3" xfId="30832"/>
    <cellStyle name="20 % - Accent3 2 2 2 2 11 4" xfId="41125"/>
    <cellStyle name="20 % - Accent3 2 2 2 2 12" xfId="11007"/>
    <cellStyle name="20 % - Accent3 2 2 2 2 12 2" xfId="21306"/>
    <cellStyle name="20 % - Accent3 2 2 2 2 12 3" xfId="31599"/>
    <cellStyle name="20 % - Accent3 2 2 2 2 12 4" xfId="41892"/>
    <cellStyle name="20 % - Accent3 2 2 2 2 13" xfId="6636"/>
    <cellStyle name="20 % - Accent3 2 2 2 2 14" xfId="16960"/>
    <cellStyle name="20 % - Accent3 2 2 2 2 15" xfId="27253"/>
    <cellStyle name="20 % - Accent3 2 2 2 2 16" xfId="37546"/>
    <cellStyle name="20 % - Accent3 2 2 2 2 2" xfId="502"/>
    <cellStyle name="20 % - Accent3 2 2 2 2 2 10" xfId="6750"/>
    <cellStyle name="20 % - Accent3 2 2 2 2 2 11" xfId="17074"/>
    <cellStyle name="20 % - Accent3 2 2 2 2 2 12" xfId="27367"/>
    <cellStyle name="20 % - Accent3 2 2 2 2 2 13" xfId="37660"/>
    <cellStyle name="20 % - Accent3 2 2 2 2 2 2" xfId="503"/>
    <cellStyle name="20 % - Accent3 2 2 2 2 2 2 10" xfId="27368"/>
    <cellStyle name="20 % - Accent3 2 2 2 2 2 2 11" xfId="37661"/>
    <cellStyle name="20 % - Accent3 2 2 2 2 2 2 2" xfId="2493"/>
    <cellStyle name="20 % - Accent3 2 2 2 2 2 2 2 2" xfId="3993"/>
    <cellStyle name="20 % - Accent3 2 2 2 2 2 2 2 2 2" xfId="16778"/>
    <cellStyle name="20 % - Accent3 2 2 2 2 2 2 2 2 2 2" xfId="27072"/>
    <cellStyle name="20 % - Accent3 2 2 2 2 2 2 2 2 2 3" xfId="37365"/>
    <cellStyle name="20 % - Accent3 2 2 2 2 2 2 2 2 2 4" xfId="47658"/>
    <cellStyle name="20 % - Accent3 2 2 2 2 2 2 2 2 3" xfId="13808"/>
    <cellStyle name="20 % - Accent3 2 2 2 2 2 2 2 2 4" xfId="24103"/>
    <cellStyle name="20 % - Accent3 2 2 2 2 2 2 2 2 5" xfId="34396"/>
    <cellStyle name="20 % - Accent3 2 2 2 2 2 2 2 2 6" xfId="44689"/>
    <cellStyle name="20 % - Accent3 2 2 2 2 2 2 2 3" xfId="15293"/>
    <cellStyle name="20 % - Accent3 2 2 2 2 2 2 2 3 2" xfId="25587"/>
    <cellStyle name="20 % - Accent3 2 2 2 2 2 2 2 3 3" xfId="35880"/>
    <cellStyle name="20 % - Accent3 2 2 2 2 2 2 2 3 4" xfId="46173"/>
    <cellStyle name="20 % - Accent3 2 2 2 2 2 2 2 4" xfId="12322"/>
    <cellStyle name="20 % - Accent3 2 2 2 2 2 2 2 4 2" xfId="22618"/>
    <cellStyle name="20 % - Accent3 2 2 2 2 2 2 2 4 3" xfId="32911"/>
    <cellStyle name="20 % - Accent3 2 2 2 2 2 2 2 4 4" xfId="43204"/>
    <cellStyle name="20 % - Accent3 2 2 2 2 2 2 2 5" xfId="7245"/>
    <cellStyle name="20 % - Accent3 2 2 2 2 2 2 2 6" xfId="17569"/>
    <cellStyle name="20 % - Accent3 2 2 2 2 2 2 2 7" xfId="27862"/>
    <cellStyle name="20 % - Accent3 2 2 2 2 2 2 2 8" xfId="38155"/>
    <cellStyle name="20 % - Accent3 2 2 2 2 2 2 3" xfId="4610"/>
    <cellStyle name="20 % - Accent3 2 2 2 2 2 2 3 2" xfId="15576"/>
    <cellStyle name="20 % - Accent3 2 2 2 2 2 2 3 2 2" xfId="25870"/>
    <cellStyle name="20 % - Accent3 2 2 2 2 2 2 3 2 3" xfId="36163"/>
    <cellStyle name="20 % - Accent3 2 2 2 2 2 2 3 2 4" xfId="46456"/>
    <cellStyle name="20 % - Accent3 2 2 2 2 2 2 3 3" xfId="12606"/>
    <cellStyle name="20 % - Accent3 2 2 2 2 2 2 3 3 2" xfId="22901"/>
    <cellStyle name="20 % - Accent3 2 2 2 2 2 2 3 3 3" xfId="33194"/>
    <cellStyle name="20 % - Accent3 2 2 2 2 2 2 3 3 4" xfId="43487"/>
    <cellStyle name="20 % - Accent3 2 2 2 2 2 2 3 4" xfId="8013"/>
    <cellStyle name="20 % - Accent3 2 2 2 2 2 2 3 5" xfId="18312"/>
    <cellStyle name="20 % - Accent3 2 2 2 2 2 2 3 6" xfId="28605"/>
    <cellStyle name="20 % - Accent3 2 2 2 2 2 2 3 7" xfId="38898"/>
    <cellStyle name="20 % - Accent3 2 2 2 2 2 2 4" xfId="3243"/>
    <cellStyle name="20 % - Accent3 2 2 2 2 2 2 4 2" xfId="14092"/>
    <cellStyle name="20 % - Accent3 2 2 2 2 2 2 4 2 2" xfId="24386"/>
    <cellStyle name="20 % - Accent3 2 2 2 2 2 2 4 2 3" xfId="34679"/>
    <cellStyle name="20 % - Accent3 2 2 2 2 2 2 4 2 4" xfId="44972"/>
    <cellStyle name="20 % - Accent3 2 2 2 2 2 2 4 3" xfId="8756"/>
    <cellStyle name="20 % - Accent3 2 2 2 2 2 2 4 4" xfId="19055"/>
    <cellStyle name="20 % - Accent3 2 2 2 2 2 2 4 5" xfId="29348"/>
    <cellStyle name="20 % - Accent3 2 2 2 2 2 2 4 6" xfId="39641"/>
    <cellStyle name="20 % - Accent3 2 2 2 2 2 2 5" xfId="5581"/>
    <cellStyle name="20 % - Accent3 2 2 2 2 2 2 5 2" xfId="9499"/>
    <cellStyle name="20 % - Accent3 2 2 2 2 2 2 5 3" xfId="19798"/>
    <cellStyle name="20 % - Accent3 2 2 2 2 2 2 5 4" xfId="30091"/>
    <cellStyle name="20 % - Accent3 2 2 2 2 2 2 5 5" xfId="40384"/>
    <cellStyle name="20 % - Accent3 2 2 2 2 2 2 6" xfId="10242"/>
    <cellStyle name="20 % - Accent3 2 2 2 2 2 2 6 2" xfId="20541"/>
    <cellStyle name="20 % - Accent3 2 2 2 2 2 2 6 3" xfId="30834"/>
    <cellStyle name="20 % - Accent3 2 2 2 2 2 2 6 4" xfId="41127"/>
    <cellStyle name="20 % - Accent3 2 2 2 2 2 2 7" xfId="11118"/>
    <cellStyle name="20 % - Accent3 2 2 2 2 2 2 7 2" xfId="21417"/>
    <cellStyle name="20 % - Accent3 2 2 2 2 2 2 7 3" xfId="31710"/>
    <cellStyle name="20 % - Accent3 2 2 2 2 2 2 7 4" xfId="42003"/>
    <cellStyle name="20 % - Accent3 2 2 2 2 2 2 8" xfId="6751"/>
    <cellStyle name="20 % - Accent3 2 2 2 2 2 2 9" xfId="17075"/>
    <cellStyle name="20 % - Accent3 2 2 2 2 2 3" xfId="504"/>
    <cellStyle name="20 % - Accent3 2 2 2 2 2 3 10" xfId="27369"/>
    <cellStyle name="20 % - Accent3 2 2 2 2 2 3 11" xfId="37662"/>
    <cellStyle name="20 % - Accent3 2 2 2 2 2 3 2" xfId="2494"/>
    <cellStyle name="20 % - Accent3 2 2 2 2 2 3 2 2" xfId="3994"/>
    <cellStyle name="20 % - Accent3 2 2 2 2 2 3 2 2 2" xfId="15577"/>
    <cellStyle name="20 % - Accent3 2 2 2 2 2 3 2 2 3" xfId="25871"/>
    <cellStyle name="20 % - Accent3 2 2 2 2 2 3 2 2 4" xfId="36164"/>
    <cellStyle name="20 % - Accent3 2 2 2 2 2 3 2 2 5" xfId="46457"/>
    <cellStyle name="20 % - Accent3 2 2 2 2 2 3 2 3" xfId="12607"/>
    <cellStyle name="20 % - Accent3 2 2 2 2 2 3 2 3 2" xfId="22902"/>
    <cellStyle name="20 % - Accent3 2 2 2 2 2 3 2 3 3" xfId="33195"/>
    <cellStyle name="20 % - Accent3 2 2 2 2 2 3 2 3 4" xfId="43488"/>
    <cellStyle name="20 % - Accent3 2 2 2 2 2 3 2 4" xfId="7246"/>
    <cellStyle name="20 % - Accent3 2 2 2 2 2 3 2 5" xfId="17570"/>
    <cellStyle name="20 % - Accent3 2 2 2 2 2 3 2 6" xfId="27863"/>
    <cellStyle name="20 % - Accent3 2 2 2 2 2 3 2 7" xfId="38156"/>
    <cellStyle name="20 % - Accent3 2 2 2 2 2 3 3" xfId="4611"/>
    <cellStyle name="20 % - Accent3 2 2 2 2 2 3 3 2" xfId="14093"/>
    <cellStyle name="20 % - Accent3 2 2 2 2 2 3 3 2 2" xfId="24387"/>
    <cellStyle name="20 % - Accent3 2 2 2 2 2 3 3 2 3" xfId="34680"/>
    <cellStyle name="20 % - Accent3 2 2 2 2 2 3 3 2 4" xfId="44973"/>
    <cellStyle name="20 % - Accent3 2 2 2 2 2 3 3 3" xfId="8014"/>
    <cellStyle name="20 % - Accent3 2 2 2 2 2 3 3 4" xfId="18313"/>
    <cellStyle name="20 % - Accent3 2 2 2 2 2 3 3 5" xfId="28606"/>
    <cellStyle name="20 % - Accent3 2 2 2 2 2 3 3 6" xfId="38899"/>
    <cellStyle name="20 % - Accent3 2 2 2 2 2 3 4" xfId="3244"/>
    <cellStyle name="20 % - Accent3 2 2 2 2 2 3 4 2" xfId="8757"/>
    <cellStyle name="20 % - Accent3 2 2 2 2 2 3 4 3" xfId="19056"/>
    <cellStyle name="20 % - Accent3 2 2 2 2 2 3 4 4" xfId="29349"/>
    <cellStyle name="20 % - Accent3 2 2 2 2 2 3 4 5" xfId="39642"/>
    <cellStyle name="20 % - Accent3 2 2 2 2 2 3 5" xfId="5582"/>
    <cellStyle name="20 % - Accent3 2 2 2 2 2 3 5 2" xfId="9500"/>
    <cellStyle name="20 % - Accent3 2 2 2 2 2 3 5 3" xfId="19799"/>
    <cellStyle name="20 % - Accent3 2 2 2 2 2 3 5 4" xfId="30092"/>
    <cellStyle name="20 % - Accent3 2 2 2 2 2 3 5 5" xfId="40385"/>
    <cellStyle name="20 % - Accent3 2 2 2 2 2 3 6" xfId="10243"/>
    <cellStyle name="20 % - Accent3 2 2 2 2 2 3 6 2" xfId="20542"/>
    <cellStyle name="20 % - Accent3 2 2 2 2 2 3 6 3" xfId="30835"/>
    <cellStyle name="20 % - Accent3 2 2 2 2 2 3 6 4" xfId="41128"/>
    <cellStyle name="20 % - Accent3 2 2 2 2 2 3 7" xfId="11119"/>
    <cellStyle name="20 % - Accent3 2 2 2 2 2 3 7 2" xfId="21418"/>
    <cellStyle name="20 % - Accent3 2 2 2 2 2 3 7 3" xfId="31711"/>
    <cellStyle name="20 % - Accent3 2 2 2 2 2 3 7 4" xfId="42004"/>
    <cellStyle name="20 % - Accent3 2 2 2 2 2 3 8" xfId="6752"/>
    <cellStyle name="20 % - Accent3 2 2 2 2 2 3 9" xfId="17076"/>
    <cellStyle name="20 % - Accent3 2 2 2 2 2 4" xfId="2492"/>
    <cellStyle name="20 % - Accent3 2 2 2 2 2 4 2" xfId="3992"/>
    <cellStyle name="20 % - Accent3 2 2 2 2 2 4 2 2" xfId="16411"/>
    <cellStyle name="20 % - Accent3 2 2 2 2 2 4 2 2 2" xfId="26705"/>
    <cellStyle name="20 % - Accent3 2 2 2 2 2 4 2 2 3" xfId="36998"/>
    <cellStyle name="20 % - Accent3 2 2 2 2 2 4 2 2 4" xfId="47291"/>
    <cellStyle name="20 % - Accent3 2 2 2 2 2 4 2 3" xfId="13441"/>
    <cellStyle name="20 % - Accent3 2 2 2 2 2 4 2 4" xfId="23736"/>
    <cellStyle name="20 % - Accent3 2 2 2 2 2 4 2 5" xfId="34029"/>
    <cellStyle name="20 % - Accent3 2 2 2 2 2 4 2 6" xfId="44322"/>
    <cellStyle name="20 % - Accent3 2 2 2 2 2 4 3" xfId="14926"/>
    <cellStyle name="20 % - Accent3 2 2 2 2 2 4 3 2" xfId="25220"/>
    <cellStyle name="20 % - Accent3 2 2 2 2 2 4 3 3" xfId="35513"/>
    <cellStyle name="20 % - Accent3 2 2 2 2 2 4 3 4" xfId="45806"/>
    <cellStyle name="20 % - Accent3 2 2 2 2 2 4 4" xfId="11954"/>
    <cellStyle name="20 % - Accent3 2 2 2 2 2 4 4 2" xfId="22251"/>
    <cellStyle name="20 % - Accent3 2 2 2 2 2 4 4 3" xfId="32544"/>
    <cellStyle name="20 % - Accent3 2 2 2 2 2 4 4 4" xfId="42837"/>
    <cellStyle name="20 % - Accent3 2 2 2 2 2 4 5" xfId="7244"/>
    <cellStyle name="20 % - Accent3 2 2 2 2 2 4 6" xfId="17568"/>
    <cellStyle name="20 % - Accent3 2 2 2 2 2 4 7" xfId="27861"/>
    <cellStyle name="20 % - Accent3 2 2 2 2 2 4 8" xfId="38154"/>
    <cellStyle name="20 % - Accent3 2 2 2 2 2 5" xfId="4609"/>
    <cellStyle name="20 % - Accent3 2 2 2 2 2 5 2" xfId="15575"/>
    <cellStyle name="20 % - Accent3 2 2 2 2 2 5 2 2" xfId="25869"/>
    <cellStyle name="20 % - Accent3 2 2 2 2 2 5 2 3" xfId="36162"/>
    <cellStyle name="20 % - Accent3 2 2 2 2 2 5 2 4" xfId="46455"/>
    <cellStyle name="20 % - Accent3 2 2 2 2 2 5 3" xfId="12605"/>
    <cellStyle name="20 % - Accent3 2 2 2 2 2 5 3 2" xfId="22900"/>
    <cellStyle name="20 % - Accent3 2 2 2 2 2 5 3 3" xfId="33193"/>
    <cellStyle name="20 % - Accent3 2 2 2 2 2 5 3 4" xfId="43486"/>
    <cellStyle name="20 % - Accent3 2 2 2 2 2 5 4" xfId="8012"/>
    <cellStyle name="20 % - Accent3 2 2 2 2 2 5 5" xfId="18311"/>
    <cellStyle name="20 % - Accent3 2 2 2 2 2 5 6" xfId="28604"/>
    <cellStyle name="20 % - Accent3 2 2 2 2 2 5 7" xfId="38897"/>
    <cellStyle name="20 % - Accent3 2 2 2 2 2 6" xfId="3242"/>
    <cellStyle name="20 % - Accent3 2 2 2 2 2 6 2" xfId="14091"/>
    <cellStyle name="20 % - Accent3 2 2 2 2 2 6 2 2" xfId="24385"/>
    <cellStyle name="20 % - Accent3 2 2 2 2 2 6 2 3" xfId="34678"/>
    <cellStyle name="20 % - Accent3 2 2 2 2 2 6 2 4" xfId="44971"/>
    <cellStyle name="20 % - Accent3 2 2 2 2 2 6 3" xfId="8755"/>
    <cellStyle name="20 % - Accent3 2 2 2 2 2 6 4" xfId="19054"/>
    <cellStyle name="20 % - Accent3 2 2 2 2 2 6 5" xfId="29347"/>
    <cellStyle name="20 % - Accent3 2 2 2 2 2 6 6" xfId="39640"/>
    <cellStyle name="20 % - Accent3 2 2 2 2 2 7" xfId="5580"/>
    <cellStyle name="20 % - Accent3 2 2 2 2 2 7 2" xfId="9498"/>
    <cellStyle name="20 % - Accent3 2 2 2 2 2 7 3" xfId="19797"/>
    <cellStyle name="20 % - Accent3 2 2 2 2 2 7 4" xfId="30090"/>
    <cellStyle name="20 % - Accent3 2 2 2 2 2 7 5" xfId="40383"/>
    <cellStyle name="20 % - Accent3 2 2 2 2 2 8" xfId="10241"/>
    <cellStyle name="20 % - Accent3 2 2 2 2 2 8 2" xfId="20540"/>
    <cellStyle name="20 % - Accent3 2 2 2 2 2 8 3" xfId="30833"/>
    <cellStyle name="20 % - Accent3 2 2 2 2 2 8 4" xfId="41126"/>
    <cellStyle name="20 % - Accent3 2 2 2 2 2 9" xfId="11117"/>
    <cellStyle name="20 % - Accent3 2 2 2 2 2 9 2" xfId="21416"/>
    <cellStyle name="20 % - Accent3 2 2 2 2 2 9 3" xfId="31709"/>
    <cellStyle name="20 % - Accent3 2 2 2 2 2 9 4" xfId="42002"/>
    <cellStyle name="20 % - Accent3 2 2 2 2 3" xfId="505"/>
    <cellStyle name="20 % - Accent3 2 2 2 2 3 10" xfId="17077"/>
    <cellStyle name="20 % - Accent3 2 2 2 2 3 11" xfId="27370"/>
    <cellStyle name="20 % - Accent3 2 2 2 2 3 12" xfId="37663"/>
    <cellStyle name="20 % - Accent3 2 2 2 2 3 2" xfId="506"/>
    <cellStyle name="20 % - Accent3 2 2 2 2 3 2 10" xfId="27371"/>
    <cellStyle name="20 % - Accent3 2 2 2 2 3 2 11" xfId="37664"/>
    <cellStyle name="20 % - Accent3 2 2 2 2 3 2 2" xfId="2496"/>
    <cellStyle name="20 % - Accent3 2 2 2 2 3 2 2 2" xfId="3996"/>
    <cellStyle name="20 % - Accent3 2 2 2 2 3 2 2 2 2" xfId="15579"/>
    <cellStyle name="20 % - Accent3 2 2 2 2 3 2 2 2 3" xfId="25873"/>
    <cellStyle name="20 % - Accent3 2 2 2 2 3 2 2 2 4" xfId="36166"/>
    <cellStyle name="20 % - Accent3 2 2 2 2 3 2 2 2 5" xfId="46459"/>
    <cellStyle name="20 % - Accent3 2 2 2 2 3 2 2 3" xfId="12609"/>
    <cellStyle name="20 % - Accent3 2 2 2 2 3 2 2 3 2" xfId="22904"/>
    <cellStyle name="20 % - Accent3 2 2 2 2 3 2 2 3 3" xfId="33197"/>
    <cellStyle name="20 % - Accent3 2 2 2 2 3 2 2 3 4" xfId="43490"/>
    <cellStyle name="20 % - Accent3 2 2 2 2 3 2 2 4" xfId="7248"/>
    <cellStyle name="20 % - Accent3 2 2 2 2 3 2 2 5" xfId="17572"/>
    <cellStyle name="20 % - Accent3 2 2 2 2 3 2 2 6" xfId="27865"/>
    <cellStyle name="20 % - Accent3 2 2 2 2 3 2 2 7" xfId="38158"/>
    <cellStyle name="20 % - Accent3 2 2 2 2 3 2 3" xfId="4613"/>
    <cellStyle name="20 % - Accent3 2 2 2 2 3 2 3 2" xfId="14095"/>
    <cellStyle name="20 % - Accent3 2 2 2 2 3 2 3 2 2" xfId="24389"/>
    <cellStyle name="20 % - Accent3 2 2 2 2 3 2 3 2 3" xfId="34682"/>
    <cellStyle name="20 % - Accent3 2 2 2 2 3 2 3 2 4" xfId="44975"/>
    <cellStyle name="20 % - Accent3 2 2 2 2 3 2 3 3" xfId="8016"/>
    <cellStyle name="20 % - Accent3 2 2 2 2 3 2 3 4" xfId="18315"/>
    <cellStyle name="20 % - Accent3 2 2 2 2 3 2 3 5" xfId="28608"/>
    <cellStyle name="20 % - Accent3 2 2 2 2 3 2 3 6" xfId="38901"/>
    <cellStyle name="20 % - Accent3 2 2 2 2 3 2 4" xfId="3246"/>
    <cellStyle name="20 % - Accent3 2 2 2 2 3 2 4 2" xfId="8759"/>
    <cellStyle name="20 % - Accent3 2 2 2 2 3 2 4 3" xfId="19058"/>
    <cellStyle name="20 % - Accent3 2 2 2 2 3 2 4 4" xfId="29351"/>
    <cellStyle name="20 % - Accent3 2 2 2 2 3 2 4 5" xfId="39644"/>
    <cellStyle name="20 % - Accent3 2 2 2 2 3 2 5" xfId="5584"/>
    <cellStyle name="20 % - Accent3 2 2 2 2 3 2 5 2" xfId="9502"/>
    <cellStyle name="20 % - Accent3 2 2 2 2 3 2 5 3" xfId="19801"/>
    <cellStyle name="20 % - Accent3 2 2 2 2 3 2 5 4" xfId="30094"/>
    <cellStyle name="20 % - Accent3 2 2 2 2 3 2 5 5" xfId="40387"/>
    <cellStyle name="20 % - Accent3 2 2 2 2 3 2 6" xfId="10245"/>
    <cellStyle name="20 % - Accent3 2 2 2 2 3 2 6 2" xfId="20544"/>
    <cellStyle name="20 % - Accent3 2 2 2 2 3 2 6 3" xfId="30837"/>
    <cellStyle name="20 % - Accent3 2 2 2 2 3 2 6 4" xfId="41130"/>
    <cellStyle name="20 % - Accent3 2 2 2 2 3 2 7" xfId="11121"/>
    <cellStyle name="20 % - Accent3 2 2 2 2 3 2 7 2" xfId="21420"/>
    <cellStyle name="20 % - Accent3 2 2 2 2 3 2 7 3" xfId="31713"/>
    <cellStyle name="20 % - Accent3 2 2 2 2 3 2 7 4" xfId="42006"/>
    <cellStyle name="20 % - Accent3 2 2 2 2 3 2 8" xfId="6754"/>
    <cellStyle name="20 % - Accent3 2 2 2 2 3 2 9" xfId="17078"/>
    <cellStyle name="20 % - Accent3 2 2 2 2 3 3" xfId="2495"/>
    <cellStyle name="20 % - Accent3 2 2 2 2 3 3 2" xfId="3995"/>
    <cellStyle name="20 % - Accent3 2 2 2 2 3 3 2 2" xfId="16609"/>
    <cellStyle name="20 % - Accent3 2 2 2 2 3 3 2 2 2" xfId="26903"/>
    <cellStyle name="20 % - Accent3 2 2 2 2 3 3 2 2 3" xfId="37196"/>
    <cellStyle name="20 % - Accent3 2 2 2 2 3 3 2 2 4" xfId="47489"/>
    <cellStyle name="20 % - Accent3 2 2 2 2 3 3 2 3" xfId="13639"/>
    <cellStyle name="20 % - Accent3 2 2 2 2 3 3 2 4" xfId="23934"/>
    <cellStyle name="20 % - Accent3 2 2 2 2 3 3 2 5" xfId="34227"/>
    <cellStyle name="20 % - Accent3 2 2 2 2 3 3 2 6" xfId="44520"/>
    <cellStyle name="20 % - Accent3 2 2 2 2 3 3 3" xfId="15124"/>
    <cellStyle name="20 % - Accent3 2 2 2 2 3 3 3 2" xfId="25418"/>
    <cellStyle name="20 % - Accent3 2 2 2 2 3 3 3 3" xfId="35711"/>
    <cellStyle name="20 % - Accent3 2 2 2 2 3 3 3 4" xfId="46004"/>
    <cellStyle name="20 % - Accent3 2 2 2 2 3 3 4" xfId="12153"/>
    <cellStyle name="20 % - Accent3 2 2 2 2 3 3 4 2" xfId="22449"/>
    <cellStyle name="20 % - Accent3 2 2 2 2 3 3 4 3" xfId="32742"/>
    <cellStyle name="20 % - Accent3 2 2 2 2 3 3 4 4" xfId="43035"/>
    <cellStyle name="20 % - Accent3 2 2 2 2 3 3 5" xfId="7247"/>
    <cellStyle name="20 % - Accent3 2 2 2 2 3 3 6" xfId="17571"/>
    <cellStyle name="20 % - Accent3 2 2 2 2 3 3 7" xfId="27864"/>
    <cellStyle name="20 % - Accent3 2 2 2 2 3 3 8" xfId="38157"/>
    <cellStyle name="20 % - Accent3 2 2 2 2 3 4" xfId="4612"/>
    <cellStyle name="20 % - Accent3 2 2 2 2 3 4 2" xfId="15578"/>
    <cellStyle name="20 % - Accent3 2 2 2 2 3 4 2 2" xfId="25872"/>
    <cellStyle name="20 % - Accent3 2 2 2 2 3 4 2 3" xfId="36165"/>
    <cellStyle name="20 % - Accent3 2 2 2 2 3 4 2 4" xfId="46458"/>
    <cellStyle name="20 % - Accent3 2 2 2 2 3 4 3" xfId="12608"/>
    <cellStyle name="20 % - Accent3 2 2 2 2 3 4 3 2" xfId="22903"/>
    <cellStyle name="20 % - Accent3 2 2 2 2 3 4 3 3" xfId="33196"/>
    <cellStyle name="20 % - Accent3 2 2 2 2 3 4 3 4" xfId="43489"/>
    <cellStyle name="20 % - Accent3 2 2 2 2 3 4 4" xfId="8015"/>
    <cellStyle name="20 % - Accent3 2 2 2 2 3 4 5" xfId="18314"/>
    <cellStyle name="20 % - Accent3 2 2 2 2 3 4 6" xfId="28607"/>
    <cellStyle name="20 % - Accent3 2 2 2 2 3 4 7" xfId="38900"/>
    <cellStyle name="20 % - Accent3 2 2 2 2 3 5" xfId="3245"/>
    <cellStyle name="20 % - Accent3 2 2 2 2 3 5 2" xfId="14094"/>
    <cellStyle name="20 % - Accent3 2 2 2 2 3 5 2 2" xfId="24388"/>
    <cellStyle name="20 % - Accent3 2 2 2 2 3 5 2 3" xfId="34681"/>
    <cellStyle name="20 % - Accent3 2 2 2 2 3 5 2 4" xfId="44974"/>
    <cellStyle name="20 % - Accent3 2 2 2 2 3 5 3" xfId="8758"/>
    <cellStyle name="20 % - Accent3 2 2 2 2 3 5 4" xfId="19057"/>
    <cellStyle name="20 % - Accent3 2 2 2 2 3 5 5" xfId="29350"/>
    <cellStyle name="20 % - Accent3 2 2 2 2 3 5 6" xfId="39643"/>
    <cellStyle name="20 % - Accent3 2 2 2 2 3 6" xfId="5583"/>
    <cellStyle name="20 % - Accent3 2 2 2 2 3 6 2" xfId="9501"/>
    <cellStyle name="20 % - Accent3 2 2 2 2 3 6 3" xfId="19800"/>
    <cellStyle name="20 % - Accent3 2 2 2 2 3 6 4" xfId="30093"/>
    <cellStyle name="20 % - Accent3 2 2 2 2 3 6 5" xfId="40386"/>
    <cellStyle name="20 % - Accent3 2 2 2 2 3 7" xfId="10244"/>
    <cellStyle name="20 % - Accent3 2 2 2 2 3 7 2" xfId="20543"/>
    <cellStyle name="20 % - Accent3 2 2 2 2 3 7 3" xfId="30836"/>
    <cellStyle name="20 % - Accent3 2 2 2 2 3 7 4" xfId="41129"/>
    <cellStyle name="20 % - Accent3 2 2 2 2 3 8" xfId="11120"/>
    <cellStyle name="20 % - Accent3 2 2 2 2 3 8 2" xfId="21419"/>
    <cellStyle name="20 % - Accent3 2 2 2 2 3 8 3" xfId="31712"/>
    <cellStyle name="20 % - Accent3 2 2 2 2 3 8 4" xfId="42005"/>
    <cellStyle name="20 % - Accent3 2 2 2 2 3 9" xfId="6753"/>
    <cellStyle name="20 % - Accent3 2 2 2 2 4" xfId="507"/>
    <cellStyle name="20 % - Accent3 2 2 2 2 4 10" xfId="27372"/>
    <cellStyle name="20 % - Accent3 2 2 2 2 4 11" xfId="37665"/>
    <cellStyle name="20 % - Accent3 2 2 2 2 4 2" xfId="2497"/>
    <cellStyle name="20 % - Accent3 2 2 2 2 4 2 2" xfId="3997"/>
    <cellStyle name="20 % - Accent3 2 2 2 2 4 2 2 2" xfId="15580"/>
    <cellStyle name="20 % - Accent3 2 2 2 2 4 2 2 3" xfId="25874"/>
    <cellStyle name="20 % - Accent3 2 2 2 2 4 2 2 4" xfId="36167"/>
    <cellStyle name="20 % - Accent3 2 2 2 2 4 2 2 5" xfId="46460"/>
    <cellStyle name="20 % - Accent3 2 2 2 2 4 2 3" xfId="12610"/>
    <cellStyle name="20 % - Accent3 2 2 2 2 4 2 3 2" xfId="22905"/>
    <cellStyle name="20 % - Accent3 2 2 2 2 4 2 3 3" xfId="33198"/>
    <cellStyle name="20 % - Accent3 2 2 2 2 4 2 3 4" xfId="43491"/>
    <cellStyle name="20 % - Accent3 2 2 2 2 4 2 4" xfId="7249"/>
    <cellStyle name="20 % - Accent3 2 2 2 2 4 2 5" xfId="17573"/>
    <cellStyle name="20 % - Accent3 2 2 2 2 4 2 6" xfId="27866"/>
    <cellStyle name="20 % - Accent3 2 2 2 2 4 2 7" xfId="38159"/>
    <cellStyle name="20 % - Accent3 2 2 2 2 4 3" xfId="4614"/>
    <cellStyle name="20 % - Accent3 2 2 2 2 4 3 2" xfId="14096"/>
    <cellStyle name="20 % - Accent3 2 2 2 2 4 3 2 2" xfId="24390"/>
    <cellStyle name="20 % - Accent3 2 2 2 2 4 3 2 3" xfId="34683"/>
    <cellStyle name="20 % - Accent3 2 2 2 2 4 3 2 4" xfId="44976"/>
    <cellStyle name="20 % - Accent3 2 2 2 2 4 3 3" xfId="8017"/>
    <cellStyle name="20 % - Accent3 2 2 2 2 4 3 4" xfId="18316"/>
    <cellStyle name="20 % - Accent3 2 2 2 2 4 3 5" xfId="28609"/>
    <cellStyle name="20 % - Accent3 2 2 2 2 4 3 6" xfId="38902"/>
    <cellStyle name="20 % - Accent3 2 2 2 2 4 4" xfId="3247"/>
    <cellStyle name="20 % - Accent3 2 2 2 2 4 4 2" xfId="8760"/>
    <cellStyle name="20 % - Accent3 2 2 2 2 4 4 3" xfId="19059"/>
    <cellStyle name="20 % - Accent3 2 2 2 2 4 4 4" xfId="29352"/>
    <cellStyle name="20 % - Accent3 2 2 2 2 4 4 5" xfId="39645"/>
    <cellStyle name="20 % - Accent3 2 2 2 2 4 5" xfId="5585"/>
    <cellStyle name="20 % - Accent3 2 2 2 2 4 5 2" xfId="9503"/>
    <cellStyle name="20 % - Accent3 2 2 2 2 4 5 3" xfId="19802"/>
    <cellStyle name="20 % - Accent3 2 2 2 2 4 5 4" xfId="30095"/>
    <cellStyle name="20 % - Accent3 2 2 2 2 4 5 5" xfId="40388"/>
    <cellStyle name="20 % - Accent3 2 2 2 2 4 6" xfId="10246"/>
    <cellStyle name="20 % - Accent3 2 2 2 2 4 6 2" xfId="20545"/>
    <cellStyle name="20 % - Accent3 2 2 2 2 4 6 3" xfId="30838"/>
    <cellStyle name="20 % - Accent3 2 2 2 2 4 6 4" xfId="41131"/>
    <cellStyle name="20 % - Accent3 2 2 2 2 4 7" xfId="11122"/>
    <cellStyle name="20 % - Accent3 2 2 2 2 4 7 2" xfId="21421"/>
    <cellStyle name="20 % - Accent3 2 2 2 2 4 7 3" xfId="31714"/>
    <cellStyle name="20 % - Accent3 2 2 2 2 4 7 4" xfId="42007"/>
    <cellStyle name="20 % - Accent3 2 2 2 2 4 8" xfId="6755"/>
    <cellStyle name="20 % - Accent3 2 2 2 2 4 9" xfId="17079"/>
    <cellStyle name="20 % - Accent3 2 2 2 2 5" xfId="508"/>
    <cellStyle name="20 % - Accent3 2 2 2 2 5 10" xfId="27373"/>
    <cellStyle name="20 % - Accent3 2 2 2 2 5 11" xfId="37666"/>
    <cellStyle name="20 % - Accent3 2 2 2 2 5 2" xfId="2498"/>
    <cellStyle name="20 % - Accent3 2 2 2 2 5 2 2" xfId="3998"/>
    <cellStyle name="20 % - Accent3 2 2 2 2 5 2 2 2" xfId="15581"/>
    <cellStyle name="20 % - Accent3 2 2 2 2 5 2 2 3" xfId="25875"/>
    <cellStyle name="20 % - Accent3 2 2 2 2 5 2 2 4" xfId="36168"/>
    <cellStyle name="20 % - Accent3 2 2 2 2 5 2 2 5" xfId="46461"/>
    <cellStyle name="20 % - Accent3 2 2 2 2 5 2 3" xfId="12611"/>
    <cellStyle name="20 % - Accent3 2 2 2 2 5 2 3 2" xfId="22906"/>
    <cellStyle name="20 % - Accent3 2 2 2 2 5 2 3 3" xfId="33199"/>
    <cellStyle name="20 % - Accent3 2 2 2 2 5 2 3 4" xfId="43492"/>
    <cellStyle name="20 % - Accent3 2 2 2 2 5 2 4" xfId="7250"/>
    <cellStyle name="20 % - Accent3 2 2 2 2 5 2 5" xfId="17574"/>
    <cellStyle name="20 % - Accent3 2 2 2 2 5 2 6" xfId="27867"/>
    <cellStyle name="20 % - Accent3 2 2 2 2 5 2 7" xfId="38160"/>
    <cellStyle name="20 % - Accent3 2 2 2 2 5 3" xfId="4615"/>
    <cellStyle name="20 % - Accent3 2 2 2 2 5 3 2" xfId="14097"/>
    <cellStyle name="20 % - Accent3 2 2 2 2 5 3 2 2" xfId="24391"/>
    <cellStyle name="20 % - Accent3 2 2 2 2 5 3 2 3" xfId="34684"/>
    <cellStyle name="20 % - Accent3 2 2 2 2 5 3 2 4" xfId="44977"/>
    <cellStyle name="20 % - Accent3 2 2 2 2 5 3 3" xfId="8018"/>
    <cellStyle name="20 % - Accent3 2 2 2 2 5 3 4" xfId="18317"/>
    <cellStyle name="20 % - Accent3 2 2 2 2 5 3 5" xfId="28610"/>
    <cellStyle name="20 % - Accent3 2 2 2 2 5 3 6" xfId="38903"/>
    <cellStyle name="20 % - Accent3 2 2 2 2 5 4" xfId="3248"/>
    <cellStyle name="20 % - Accent3 2 2 2 2 5 4 2" xfId="8761"/>
    <cellStyle name="20 % - Accent3 2 2 2 2 5 4 3" xfId="19060"/>
    <cellStyle name="20 % - Accent3 2 2 2 2 5 4 4" xfId="29353"/>
    <cellStyle name="20 % - Accent3 2 2 2 2 5 4 5" xfId="39646"/>
    <cellStyle name="20 % - Accent3 2 2 2 2 5 5" xfId="5586"/>
    <cellStyle name="20 % - Accent3 2 2 2 2 5 5 2" xfId="9504"/>
    <cellStyle name="20 % - Accent3 2 2 2 2 5 5 3" xfId="19803"/>
    <cellStyle name="20 % - Accent3 2 2 2 2 5 5 4" xfId="30096"/>
    <cellStyle name="20 % - Accent3 2 2 2 2 5 5 5" xfId="40389"/>
    <cellStyle name="20 % - Accent3 2 2 2 2 5 6" xfId="10247"/>
    <cellStyle name="20 % - Accent3 2 2 2 2 5 6 2" xfId="20546"/>
    <cellStyle name="20 % - Accent3 2 2 2 2 5 6 3" xfId="30839"/>
    <cellStyle name="20 % - Accent3 2 2 2 2 5 6 4" xfId="41132"/>
    <cellStyle name="20 % - Accent3 2 2 2 2 5 7" xfId="11123"/>
    <cellStyle name="20 % - Accent3 2 2 2 2 5 7 2" xfId="21422"/>
    <cellStyle name="20 % - Accent3 2 2 2 2 5 7 3" xfId="31715"/>
    <cellStyle name="20 % - Accent3 2 2 2 2 5 7 4" xfId="42008"/>
    <cellStyle name="20 % - Accent3 2 2 2 2 5 8" xfId="6756"/>
    <cellStyle name="20 % - Accent3 2 2 2 2 5 9" xfId="17080"/>
    <cellStyle name="20 % - Accent3 2 2 2 2 6" xfId="2382"/>
    <cellStyle name="20 % - Accent3 2 2 2 2 6 10" xfId="38161"/>
    <cellStyle name="20 % - Accent3 2 2 2 2 6 2" xfId="3882"/>
    <cellStyle name="20 % - Accent3 2 2 2 2 6 2 2" xfId="16242"/>
    <cellStyle name="20 % - Accent3 2 2 2 2 6 2 2 2" xfId="26536"/>
    <cellStyle name="20 % - Accent3 2 2 2 2 6 2 2 3" xfId="36829"/>
    <cellStyle name="20 % - Accent3 2 2 2 2 6 2 2 4" xfId="47122"/>
    <cellStyle name="20 % - Accent3 2 2 2 2 6 2 3" xfId="13272"/>
    <cellStyle name="20 % - Accent3 2 2 2 2 6 2 3 2" xfId="23567"/>
    <cellStyle name="20 % - Accent3 2 2 2 2 6 2 3 3" xfId="33860"/>
    <cellStyle name="20 % - Accent3 2 2 2 2 6 2 3 4" xfId="44153"/>
    <cellStyle name="20 % - Accent3 2 2 2 2 6 2 4" xfId="8019"/>
    <cellStyle name="20 % - Accent3 2 2 2 2 6 2 5" xfId="18318"/>
    <cellStyle name="20 % - Accent3 2 2 2 2 6 2 6" xfId="28611"/>
    <cellStyle name="20 % - Accent3 2 2 2 2 6 2 7" xfId="38904"/>
    <cellStyle name="20 % - Accent3 2 2 2 2 6 3" xfId="5587"/>
    <cellStyle name="20 % - Accent3 2 2 2 2 6 3 2" xfId="14757"/>
    <cellStyle name="20 % - Accent3 2 2 2 2 6 3 2 2" xfId="25051"/>
    <cellStyle name="20 % - Accent3 2 2 2 2 6 3 2 3" xfId="35344"/>
    <cellStyle name="20 % - Accent3 2 2 2 2 6 3 2 4" xfId="45637"/>
    <cellStyle name="20 % - Accent3 2 2 2 2 6 3 3" xfId="8762"/>
    <cellStyle name="20 % - Accent3 2 2 2 2 6 3 4" xfId="19061"/>
    <cellStyle name="20 % - Accent3 2 2 2 2 6 3 5" xfId="29354"/>
    <cellStyle name="20 % - Accent3 2 2 2 2 6 3 6" xfId="39647"/>
    <cellStyle name="20 % - Accent3 2 2 2 2 6 4" xfId="9505"/>
    <cellStyle name="20 % - Accent3 2 2 2 2 6 4 2" xfId="19804"/>
    <cellStyle name="20 % - Accent3 2 2 2 2 6 4 3" xfId="30097"/>
    <cellStyle name="20 % - Accent3 2 2 2 2 6 4 4" xfId="40390"/>
    <cellStyle name="20 % - Accent3 2 2 2 2 6 5" xfId="10248"/>
    <cellStyle name="20 % - Accent3 2 2 2 2 6 5 2" xfId="20547"/>
    <cellStyle name="20 % - Accent3 2 2 2 2 6 5 3" xfId="30840"/>
    <cellStyle name="20 % - Accent3 2 2 2 2 6 5 4" xfId="41133"/>
    <cellStyle name="20 % - Accent3 2 2 2 2 6 6" xfId="11785"/>
    <cellStyle name="20 % - Accent3 2 2 2 2 6 6 2" xfId="22082"/>
    <cellStyle name="20 % - Accent3 2 2 2 2 6 6 3" xfId="32375"/>
    <cellStyle name="20 % - Accent3 2 2 2 2 6 6 4" xfId="42668"/>
    <cellStyle name="20 % - Accent3 2 2 2 2 6 7" xfId="7251"/>
    <cellStyle name="20 % - Accent3 2 2 2 2 6 8" xfId="17575"/>
    <cellStyle name="20 % - Accent3 2 2 2 2 6 9" xfId="27868"/>
    <cellStyle name="20 % - Accent3 2 2 2 2 7" xfId="4608"/>
    <cellStyle name="20 % - Accent3 2 2 2 2 7 2" xfId="15465"/>
    <cellStyle name="20 % - Accent3 2 2 2 2 7 2 2" xfId="25759"/>
    <cellStyle name="20 % - Accent3 2 2 2 2 7 2 3" xfId="36052"/>
    <cellStyle name="20 % - Accent3 2 2 2 2 7 2 4" xfId="46345"/>
    <cellStyle name="20 % - Accent3 2 2 2 2 7 3" xfId="12495"/>
    <cellStyle name="20 % - Accent3 2 2 2 2 7 3 2" xfId="22790"/>
    <cellStyle name="20 % - Accent3 2 2 2 2 7 3 3" xfId="33083"/>
    <cellStyle name="20 % - Accent3 2 2 2 2 7 3 4" xfId="43376"/>
    <cellStyle name="20 % - Accent3 2 2 2 2 7 4" xfId="7243"/>
    <cellStyle name="20 % - Accent3 2 2 2 2 7 5" xfId="17567"/>
    <cellStyle name="20 % - Accent3 2 2 2 2 7 6" xfId="27860"/>
    <cellStyle name="20 % - Accent3 2 2 2 2 7 7" xfId="38153"/>
    <cellStyle name="20 % - Accent3 2 2 2 2 8" xfId="3132"/>
    <cellStyle name="20 % - Accent3 2 2 2 2 8 2" xfId="13981"/>
    <cellStyle name="20 % - Accent3 2 2 2 2 8 2 2" xfId="24275"/>
    <cellStyle name="20 % - Accent3 2 2 2 2 8 2 3" xfId="34568"/>
    <cellStyle name="20 % - Accent3 2 2 2 2 8 2 4" xfId="44861"/>
    <cellStyle name="20 % - Accent3 2 2 2 2 8 3" xfId="8011"/>
    <cellStyle name="20 % - Accent3 2 2 2 2 8 4" xfId="18310"/>
    <cellStyle name="20 % - Accent3 2 2 2 2 8 5" xfId="28603"/>
    <cellStyle name="20 % - Accent3 2 2 2 2 8 6" xfId="38896"/>
    <cellStyle name="20 % - Accent3 2 2 2 2 9" xfId="5579"/>
    <cellStyle name="20 % - Accent3 2 2 2 2 9 2" xfId="8754"/>
    <cellStyle name="20 % - Accent3 2 2 2 2 9 3" xfId="19053"/>
    <cellStyle name="20 % - Accent3 2 2 2 2 9 4" xfId="29346"/>
    <cellStyle name="20 % - Accent3 2 2 2 2 9 5" xfId="39639"/>
    <cellStyle name="20 % - Accent3 2 2 2 3" xfId="509"/>
    <cellStyle name="20 % - Accent3 2 2 2 3 10" xfId="17081"/>
    <cellStyle name="20 % - Accent3 2 2 2 3 11" xfId="27374"/>
    <cellStyle name="20 % - Accent3 2 2 2 3 12" xfId="37667"/>
    <cellStyle name="20 % - Accent3 2 2 2 3 2" xfId="510"/>
    <cellStyle name="20 % - Accent3 2 2 2 3 2 10" xfId="27375"/>
    <cellStyle name="20 % - Accent3 2 2 2 3 2 11" xfId="37668"/>
    <cellStyle name="20 % - Accent3 2 2 2 3 2 2" xfId="2500"/>
    <cellStyle name="20 % - Accent3 2 2 2 3 2 2 2" xfId="4000"/>
    <cellStyle name="20 % - Accent3 2 2 2 3 2 2 2 2" xfId="16702"/>
    <cellStyle name="20 % - Accent3 2 2 2 3 2 2 2 2 2" xfId="26996"/>
    <cellStyle name="20 % - Accent3 2 2 2 3 2 2 2 2 3" xfId="37289"/>
    <cellStyle name="20 % - Accent3 2 2 2 3 2 2 2 2 4" xfId="47582"/>
    <cellStyle name="20 % - Accent3 2 2 2 3 2 2 2 3" xfId="13732"/>
    <cellStyle name="20 % - Accent3 2 2 2 3 2 2 2 4" xfId="24027"/>
    <cellStyle name="20 % - Accent3 2 2 2 3 2 2 2 5" xfId="34320"/>
    <cellStyle name="20 % - Accent3 2 2 2 3 2 2 2 6" xfId="44613"/>
    <cellStyle name="20 % - Accent3 2 2 2 3 2 2 3" xfId="15217"/>
    <cellStyle name="20 % - Accent3 2 2 2 3 2 2 3 2" xfId="25511"/>
    <cellStyle name="20 % - Accent3 2 2 2 3 2 2 3 3" xfId="35804"/>
    <cellStyle name="20 % - Accent3 2 2 2 3 2 2 3 4" xfId="46097"/>
    <cellStyle name="20 % - Accent3 2 2 2 3 2 2 4" xfId="12246"/>
    <cellStyle name="20 % - Accent3 2 2 2 3 2 2 4 2" xfId="22542"/>
    <cellStyle name="20 % - Accent3 2 2 2 3 2 2 4 3" xfId="32835"/>
    <cellStyle name="20 % - Accent3 2 2 2 3 2 2 4 4" xfId="43128"/>
    <cellStyle name="20 % - Accent3 2 2 2 3 2 2 5" xfId="7253"/>
    <cellStyle name="20 % - Accent3 2 2 2 3 2 2 6" xfId="17577"/>
    <cellStyle name="20 % - Accent3 2 2 2 3 2 2 7" xfId="27870"/>
    <cellStyle name="20 % - Accent3 2 2 2 3 2 2 8" xfId="38163"/>
    <cellStyle name="20 % - Accent3 2 2 2 3 2 3" xfId="4617"/>
    <cellStyle name="20 % - Accent3 2 2 2 3 2 3 2" xfId="15583"/>
    <cellStyle name="20 % - Accent3 2 2 2 3 2 3 2 2" xfId="25877"/>
    <cellStyle name="20 % - Accent3 2 2 2 3 2 3 2 3" xfId="36170"/>
    <cellStyle name="20 % - Accent3 2 2 2 3 2 3 2 4" xfId="46463"/>
    <cellStyle name="20 % - Accent3 2 2 2 3 2 3 3" xfId="12613"/>
    <cellStyle name="20 % - Accent3 2 2 2 3 2 3 3 2" xfId="22908"/>
    <cellStyle name="20 % - Accent3 2 2 2 3 2 3 3 3" xfId="33201"/>
    <cellStyle name="20 % - Accent3 2 2 2 3 2 3 3 4" xfId="43494"/>
    <cellStyle name="20 % - Accent3 2 2 2 3 2 3 4" xfId="8021"/>
    <cellStyle name="20 % - Accent3 2 2 2 3 2 3 5" xfId="18320"/>
    <cellStyle name="20 % - Accent3 2 2 2 3 2 3 6" xfId="28613"/>
    <cellStyle name="20 % - Accent3 2 2 2 3 2 3 7" xfId="38906"/>
    <cellStyle name="20 % - Accent3 2 2 2 3 2 4" xfId="3250"/>
    <cellStyle name="20 % - Accent3 2 2 2 3 2 4 2" xfId="14099"/>
    <cellStyle name="20 % - Accent3 2 2 2 3 2 4 2 2" xfId="24393"/>
    <cellStyle name="20 % - Accent3 2 2 2 3 2 4 2 3" xfId="34686"/>
    <cellStyle name="20 % - Accent3 2 2 2 3 2 4 2 4" xfId="44979"/>
    <cellStyle name="20 % - Accent3 2 2 2 3 2 4 3" xfId="8764"/>
    <cellStyle name="20 % - Accent3 2 2 2 3 2 4 4" xfId="19063"/>
    <cellStyle name="20 % - Accent3 2 2 2 3 2 4 5" xfId="29356"/>
    <cellStyle name="20 % - Accent3 2 2 2 3 2 4 6" xfId="39649"/>
    <cellStyle name="20 % - Accent3 2 2 2 3 2 5" xfId="5589"/>
    <cellStyle name="20 % - Accent3 2 2 2 3 2 5 2" xfId="9507"/>
    <cellStyle name="20 % - Accent3 2 2 2 3 2 5 3" xfId="19806"/>
    <cellStyle name="20 % - Accent3 2 2 2 3 2 5 4" xfId="30099"/>
    <cellStyle name="20 % - Accent3 2 2 2 3 2 5 5" xfId="40392"/>
    <cellStyle name="20 % - Accent3 2 2 2 3 2 6" xfId="10250"/>
    <cellStyle name="20 % - Accent3 2 2 2 3 2 6 2" xfId="20549"/>
    <cellStyle name="20 % - Accent3 2 2 2 3 2 6 3" xfId="30842"/>
    <cellStyle name="20 % - Accent3 2 2 2 3 2 6 4" xfId="41135"/>
    <cellStyle name="20 % - Accent3 2 2 2 3 2 7" xfId="11125"/>
    <cellStyle name="20 % - Accent3 2 2 2 3 2 7 2" xfId="21424"/>
    <cellStyle name="20 % - Accent3 2 2 2 3 2 7 3" xfId="31717"/>
    <cellStyle name="20 % - Accent3 2 2 2 3 2 7 4" xfId="42010"/>
    <cellStyle name="20 % - Accent3 2 2 2 3 2 8" xfId="6758"/>
    <cellStyle name="20 % - Accent3 2 2 2 3 2 9" xfId="17082"/>
    <cellStyle name="20 % - Accent3 2 2 2 3 3" xfId="2499"/>
    <cellStyle name="20 % - Accent3 2 2 2 3 3 2" xfId="3999"/>
    <cellStyle name="20 % - Accent3 2 2 2 3 3 2 2" xfId="16335"/>
    <cellStyle name="20 % - Accent3 2 2 2 3 3 2 2 2" xfId="26629"/>
    <cellStyle name="20 % - Accent3 2 2 2 3 3 2 2 3" xfId="36922"/>
    <cellStyle name="20 % - Accent3 2 2 2 3 3 2 2 4" xfId="47215"/>
    <cellStyle name="20 % - Accent3 2 2 2 3 3 2 3" xfId="13365"/>
    <cellStyle name="20 % - Accent3 2 2 2 3 3 2 4" xfId="23660"/>
    <cellStyle name="20 % - Accent3 2 2 2 3 3 2 5" xfId="33953"/>
    <cellStyle name="20 % - Accent3 2 2 2 3 3 2 6" xfId="44246"/>
    <cellStyle name="20 % - Accent3 2 2 2 3 3 3" xfId="14850"/>
    <cellStyle name="20 % - Accent3 2 2 2 3 3 3 2" xfId="25144"/>
    <cellStyle name="20 % - Accent3 2 2 2 3 3 3 3" xfId="35437"/>
    <cellStyle name="20 % - Accent3 2 2 2 3 3 3 4" xfId="45730"/>
    <cellStyle name="20 % - Accent3 2 2 2 3 3 4" xfId="11878"/>
    <cellStyle name="20 % - Accent3 2 2 2 3 3 4 2" xfId="22175"/>
    <cellStyle name="20 % - Accent3 2 2 2 3 3 4 3" xfId="32468"/>
    <cellStyle name="20 % - Accent3 2 2 2 3 3 4 4" xfId="42761"/>
    <cellStyle name="20 % - Accent3 2 2 2 3 3 5" xfId="7252"/>
    <cellStyle name="20 % - Accent3 2 2 2 3 3 6" xfId="17576"/>
    <cellStyle name="20 % - Accent3 2 2 2 3 3 7" xfId="27869"/>
    <cellStyle name="20 % - Accent3 2 2 2 3 3 8" xfId="38162"/>
    <cellStyle name="20 % - Accent3 2 2 2 3 4" xfId="4616"/>
    <cellStyle name="20 % - Accent3 2 2 2 3 4 2" xfId="15582"/>
    <cellStyle name="20 % - Accent3 2 2 2 3 4 2 2" xfId="25876"/>
    <cellStyle name="20 % - Accent3 2 2 2 3 4 2 3" xfId="36169"/>
    <cellStyle name="20 % - Accent3 2 2 2 3 4 2 4" xfId="46462"/>
    <cellStyle name="20 % - Accent3 2 2 2 3 4 3" xfId="12612"/>
    <cellStyle name="20 % - Accent3 2 2 2 3 4 3 2" xfId="22907"/>
    <cellStyle name="20 % - Accent3 2 2 2 3 4 3 3" xfId="33200"/>
    <cellStyle name="20 % - Accent3 2 2 2 3 4 3 4" xfId="43493"/>
    <cellStyle name="20 % - Accent3 2 2 2 3 4 4" xfId="8020"/>
    <cellStyle name="20 % - Accent3 2 2 2 3 4 5" xfId="18319"/>
    <cellStyle name="20 % - Accent3 2 2 2 3 4 6" xfId="28612"/>
    <cellStyle name="20 % - Accent3 2 2 2 3 4 7" xfId="38905"/>
    <cellStyle name="20 % - Accent3 2 2 2 3 5" xfId="3249"/>
    <cellStyle name="20 % - Accent3 2 2 2 3 5 2" xfId="14098"/>
    <cellStyle name="20 % - Accent3 2 2 2 3 5 2 2" xfId="24392"/>
    <cellStyle name="20 % - Accent3 2 2 2 3 5 2 3" xfId="34685"/>
    <cellStyle name="20 % - Accent3 2 2 2 3 5 2 4" xfId="44978"/>
    <cellStyle name="20 % - Accent3 2 2 2 3 5 3" xfId="8763"/>
    <cellStyle name="20 % - Accent3 2 2 2 3 5 4" xfId="19062"/>
    <cellStyle name="20 % - Accent3 2 2 2 3 5 5" xfId="29355"/>
    <cellStyle name="20 % - Accent3 2 2 2 3 5 6" xfId="39648"/>
    <cellStyle name="20 % - Accent3 2 2 2 3 6" xfId="5588"/>
    <cellStyle name="20 % - Accent3 2 2 2 3 6 2" xfId="9506"/>
    <cellStyle name="20 % - Accent3 2 2 2 3 6 3" xfId="19805"/>
    <cellStyle name="20 % - Accent3 2 2 2 3 6 4" xfId="30098"/>
    <cellStyle name="20 % - Accent3 2 2 2 3 6 5" xfId="40391"/>
    <cellStyle name="20 % - Accent3 2 2 2 3 7" xfId="10249"/>
    <cellStyle name="20 % - Accent3 2 2 2 3 7 2" xfId="20548"/>
    <cellStyle name="20 % - Accent3 2 2 2 3 7 3" xfId="30841"/>
    <cellStyle name="20 % - Accent3 2 2 2 3 7 4" xfId="41134"/>
    <cellStyle name="20 % - Accent3 2 2 2 3 8" xfId="11124"/>
    <cellStyle name="20 % - Accent3 2 2 2 3 8 2" xfId="21423"/>
    <cellStyle name="20 % - Accent3 2 2 2 3 8 3" xfId="31716"/>
    <cellStyle name="20 % - Accent3 2 2 2 3 8 4" xfId="42009"/>
    <cellStyle name="20 % - Accent3 2 2 2 3 9" xfId="6757"/>
    <cellStyle name="20 % - Accent3 2 2 2 4" xfId="511"/>
    <cellStyle name="20 % - Accent3 2 2 2 4 10" xfId="17083"/>
    <cellStyle name="20 % - Accent3 2 2 2 4 11" xfId="27376"/>
    <cellStyle name="20 % - Accent3 2 2 2 4 12" xfId="37669"/>
    <cellStyle name="20 % - Accent3 2 2 2 4 2" xfId="512"/>
    <cellStyle name="20 % - Accent3 2 2 2 4 2 10" xfId="27377"/>
    <cellStyle name="20 % - Accent3 2 2 2 4 2 11" xfId="37670"/>
    <cellStyle name="20 % - Accent3 2 2 2 4 2 2" xfId="2502"/>
    <cellStyle name="20 % - Accent3 2 2 2 4 2 2 2" xfId="4002"/>
    <cellStyle name="20 % - Accent3 2 2 2 4 2 2 2 2" xfId="15585"/>
    <cellStyle name="20 % - Accent3 2 2 2 4 2 2 2 3" xfId="25879"/>
    <cellStyle name="20 % - Accent3 2 2 2 4 2 2 2 4" xfId="36172"/>
    <cellStyle name="20 % - Accent3 2 2 2 4 2 2 2 5" xfId="46465"/>
    <cellStyle name="20 % - Accent3 2 2 2 4 2 2 3" xfId="12615"/>
    <cellStyle name="20 % - Accent3 2 2 2 4 2 2 3 2" xfId="22910"/>
    <cellStyle name="20 % - Accent3 2 2 2 4 2 2 3 3" xfId="33203"/>
    <cellStyle name="20 % - Accent3 2 2 2 4 2 2 3 4" xfId="43496"/>
    <cellStyle name="20 % - Accent3 2 2 2 4 2 2 4" xfId="7255"/>
    <cellStyle name="20 % - Accent3 2 2 2 4 2 2 5" xfId="17579"/>
    <cellStyle name="20 % - Accent3 2 2 2 4 2 2 6" xfId="27872"/>
    <cellStyle name="20 % - Accent3 2 2 2 4 2 2 7" xfId="38165"/>
    <cellStyle name="20 % - Accent3 2 2 2 4 2 3" xfId="4619"/>
    <cellStyle name="20 % - Accent3 2 2 2 4 2 3 2" xfId="14101"/>
    <cellStyle name="20 % - Accent3 2 2 2 4 2 3 2 2" xfId="24395"/>
    <cellStyle name="20 % - Accent3 2 2 2 4 2 3 2 3" xfId="34688"/>
    <cellStyle name="20 % - Accent3 2 2 2 4 2 3 2 4" xfId="44981"/>
    <cellStyle name="20 % - Accent3 2 2 2 4 2 3 3" xfId="8023"/>
    <cellStyle name="20 % - Accent3 2 2 2 4 2 3 4" xfId="18322"/>
    <cellStyle name="20 % - Accent3 2 2 2 4 2 3 5" xfId="28615"/>
    <cellStyle name="20 % - Accent3 2 2 2 4 2 3 6" xfId="38908"/>
    <cellStyle name="20 % - Accent3 2 2 2 4 2 4" xfId="3252"/>
    <cellStyle name="20 % - Accent3 2 2 2 4 2 4 2" xfId="8766"/>
    <cellStyle name="20 % - Accent3 2 2 2 4 2 4 3" xfId="19065"/>
    <cellStyle name="20 % - Accent3 2 2 2 4 2 4 4" xfId="29358"/>
    <cellStyle name="20 % - Accent3 2 2 2 4 2 4 5" xfId="39651"/>
    <cellStyle name="20 % - Accent3 2 2 2 4 2 5" xfId="5591"/>
    <cellStyle name="20 % - Accent3 2 2 2 4 2 5 2" xfId="9509"/>
    <cellStyle name="20 % - Accent3 2 2 2 4 2 5 3" xfId="19808"/>
    <cellStyle name="20 % - Accent3 2 2 2 4 2 5 4" xfId="30101"/>
    <cellStyle name="20 % - Accent3 2 2 2 4 2 5 5" xfId="40394"/>
    <cellStyle name="20 % - Accent3 2 2 2 4 2 6" xfId="10252"/>
    <cellStyle name="20 % - Accent3 2 2 2 4 2 6 2" xfId="20551"/>
    <cellStyle name="20 % - Accent3 2 2 2 4 2 6 3" xfId="30844"/>
    <cellStyle name="20 % - Accent3 2 2 2 4 2 6 4" xfId="41137"/>
    <cellStyle name="20 % - Accent3 2 2 2 4 2 7" xfId="11127"/>
    <cellStyle name="20 % - Accent3 2 2 2 4 2 7 2" xfId="21426"/>
    <cellStyle name="20 % - Accent3 2 2 2 4 2 7 3" xfId="31719"/>
    <cellStyle name="20 % - Accent3 2 2 2 4 2 7 4" xfId="42012"/>
    <cellStyle name="20 % - Accent3 2 2 2 4 2 8" xfId="6760"/>
    <cellStyle name="20 % - Accent3 2 2 2 4 2 9" xfId="17084"/>
    <cellStyle name="20 % - Accent3 2 2 2 4 3" xfId="2501"/>
    <cellStyle name="20 % - Accent3 2 2 2 4 3 2" xfId="4001"/>
    <cellStyle name="20 % - Accent3 2 2 2 4 3 2 2" xfId="16533"/>
    <cellStyle name="20 % - Accent3 2 2 2 4 3 2 2 2" xfId="26827"/>
    <cellStyle name="20 % - Accent3 2 2 2 4 3 2 2 3" xfId="37120"/>
    <cellStyle name="20 % - Accent3 2 2 2 4 3 2 2 4" xfId="47413"/>
    <cellStyle name="20 % - Accent3 2 2 2 4 3 2 3" xfId="13563"/>
    <cellStyle name="20 % - Accent3 2 2 2 4 3 2 4" xfId="23858"/>
    <cellStyle name="20 % - Accent3 2 2 2 4 3 2 5" xfId="34151"/>
    <cellStyle name="20 % - Accent3 2 2 2 4 3 2 6" xfId="44444"/>
    <cellStyle name="20 % - Accent3 2 2 2 4 3 3" xfId="15048"/>
    <cellStyle name="20 % - Accent3 2 2 2 4 3 3 2" xfId="25342"/>
    <cellStyle name="20 % - Accent3 2 2 2 4 3 3 3" xfId="35635"/>
    <cellStyle name="20 % - Accent3 2 2 2 4 3 3 4" xfId="45928"/>
    <cellStyle name="20 % - Accent3 2 2 2 4 3 4" xfId="12077"/>
    <cellStyle name="20 % - Accent3 2 2 2 4 3 4 2" xfId="22373"/>
    <cellStyle name="20 % - Accent3 2 2 2 4 3 4 3" xfId="32666"/>
    <cellStyle name="20 % - Accent3 2 2 2 4 3 4 4" xfId="42959"/>
    <cellStyle name="20 % - Accent3 2 2 2 4 3 5" xfId="7254"/>
    <cellStyle name="20 % - Accent3 2 2 2 4 3 6" xfId="17578"/>
    <cellStyle name="20 % - Accent3 2 2 2 4 3 7" xfId="27871"/>
    <cellStyle name="20 % - Accent3 2 2 2 4 3 8" xfId="38164"/>
    <cellStyle name="20 % - Accent3 2 2 2 4 4" xfId="4618"/>
    <cellStyle name="20 % - Accent3 2 2 2 4 4 2" xfId="15584"/>
    <cellStyle name="20 % - Accent3 2 2 2 4 4 2 2" xfId="25878"/>
    <cellStyle name="20 % - Accent3 2 2 2 4 4 2 3" xfId="36171"/>
    <cellStyle name="20 % - Accent3 2 2 2 4 4 2 4" xfId="46464"/>
    <cellStyle name="20 % - Accent3 2 2 2 4 4 3" xfId="12614"/>
    <cellStyle name="20 % - Accent3 2 2 2 4 4 3 2" xfId="22909"/>
    <cellStyle name="20 % - Accent3 2 2 2 4 4 3 3" xfId="33202"/>
    <cellStyle name="20 % - Accent3 2 2 2 4 4 3 4" xfId="43495"/>
    <cellStyle name="20 % - Accent3 2 2 2 4 4 4" xfId="8022"/>
    <cellStyle name="20 % - Accent3 2 2 2 4 4 5" xfId="18321"/>
    <cellStyle name="20 % - Accent3 2 2 2 4 4 6" xfId="28614"/>
    <cellStyle name="20 % - Accent3 2 2 2 4 4 7" xfId="38907"/>
    <cellStyle name="20 % - Accent3 2 2 2 4 5" xfId="3251"/>
    <cellStyle name="20 % - Accent3 2 2 2 4 5 2" xfId="14100"/>
    <cellStyle name="20 % - Accent3 2 2 2 4 5 2 2" xfId="24394"/>
    <cellStyle name="20 % - Accent3 2 2 2 4 5 2 3" xfId="34687"/>
    <cellStyle name="20 % - Accent3 2 2 2 4 5 2 4" xfId="44980"/>
    <cellStyle name="20 % - Accent3 2 2 2 4 5 3" xfId="8765"/>
    <cellStyle name="20 % - Accent3 2 2 2 4 5 4" xfId="19064"/>
    <cellStyle name="20 % - Accent3 2 2 2 4 5 5" xfId="29357"/>
    <cellStyle name="20 % - Accent3 2 2 2 4 5 6" xfId="39650"/>
    <cellStyle name="20 % - Accent3 2 2 2 4 6" xfId="5590"/>
    <cellStyle name="20 % - Accent3 2 2 2 4 6 2" xfId="9508"/>
    <cellStyle name="20 % - Accent3 2 2 2 4 6 3" xfId="19807"/>
    <cellStyle name="20 % - Accent3 2 2 2 4 6 4" xfId="30100"/>
    <cellStyle name="20 % - Accent3 2 2 2 4 6 5" xfId="40393"/>
    <cellStyle name="20 % - Accent3 2 2 2 4 7" xfId="10251"/>
    <cellStyle name="20 % - Accent3 2 2 2 4 7 2" xfId="20550"/>
    <cellStyle name="20 % - Accent3 2 2 2 4 7 3" xfId="30843"/>
    <cellStyle name="20 % - Accent3 2 2 2 4 7 4" xfId="41136"/>
    <cellStyle name="20 % - Accent3 2 2 2 4 8" xfId="11126"/>
    <cellStyle name="20 % - Accent3 2 2 2 4 8 2" xfId="21425"/>
    <cellStyle name="20 % - Accent3 2 2 2 4 8 3" xfId="31718"/>
    <cellStyle name="20 % - Accent3 2 2 2 4 8 4" xfId="42011"/>
    <cellStyle name="20 % - Accent3 2 2 2 4 9" xfId="6759"/>
    <cellStyle name="20 % - Accent3 2 2 2 5" xfId="513"/>
    <cellStyle name="20 % - Accent3 2 2 2 5 10" xfId="17085"/>
    <cellStyle name="20 % - Accent3 2 2 2 5 11" xfId="27378"/>
    <cellStyle name="20 % - Accent3 2 2 2 5 12" xfId="37671"/>
    <cellStyle name="20 % - Accent3 2 2 2 5 2" xfId="514"/>
    <cellStyle name="20 % - Accent3 2 2 2 5 2 10" xfId="27379"/>
    <cellStyle name="20 % - Accent3 2 2 2 5 2 11" xfId="37672"/>
    <cellStyle name="20 % - Accent3 2 2 2 5 2 2" xfId="2504"/>
    <cellStyle name="20 % - Accent3 2 2 2 5 2 2 2" xfId="4004"/>
    <cellStyle name="20 % - Accent3 2 2 2 5 2 2 2 2" xfId="15587"/>
    <cellStyle name="20 % - Accent3 2 2 2 5 2 2 2 3" xfId="25881"/>
    <cellStyle name="20 % - Accent3 2 2 2 5 2 2 2 4" xfId="36174"/>
    <cellStyle name="20 % - Accent3 2 2 2 5 2 2 2 5" xfId="46467"/>
    <cellStyle name="20 % - Accent3 2 2 2 5 2 2 3" xfId="12617"/>
    <cellStyle name="20 % - Accent3 2 2 2 5 2 2 3 2" xfId="22912"/>
    <cellStyle name="20 % - Accent3 2 2 2 5 2 2 3 3" xfId="33205"/>
    <cellStyle name="20 % - Accent3 2 2 2 5 2 2 3 4" xfId="43498"/>
    <cellStyle name="20 % - Accent3 2 2 2 5 2 2 4" xfId="7257"/>
    <cellStyle name="20 % - Accent3 2 2 2 5 2 2 5" xfId="17581"/>
    <cellStyle name="20 % - Accent3 2 2 2 5 2 2 6" xfId="27874"/>
    <cellStyle name="20 % - Accent3 2 2 2 5 2 2 7" xfId="38167"/>
    <cellStyle name="20 % - Accent3 2 2 2 5 2 3" xfId="4621"/>
    <cellStyle name="20 % - Accent3 2 2 2 5 2 3 2" xfId="14103"/>
    <cellStyle name="20 % - Accent3 2 2 2 5 2 3 2 2" xfId="24397"/>
    <cellStyle name="20 % - Accent3 2 2 2 5 2 3 2 3" xfId="34690"/>
    <cellStyle name="20 % - Accent3 2 2 2 5 2 3 2 4" xfId="44983"/>
    <cellStyle name="20 % - Accent3 2 2 2 5 2 3 3" xfId="8025"/>
    <cellStyle name="20 % - Accent3 2 2 2 5 2 3 4" xfId="18324"/>
    <cellStyle name="20 % - Accent3 2 2 2 5 2 3 5" xfId="28617"/>
    <cellStyle name="20 % - Accent3 2 2 2 5 2 3 6" xfId="38910"/>
    <cellStyle name="20 % - Accent3 2 2 2 5 2 4" xfId="3254"/>
    <cellStyle name="20 % - Accent3 2 2 2 5 2 4 2" xfId="8768"/>
    <cellStyle name="20 % - Accent3 2 2 2 5 2 4 3" xfId="19067"/>
    <cellStyle name="20 % - Accent3 2 2 2 5 2 4 4" xfId="29360"/>
    <cellStyle name="20 % - Accent3 2 2 2 5 2 4 5" xfId="39653"/>
    <cellStyle name="20 % - Accent3 2 2 2 5 2 5" xfId="5593"/>
    <cellStyle name="20 % - Accent3 2 2 2 5 2 5 2" xfId="9511"/>
    <cellStyle name="20 % - Accent3 2 2 2 5 2 5 3" xfId="19810"/>
    <cellStyle name="20 % - Accent3 2 2 2 5 2 5 4" xfId="30103"/>
    <cellStyle name="20 % - Accent3 2 2 2 5 2 5 5" xfId="40396"/>
    <cellStyle name="20 % - Accent3 2 2 2 5 2 6" xfId="10254"/>
    <cellStyle name="20 % - Accent3 2 2 2 5 2 6 2" xfId="20553"/>
    <cellStyle name="20 % - Accent3 2 2 2 5 2 6 3" xfId="30846"/>
    <cellStyle name="20 % - Accent3 2 2 2 5 2 6 4" xfId="41139"/>
    <cellStyle name="20 % - Accent3 2 2 2 5 2 7" xfId="11129"/>
    <cellStyle name="20 % - Accent3 2 2 2 5 2 7 2" xfId="21428"/>
    <cellStyle name="20 % - Accent3 2 2 2 5 2 7 3" xfId="31721"/>
    <cellStyle name="20 % - Accent3 2 2 2 5 2 7 4" xfId="42014"/>
    <cellStyle name="20 % - Accent3 2 2 2 5 2 8" xfId="6762"/>
    <cellStyle name="20 % - Accent3 2 2 2 5 2 9" xfId="17086"/>
    <cellStyle name="20 % - Accent3 2 2 2 5 3" xfId="2503"/>
    <cellStyle name="20 % - Accent3 2 2 2 5 3 2" xfId="4003"/>
    <cellStyle name="20 % - Accent3 2 2 2 5 3 2 2" xfId="15586"/>
    <cellStyle name="20 % - Accent3 2 2 2 5 3 2 3" xfId="25880"/>
    <cellStyle name="20 % - Accent3 2 2 2 5 3 2 4" xfId="36173"/>
    <cellStyle name="20 % - Accent3 2 2 2 5 3 2 5" xfId="46466"/>
    <cellStyle name="20 % - Accent3 2 2 2 5 3 3" xfId="12616"/>
    <cellStyle name="20 % - Accent3 2 2 2 5 3 3 2" xfId="22911"/>
    <cellStyle name="20 % - Accent3 2 2 2 5 3 3 3" xfId="33204"/>
    <cellStyle name="20 % - Accent3 2 2 2 5 3 3 4" xfId="43497"/>
    <cellStyle name="20 % - Accent3 2 2 2 5 3 4" xfId="7256"/>
    <cellStyle name="20 % - Accent3 2 2 2 5 3 5" xfId="17580"/>
    <cellStyle name="20 % - Accent3 2 2 2 5 3 6" xfId="27873"/>
    <cellStyle name="20 % - Accent3 2 2 2 5 3 7" xfId="38166"/>
    <cellStyle name="20 % - Accent3 2 2 2 5 4" xfId="4620"/>
    <cellStyle name="20 % - Accent3 2 2 2 5 4 2" xfId="14102"/>
    <cellStyle name="20 % - Accent3 2 2 2 5 4 2 2" xfId="24396"/>
    <cellStyle name="20 % - Accent3 2 2 2 5 4 2 3" xfId="34689"/>
    <cellStyle name="20 % - Accent3 2 2 2 5 4 2 4" xfId="44982"/>
    <cellStyle name="20 % - Accent3 2 2 2 5 4 3" xfId="8024"/>
    <cellStyle name="20 % - Accent3 2 2 2 5 4 4" xfId="18323"/>
    <cellStyle name="20 % - Accent3 2 2 2 5 4 5" xfId="28616"/>
    <cellStyle name="20 % - Accent3 2 2 2 5 4 6" xfId="38909"/>
    <cellStyle name="20 % - Accent3 2 2 2 5 5" xfId="3253"/>
    <cellStyle name="20 % - Accent3 2 2 2 5 5 2" xfId="8767"/>
    <cellStyle name="20 % - Accent3 2 2 2 5 5 3" xfId="19066"/>
    <cellStyle name="20 % - Accent3 2 2 2 5 5 4" xfId="29359"/>
    <cellStyle name="20 % - Accent3 2 2 2 5 5 5" xfId="39652"/>
    <cellStyle name="20 % - Accent3 2 2 2 5 6" xfId="5592"/>
    <cellStyle name="20 % - Accent3 2 2 2 5 6 2" xfId="9510"/>
    <cellStyle name="20 % - Accent3 2 2 2 5 6 3" xfId="19809"/>
    <cellStyle name="20 % - Accent3 2 2 2 5 6 4" xfId="30102"/>
    <cellStyle name="20 % - Accent3 2 2 2 5 6 5" xfId="40395"/>
    <cellStyle name="20 % - Accent3 2 2 2 5 7" xfId="10253"/>
    <cellStyle name="20 % - Accent3 2 2 2 5 7 2" xfId="20552"/>
    <cellStyle name="20 % - Accent3 2 2 2 5 7 3" xfId="30845"/>
    <cellStyle name="20 % - Accent3 2 2 2 5 7 4" xfId="41138"/>
    <cellStyle name="20 % - Accent3 2 2 2 5 8" xfId="11128"/>
    <cellStyle name="20 % - Accent3 2 2 2 5 8 2" xfId="21427"/>
    <cellStyle name="20 % - Accent3 2 2 2 5 8 3" xfId="31720"/>
    <cellStyle name="20 % - Accent3 2 2 2 5 8 4" xfId="42013"/>
    <cellStyle name="20 % - Accent3 2 2 2 5 9" xfId="6761"/>
    <cellStyle name="20 % - Accent3 2 2 2 6" xfId="515"/>
    <cellStyle name="20 % - Accent3 2 2 2 6 10" xfId="27380"/>
    <cellStyle name="20 % - Accent3 2 2 2 6 11" xfId="37673"/>
    <cellStyle name="20 % - Accent3 2 2 2 6 2" xfId="2505"/>
    <cellStyle name="20 % - Accent3 2 2 2 6 2 2" xfId="4005"/>
    <cellStyle name="20 % - Accent3 2 2 2 6 2 2 2" xfId="15588"/>
    <cellStyle name="20 % - Accent3 2 2 2 6 2 2 3" xfId="25882"/>
    <cellStyle name="20 % - Accent3 2 2 2 6 2 2 4" xfId="36175"/>
    <cellStyle name="20 % - Accent3 2 2 2 6 2 2 5" xfId="46468"/>
    <cellStyle name="20 % - Accent3 2 2 2 6 2 3" xfId="12618"/>
    <cellStyle name="20 % - Accent3 2 2 2 6 2 3 2" xfId="22913"/>
    <cellStyle name="20 % - Accent3 2 2 2 6 2 3 3" xfId="33206"/>
    <cellStyle name="20 % - Accent3 2 2 2 6 2 3 4" xfId="43499"/>
    <cellStyle name="20 % - Accent3 2 2 2 6 2 4" xfId="7258"/>
    <cellStyle name="20 % - Accent3 2 2 2 6 2 5" xfId="17582"/>
    <cellStyle name="20 % - Accent3 2 2 2 6 2 6" xfId="27875"/>
    <cellStyle name="20 % - Accent3 2 2 2 6 2 7" xfId="38168"/>
    <cellStyle name="20 % - Accent3 2 2 2 6 3" xfId="4622"/>
    <cellStyle name="20 % - Accent3 2 2 2 6 3 2" xfId="14104"/>
    <cellStyle name="20 % - Accent3 2 2 2 6 3 2 2" xfId="24398"/>
    <cellStyle name="20 % - Accent3 2 2 2 6 3 2 3" xfId="34691"/>
    <cellStyle name="20 % - Accent3 2 2 2 6 3 2 4" xfId="44984"/>
    <cellStyle name="20 % - Accent3 2 2 2 6 3 3" xfId="8026"/>
    <cellStyle name="20 % - Accent3 2 2 2 6 3 4" xfId="18325"/>
    <cellStyle name="20 % - Accent3 2 2 2 6 3 5" xfId="28618"/>
    <cellStyle name="20 % - Accent3 2 2 2 6 3 6" xfId="38911"/>
    <cellStyle name="20 % - Accent3 2 2 2 6 4" xfId="3255"/>
    <cellStyle name="20 % - Accent3 2 2 2 6 4 2" xfId="8769"/>
    <cellStyle name="20 % - Accent3 2 2 2 6 4 3" xfId="19068"/>
    <cellStyle name="20 % - Accent3 2 2 2 6 4 4" xfId="29361"/>
    <cellStyle name="20 % - Accent3 2 2 2 6 4 5" xfId="39654"/>
    <cellStyle name="20 % - Accent3 2 2 2 6 5" xfId="5594"/>
    <cellStyle name="20 % - Accent3 2 2 2 6 5 2" xfId="9512"/>
    <cellStyle name="20 % - Accent3 2 2 2 6 5 3" xfId="19811"/>
    <cellStyle name="20 % - Accent3 2 2 2 6 5 4" xfId="30104"/>
    <cellStyle name="20 % - Accent3 2 2 2 6 5 5" xfId="40397"/>
    <cellStyle name="20 % - Accent3 2 2 2 6 6" xfId="10255"/>
    <cellStyle name="20 % - Accent3 2 2 2 6 6 2" xfId="20554"/>
    <cellStyle name="20 % - Accent3 2 2 2 6 6 3" xfId="30847"/>
    <cellStyle name="20 % - Accent3 2 2 2 6 6 4" xfId="41140"/>
    <cellStyle name="20 % - Accent3 2 2 2 6 7" xfId="11130"/>
    <cellStyle name="20 % - Accent3 2 2 2 6 7 2" xfId="21429"/>
    <cellStyle name="20 % - Accent3 2 2 2 6 7 3" xfId="31722"/>
    <cellStyle name="20 % - Accent3 2 2 2 6 7 4" xfId="42015"/>
    <cellStyle name="20 % - Accent3 2 2 2 6 8" xfId="6763"/>
    <cellStyle name="20 % - Accent3 2 2 2 6 9" xfId="17087"/>
    <cellStyle name="20 % - Accent3 2 2 2 7" xfId="2210"/>
    <cellStyle name="20 % - Accent3 2 2 2 7 2" xfId="2975"/>
    <cellStyle name="20 % - Accent3 2 2 2 7 2 2" xfId="4475"/>
    <cellStyle name="20 % - Accent3 2 2 2 7 2 2 2" xfId="16059"/>
    <cellStyle name="20 % - Accent3 2 2 2 7 2 2 3" xfId="26353"/>
    <cellStyle name="20 % - Accent3 2 2 2 7 2 2 4" xfId="36646"/>
    <cellStyle name="20 % - Accent3 2 2 2 7 2 2 5" xfId="46939"/>
    <cellStyle name="20 % - Accent3 2 2 2 7 2 3" xfId="13089"/>
    <cellStyle name="20 % - Accent3 2 2 2 7 2 4" xfId="23384"/>
    <cellStyle name="20 % - Accent3 2 2 2 7 2 5" xfId="33677"/>
    <cellStyle name="20 % - Accent3 2 2 2 7 2 6" xfId="43970"/>
    <cellStyle name="20 % - Accent3 2 2 2 7 3" xfId="4623"/>
    <cellStyle name="20 % - Accent3 2 2 2 7 3 2" xfId="14574"/>
    <cellStyle name="20 % - Accent3 2 2 2 7 3 3" xfId="24868"/>
    <cellStyle name="20 % - Accent3 2 2 2 7 3 4" xfId="35161"/>
    <cellStyle name="20 % - Accent3 2 2 2 7 3 5" xfId="45454"/>
    <cellStyle name="20 % - Accent3 2 2 2 7 4" xfId="3725"/>
    <cellStyle name="20 % - Accent3 2 2 2 7 4 2" xfId="11600"/>
    <cellStyle name="20 % - Accent3 2 2 2 7 4 3" xfId="21899"/>
    <cellStyle name="20 % - Accent3 2 2 2 7 4 4" xfId="32192"/>
    <cellStyle name="20 % - Accent3 2 2 2 7 4 5" xfId="42485"/>
    <cellStyle name="20 % - Accent3 2 2 2 7 5" xfId="7242"/>
    <cellStyle name="20 % - Accent3 2 2 2 7 6" xfId="17566"/>
    <cellStyle name="20 % - Accent3 2 2 2 7 7" xfId="27859"/>
    <cellStyle name="20 % - Accent3 2 2 2 7 8" xfId="38152"/>
    <cellStyle name="20 % - Accent3 2 2 2 8" xfId="2306"/>
    <cellStyle name="20 % - Accent3 2 2 2 8 2" xfId="3806"/>
    <cellStyle name="20 % - Accent3 2 2 2 8 2 2" xfId="16166"/>
    <cellStyle name="20 % - Accent3 2 2 2 8 2 2 2" xfId="26460"/>
    <cellStyle name="20 % - Accent3 2 2 2 8 2 2 3" xfId="36753"/>
    <cellStyle name="20 % - Accent3 2 2 2 8 2 2 4" xfId="47046"/>
    <cellStyle name="20 % - Accent3 2 2 2 8 2 3" xfId="13196"/>
    <cellStyle name="20 % - Accent3 2 2 2 8 2 4" xfId="23491"/>
    <cellStyle name="20 % - Accent3 2 2 2 8 2 5" xfId="33784"/>
    <cellStyle name="20 % - Accent3 2 2 2 8 2 6" xfId="44077"/>
    <cellStyle name="20 % - Accent3 2 2 2 8 3" xfId="14681"/>
    <cellStyle name="20 % - Accent3 2 2 2 8 3 2" xfId="24975"/>
    <cellStyle name="20 % - Accent3 2 2 2 8 3 3" xfId="35268"/>
    <cellStyle name="20 % - Accent3 2 2 2 8 3 4" xfId="45561"/>
    <cellStyle name="20 % - Accent3 2 2 2 8 4" xfId="11709"/>
    <cellStyle name="20 % - Accent3 2 2 2 8 4 2" xfId="22006"/>
    <cellStyle name="20 % - Accent3 2 2 2 8 4 3" xfId="32299"/>
    <cellStyle name="20 % - Accent3 2 2 2 8 4 4" xfId="42592"/>
    <cellStyle name="20 % - Accent3 2 2 2 8 5" xfId="8010"/>
    <cellStyle name="20 % - Accent3 2 2 2 8 6" xfId="18309"/>
    <cellStyle name="20 % - Accent3 2 2 2 8 7" xfId="28602"/>
    <cellStyle name="20 % - Accent3 2 2 2 8 8" xfId="38895"/>
    <cellStyle name="20 % - Accent3 2 2 2 9" xfId="4607"/>
    <cellStyle name="20 % - Accent3 2 2 2 9 2" xfId="15389"/>
    <cellStyle name="20 % - Accent3 2 2 2 9 2 2" xfId="25683"/>
    <cellStyle name="20 % - Accent3 2 2 2 9 2 3" xfId="35976"/>
    <cellStyle name="20 % - Accent3 2 2 2 9 2 4" xfId="46269"/>
    <cellStyle name="20 % - Accent3 2 2 2 9 3" xfId="12419"/>
    <cellStyle name="20 % - Accent3 2 2 2 9 3 2" xfId="22714"/>
    <cellStyle name="20 % - Accent3 2 2 2 9 3 3" xfId="33007"/>
    <cellStyle name="20 % - Accent3 2 2 2 9 3 4" xfId="43300"/>
    <cellStyle name="20 % - Accent3 2 2 2 9 4" xfId="8753"/>
    <cellStyle name="20 % - Accent3 2 2 2 9 5" xfId="19052"/>
    <cellStyle name="20 % - Accent3 2 2 2 9 6" xfId="29345"/>
    <cellStyle name="20 % - Accent3 2 2 2 9 7" xfId="39638"/>
    <cellStyle name="20 % - Accent3 2 2 3" xfId="348"/>
    <cellStyle name="20 % - Accent3 2 2 3 10" xfId="6539"/>
    <cellStyle name="20 % - Accent3 2 2 3 11" xfId="16864"/>
    <cellStyle name="20 % - Accent3 2 2 3 12" xfId="27157"/>
    <cellStyle name="20 % - Accent3 2 2 3 13" xfId="37450"/>
    <cellStyle name="20 % - Accent3 2 2 3 2" xfId="516"/>
    <cellStyle name="20 % - Accent3 2 2 3 2 10" xfId="16961"/>
    <cellStyle name="20 % - Accent3 2 2 3 2 11" xfId="27254"/>
    <cellStyle name="20 % - Accent3 2 2 3 2 12" xfId="37547"/>
    <cellStyle name="20 % - Accent3 2 2 3 2 2" xfId="517"/>
    <cellStyle name="20 % - Accent3 2 2 3 2 2 10" xfId="27381"/>
    <cellStyle name="20 % - Accent3 2 2 3 2 2 11" xfId="37674"/>
    <cellStyle name="20 % - Accent3 2 2 3 2 2 2" xfId="2507"/>
    <cellStyle name="20 % - Accent3 2 2 3 2 2 2 2" xfId="4007"/>
    <cellStyle name="20 % - Accent3 2 2 3 2 2 2 2 2" xfId="16740"/>
    <cellStyle name="20 % - Accent3 2 2 3 2 2 2 2 2 2" xfId="27034"/>
    <cellStyle name="20 % - Accent3 2 2 3 2 2 2 2 2 3" xfId="37327"/>
    <cellStyle name="20 % - Accent3 2 2 3 2 2 2 2 2 4" xfId="47620"/>
    <cellStyle name="20 % - Accent3 2 2 3 2 2 2 2 3" xfId="13770"/>
    <cellStyle name="20 % - Accent3 2 2 3 2 2 2 2 4" xfId="24065"/>
    <cellStyle name="20 % - Accent3 2 2 3 2 2 2 2 5" xfId="34358"/>
    <cellStyle name="20 % - Accent3 2 2 3 2 2 2 2 6" xfId="44651"/>
    <cellStyle name="20 % - Accent3 2 2 3 2 2 2 3" xfId="15255"/>
    <cellStyle name="20 % - Accent3 2 2 3 2 2 2 3 2" xfId="25549"/>
    <cellStyle name="20 % - Accent3 2 2 3 2 2 2 3 3" xfId="35842"/>
    <cellStyle name="20 % - Accent3 2 2 3 2 2 2 3 4" xfId="46135"/>
    <cellStyle name="20 % - Accent3 2 2 3 2 2 2 4" xfId="12284"/>
    <cellStyle name="20 % - Accent3 2 2 3 2 2 2 4 2" xfId="22580"/>
    <cellStyle name="20 % - Accent3 2 2 3 2 2 2 4 3" xfId="32873"/>
    <cellStyle name="20 % - Accent3 2 2 3 2 2 2 4 4" xfId="43166"/>
    <cellStyle name="20 % - Accent3 2 2 3 2 2 2 5" xfId="7261"/>
    <cellStyle name="20 % - Accent3 2 2 3 2 2 2 6" xfId="17585"/>
    <cellStyle name="20 % - Accent3 2 2 3 2 2 2 7" xfId="27878"/>
    <cellStyle name="20 % - Accent3 2 2 3 2 2 2 8" xfId="38171"/>
    <cellStyle name="20 % - Accent3 2 2 3 2 2 3" xfId="4626"/>
    <cellStyle name="20 % - Accent3 2 2 3 2 2 3 2" xfId="15590"/>
    <cellStyle name="20 % - Accent3 2 2 3 2 2 3 2 2" xfId="25884"/>
    <cellStyle name="20 % - Accent3 2 2 3 2 2 3 2 3" xfId="36177"/>
    <cellStyle name="20 % - Accent3 2 2 3 2 2 3 2 4" xfId="46470"/>
    <cellStyle name="20 % - Accent3 2 2 3 2 2 3 3" xfId="12620"/>
    <cellStyle name="20 % - Accent3 2 2 3 2 2 3 3 2" xfId="22915"/>
    <cellStyle name="20 % - Accent3 2 2 3 2 2 3 3 3" xfId="33208"/>
    <cellStyle name="20 % - Accent3 2 2 3 2 2 3 3 4" xfId="43501"/>
    <cellStyle name="20 % - Accent3 2 2 3 2 2 3 4" xfId="8029"/>
    <cellStyle name="20 % - Accent3 2 2 3 2 2 3 5" xfId="18328"/>
    <cellStyle name="20 % - Accent3 2 2 3 2 2 3 6" xfId="28621"/>
    <cellStyle name="20 % - Accent3 2 2 3 2 2 3 7" xfId="38914"/>
    <cellStyle name="20 % - Accent3 2 2 3 2 2 4" xfId="3257"/>
    <cellStyle name="20 % - Accent3 2 2 3 2 2 4 2" xfId="14106"/>
    <cellStyle name="20 % - Accent3 2 2 3 2 2 4 2 2" xfId="24400"/>
    <cellStyle name="20 % - Accent3 2 2 3 2 2 4 2 3" xfId="34693"/>
    <cellStyle name="20 % - Accent3 2 2 3 2 2 4 2 4" xfId="44986"/>
    <cellStyle name="20 % - Accent3 2 2 3 2 2 4 3" xfId="8772"/>
    <cellStyle name="20 % - Accent3 2 2 3 2 2 4 4" xfId="19071"/>
    <cellStyle name="20 % - Accent3 2 2 3 2 2 4 5" xfId="29364"/>
    <cellStyle name="20 % - Accent3 2 2 3 2 2 4 6" xfId="39657"/>
    <cellStyle name="20 % - Accent3 2 2 3 2 2 5" xfId="5597"/>
    <cellStyle name="20 % - Accent3 2 2 3 2 2 5 2" xfId="9515"/>
    <cellStyle name="20 % - Accent3 2 2 3 2 2 5 3" xfId="19814"/>
    <cellStyle name="20 % - Accent3 2 2 3 2 2 5 4" xfId="30107"/>
    <cellStyle name="20 % - Accent3 2 2 3 2 2 5 5" xfId="40400"/>
    <cellStyle name="20 % - Accent3 2 2 3 2 2 6" xfId="10258"/>
    <cellStyle name="20 % - Accent3 2 2 3 2 2 6 2" xfId="20557"/>
    <cellStyle name="20 % - Accent3 2 2 3 2 2 6 3" xfId="30850"/>
    <cellStyle name="20 % - Accent3 2 2 3 2 2 6 4" xfId="41143"/>
    <cellStyle name="20 % - Accent3 2 2 3 2 2 7" xfId="11132"/>
    <cellStyle name="20 % - Accent3 2 2 3 2 2 7 2" xfId="21431"/>
    <cellStyle name="20 % - Accent3 2 2 3 2 2 7 3" xfId="31724"/>
    <cellStyle name="20 % - Accent3 2 2 3 2 2 7 4" xfId="42017"/>
    <cellStyle name="20 % - Accent3 2 2 3 2 2 8" xfId="6764"/>
    <cellStyle name="20 % - Accent3 2 2 3 2 2 9" xfId="17088"/>
    <cellStyle name="20 % - Accent3 2 2 3 2 3" xfId="2506"/>
    <cellStyle name="20 % - Accent3 2 2 3 2 3 2" xfId="4006"/>
    <cellStyle name="20 % - Accent3 2 2 3 2 3 2 2" xfId="16373"/>
    <cellStyle name="20 % - Accent3 2 2 3 2 3 2 2 2" xfId="26667"/>
    <cellStyle name="20 % - Accent3 2 2 3 2 3 2 2 3" xfId="36960"/>
    <cellStyle name="20 % - Accent3 2 2 3 2 3 2 2 4" xfId="47253"/>
    <cellStyle name="20 % - Accent3 2 2 3 2 3 2 3" xfId="13403"/>
    <cellStyle name="20 % - Accent3 2 2 3 2 3 2 4" xfId="23698"/>
    <cellStyle name="20 % - Accent3 2 2 3 2 3 2 5" xfId="33991"/>
    <cellStyle name="20 % - Accent3 2 2 3 2 3 2 6" xfId="44284"/>
    <cellStyle name="20 % - Accent3 2 2 3 2 3 3" xfId="14888"/>
    <cellStyle name="20 % - Accent3 2 2 3 2 3 3 2" xfId="25182"/>
    <cellStyle name="20 % - Accent3 2 2 3 2 3 3 3" xfId="35475"/>
    <cellStyle name="20 % - Accent3 2 2 3 2 3 3 4" xfId="45768"/>
    <cellStyle name="20 % - Accent3 2 2 3 2 3 4" xfId="11916"/>
    <cellStyle name="20 % - Accent3 2 2 3 2 3 4 2" xfId="22213"/>
    <cellStyle name="20 % - Accent3 2 2 3 2 3 4 3" xfId="32506"/>
    <cellStyle name="20 % - Accent3 2 2 3 2 3 4 4" xfId="42799"/>
    <cellStyle name="20 % - Accent3 2 2 3 2 3 5" xfId="7260"/>
    <cellStyle name="20 % - Accent3 2 2 3 2 3 6" xfId="17584"/>
    <cellStyle name="20 % - Accent3 2 2 3 2 3 7" xfId="27877"/>
    <cellStyle name="20 % - Accent3 2 2 3 2 3 8" xfId="38170"/>
    <cellStyle name="20 % - Accent3 2 2 3 2 4" xfId="4625"/>
    <cellStyle name="20 % - Accent3 2 2 3 2 4 2" xfId="15589"/>
    <cellStyle name="20 % - Accent3 2 2 3 2 4 2 2" xfId="25883"/>
    <cellStyle name="20 % - Accent3 2 2 3 2 4 2 3" xfId="36176"/>
    <cellStyle name="20 % - Accent3 2 2 3 2 4 2 4" xfId="46469"/>
    <cellStyle name="20 % - Accent3 2 2 3 2 4 3" xfId="12619"/>
    <cellStyle name="20 % - Accent3 2 2 3 2 4 3 2" xfId="22914"/>
    <cellStyle name="20 % - Accent3 2 2 3 2 4 3 3" xfId="33207"/>
    <cellStyle name="20 % - Accent3 2 2 3 2 4 3 4" xfId="43500"/>
    <cellStyle name="20 % - Accent3 2 2 3 2 4 4" xfId="8028"/>
    <cellStyle name="20 % - Accent3 2 2 3 2 4 5" xfId="18327"/>
    <cellStyle name="20 % - Accent3 2 2 3 2 4 6" xfId="28620"/>
    <cellStyle name="20 % - Accent3 2 2 3 2 4 7" xfId="38913"/>
    <cellStyle name="20 % - Accent3 2 2 3 2 5" xfId="3256"/>
    <cellStyle name="20 % - Accent3 2 2 3 2 5 2" xfId="14105"/>
    <cellStyle name="20 % - Accent3 2 2 3 2 5 2 2" xfId="24399"/>
    <cellStyle name="20 % - Accent3 2 2 3 2 5 2 3" xfId="34692"/>
    <cellStyle name="20 % - Accent3 2 2 3 2 5 2 4" xfId="44985"/>
    <cellStyle name="20 % - Accent3 2 2 3 2 5 3" xfId="8771"/>
    <cellStyle name="20 % - Accent3 2 2 3 2 5 4" xfId="19070"/>
    <cellStyle name="20 % - Accent3 2 2 3 2 5 5" xfId="29363"/>
    <cellStyle name="20 % - Accent3 2 2 3 2 5 6" xfId="39656"/>
    <cellStyle name="20 % - Accent3 2 2 3 2 6" xfId="5596"/>
    <cellStyle name="20 % - Accent3 2 2 3 2 6 2" xfId="9514"/>
    <cellStyle name="20 % - Accent3 2 2 3 2 6 3" xfId="19813"/>
    <cellStyle name="20 % - Accent3 2 2 3 2 6 4" xfId="30106"/>
    <cellStyle name="20 % - Accent3 2 2 3 2 6 5" xfId="40399"/>
    <cellStyle name="20 % - Accent3 2 2 3 2 7" xfId="10257"/>
    <cellStyle name="20 % - Accent3 2 2 3 2 7 2" xfId="20556"/>
    <cellStyle name="20 % - Accent3 2 2 3 2 7 3" xfId="30849"/>
    <cellStyle name="20 % - Accent3 2 2 3 2 7 4" xfId="41142"/>
    <cellStyle name="20 % - Accent3 2 2 3 2 8" xfId="11131"/>
    <cellStyle name="20 % - Accent3 2 2 3 2 8 2" xfId="21430"/>
    <cellStyle name="20 % - Accent3 2 2 3 2 8 3" xfId="31723"/>
    <cellStyle name="20 % - Accent3 2 2 3 2 8 4" xfId="42016"/>
    <cellStyle name="20 % - Accent3 2 2 3 2 9" xfId="6637"/>
    <cellStyle name="20 % - Accent3 2 2 3 3" xfId="518"/>
    <cellStyle name="20 % - Accent3 2 2 3 3 10" xfId="27382"/>
    <cellStyle name="20 % - Accent3 2 2 3 3 11" xfId="37675"/>
    <cellStyle name="20 % - Accent3 2 2 3 3 2" xfId="2508"/>
    <cellStyle name="20 % - Accent3 2 2 3 3 2 2" xfId="4008"/>
    <cellStyle name="20 % - Accent3 2 2 3 3 2 2 2" xfId="16571"/>
    <cellStyle name="20 % - Accent3 2 2 3 3 2 2 2 2" xfId="26865"/>
    <cellStyle name="20 % - Accent3 2 2 3 3 2 2 2 3" xfId="37158"/>
    <cellStyle name="20 % - Accent3 2 2 3 3 2 2 2 4" xfId="47451"/>
    <cellStyle name="20 % - Accent3 2 2 3 3 2 2 3" xfId="13601"/>
    <cellStyle name="20 % - Accent3 2 2 3 3 2 2 4" xfId="23896"/>
    <cellStyle name="20 % - Accent3 2 2 3 3 2 2 5" xfId="34189"/>
    <cellStyle name="20 % - Accent3 2 2 3 3 2 2 6" xfId="44482"/>
    <cellStyle name="20 % - Accent3 2 2 3 3 2 3" xfId="15086"/>
    <cellStyle name="20 % - Accent3 2 2 3 3 2 3 2" xfId="25380"/>
    <cellStyle name="20 % - Accent3 2 2 3 3 2 3 3" xfId="35673"/>
    <cellStyle name="20 % - Accent3 2 2 3 3 2 3 4" xfId="45966"/>
    <cellStyle name="20 % - Accent3 2 2 3 3 2 4" xfId="12115"/>
    <cellStyle name="20 % - Accent3 2 2 3 3 2 4 2" xfId="22411"/>
    <cellStyle name="20 % - Accent3 2 2 3 3 2 4 3" xfId="32704"/>
    <cellStyle name="20 % - Accent3 2 2 3 3 2 4 4" xfId="42997"/>
    <cellStyle name="20 % - Accent3 2 2 3 3 2 5" xfId="7262"/>
    <cellStyle name="20 % - Accent3 2 2 3 3 2 6" xfId="17586"/>
    <cellStyle name="20 % - Accent3 2 2 3 3 2 7" xfId="27879"/>
    <cellStyle name="20 % - Accent3 2 2 3 3 2 8" xfId="38172"/>
    <cellStyle name="20 % - Accent3 2 2 3 3 3" xfId="4627"/>
    <cellStyle name="20 % - Accent3 2 2 3 3 3 2" xfId="15591"/>
    <cellStyle name="20 % - Accent3 2 2 3 3 3 2 2" xfId="25885"/>
    <cellStyle name="20 % - Accent3 2 2 3 3 3 2 3" xfId="36178"/>
    <cellStyle name="20 % - Accent3 2 2 3 3 3 2 4" xfId="46471"/>
    <cellStyle name="20 % - Accent3 2 2 3 3 3 3" xfId="12621"/>
    <cellStyle name="20 % - Accent3 2 2 3 3 3 3 2" xfId="22916"/>
    <cellStyle name="20 % - Accent3 2 2 3 3 3 3 3" xfId="33209"/>
    <cellStyle name="20 % - Accent3 2 2 3 3 3 3 4" xfId="43502"/>
    <cellStyle name="20 % - Accent3 2 2 3 3 3 4" xfId="8030"/>
    <cellStyle name="20 % - Accent3 2 2 3 3 3 5" xfId="18329"/>
    <cellStyle name="20 % - Accent3 2 2 3 3 3 6" xfId="28622"/>
    <cellStyle name="20 % - Accent3 2 2 3 3 3 7" xfId="38915"/>
    <cellStyle name="20 % - Accent3 2 2 3 3 4" xfId="3258"/>
    <cellStyle name="20 % - Accent3 2 2 3 3 4 2" xfId="14107"/>
    <cellStyle name="20 % - Accent3 2 2 3 3 4 2 2" xfId="24401"/>
    <cellStyle name="20 % - Accent3 2 2 3 3 4 2 3" xfId="34694"/>
    <cellStyle name="20 % - Accent3 2 2 3 3 4 2 4" xfId="44987"/>
    <cellStyle name="20 % - Accent3 2 2 3 3 4 3" xfId="8773"/>
    <cellStyle name="20 % - Accent3 2 2 3 3 4 4" xfId="19072"/>
    <cellStyle name="20 % - Accent3 2 2 3 3 4 5" xfId="29365"/>
    <cellStyle name="20 % - Accent3 2 2 3 3 4 6" xfId="39658"/>
    <cellStyle name="20 % - Accent3 2 2 3 3 5" xfId="5598"/>
    <cellStyle name="20 % - Accent3 2 2 3 3 5 2" xfId="9516"/>
    <cellStyle name="20 % - Accent3 2 2 3 3 5 3" xfId="19815"/>
    <cellStyle name="20 % - Accent3 2 2 3 3 5 4" xfId="30108"/>
    <cellStyle name="20 % - Accent3 2 2 3 3 5 5" xfId="40401"/>
    <cellStyle name="20 % - Accent3 2 2 3 3 6" xfId="10259"/>
    <cellStyle name="20 % - Accent3 2 2 3 3 6 2" xfId="20558"/>
    <cellStyle name="20 % - Accent3 2 2 3 3 6 3" xfId="30851"/>
    <cellStyle name="20 % - Accent3 2 2 3 3 6 4" xfId="41144"/>
    <cellStyle name="20 % - Accent3 2 2 3 3 7" xfId="11133"/>
    <cellStyle name="20 % - Accent3 2 2 3 3 7 2" xfId="21432"/>
    <cellStyle name="20 % - Accent3 2 2 3 3 7 3" xfId="31725"/>
    <cellStyle name="20 % - Accent3 2 2 3 3 7 4" xfId="42018"/>
    <cellStyle name="20 % - Accent3 2 2 3 3 8" xfId="6765"/>
    <cellStyle name="20 % - Accent3 2 2 3 3 9" xfId="17089"/>
    <cellStyle name="20 % - Accent3 2 2 3 4" xfId="2344"/>
    <cellStyle name="20 % - Accent3 2 2 3 4 2" xfId="3844"/>
    <cellStyle name="20 % - Accent3 2 2 3 4 2 2" xfId="16204"/>
    <cellStyle name="20 % - Accent3 2 2 3 4 2 2 2" xfId="26498"/>
    <cellStyle name="20 % - Accent3 2 2 3 4 2 2 3" xfId="36791"/>
    <cellStyle name="20 % - Accent3 2 2 3 4 2 2 4" xfId="47084"/>
    <cellStyle name="20 % - Accent3 2 2 3 4 2 3" xfId="13234"/>
    <cellStyle name="20 % - Accent3 2 2 3 4 2 4" xfId="23529"/>
    <cellStyle name="20 % - Accent3 2 2 3 4 2 5" xfId="33822"/>
    <cellStyle name="20 % - Accent3 2 2 3 4 2 6" xfId="44115"/>
    <cellStyle name="20 % - Accent3 2 2 3 4 3" xfId="14719"/>
    <cellStyle name="20 % - Accent3 2 2 3 4 3 2" xfId="25013"/>
    <cellStyle name="20 % - Accent3 2 2 3 4 3 3" xfId="35306"/>
    <cellStyle name="20 % - Accent3 2 2 3 4 3 4" xfId="45599"/>
    <cellStyle name="20 % - Accent3 2 2 3 4 4" xfId="11747"/>
    <cellStyle name="20 % - Accent3 2 2 3 4 4 2" xfId="22044"/>
    <cellStyle name="20 % - Accent3 2 2 3 4 4 3" xfId="32337"/>
    <cellStyle name="20 % - Accent3 2 2 3 4 4 4" xfId="42630"/>
    <cellStyle name="20 % - Accent3 2 2 3 4 5" xfId="7259"/>
    <cellStyle name="20 % - Accent3 2 2 3 4 6" xfId="17583"/>
    <cellStyle name="20 % - Accent3 2 2 3 4 7" xfId="27876"/>
    <cellStyle name="20 % - Accent3 2 2 3 4 8" xfId="38169"/>
    <cellStyle name="20 % - Accent3 2 2 3 5" xfId="4624"/>
    <cellStyle name="20 % - Accent3 2 2 3 5 2" xfId="15427"/>
    <cellStyle name="20 % - Accent3 2 2 3 5 2 2" xfId="25721"/>
    <cellStyle name="20 % - Accent3 2 2 3 5 2 3" xfId="36014"/>
    <cellStyle name="20 % - Accent3 2 2 3 5 2 4" xfId="46307"/>
    <cellStyle name="20 % - Accent3 2 2 3 5 3" xfId="12457"/>
    <cellStyle name="20 % - Accent3 2 2 3 5 3 2" xfId="22752"/>
    <cellStyle name="20 % - Accent3 2 2 3 5 3 3" xfId="33045"/>
    <cellStyle name="20 % - Accent3 2 2 3 5 3 4" xfId="43338"/>
    <cellStyle name="20 % - Accent3 2 2 3 5 4" xfId="8027"/>
    <cellStyle name="20 % - Accent3 2 2 3 5 5" xfId="18326"/>
    <cellStyle name="20 % - Accent3 2 2 3 5 6" xfId="28619"/>
    <cellStyle name="20 % - Accent3 2 2 3 5 7" xfId="38912"/>
    <cellStyle name="20 % - Accent3 2 2 3 6" xfId="3094"/>
    <cellStyle name="20 % - Accent3 2 2 3 6 2" xfId="13943"/>
    <cellStyle name="20 % - Accent3 2 2 3 6 2 2" xfId="24237"/>
    <cellStyle name="20 % - Accent3 2 2 3 6 2 3" xfId="34530"/>
    <cellStyle name="20 % - Accent3 2 2 3 6 2 4" xfId="44823"/>
    <cellStyle name="20 % - Accent3 2 2 3 6 3" xfId="8770"/>
    <cellStyle name="20 % - Accent3 2 2 3 6 4" xfId="19069"/>
    <cellStyle name="20 % - Accent3 2 2 3 6 5" xfId="29362"/>
    <cellStyle name="20 % - Accent3 2 2 3 6 6" xfId="39655"/>
    <cellStyle name="20 % - Accent3 2 2 3 7" xfId="5595"/>
    <cellStyle name="20 % - Accent3 2 2 3 7 2" xfId="9513"/>
    <cellStyle name="20 % - Accent3 2 2 3 7 3" xfId="19812"/>
    <cellStyle name="20 % - Accent3 2 2 3 7 4" xfId="30105"/>
    <cellStyle name="20 % - Accent3 2 2 3 7 5" xfId="40398"/>
    <cellStyle name="20 % - Accent3 2 2 3 8" xfId="10256"/>
    <cellStyle name="20 % - Accent3 2 2 3 8 2" xfId="20555"/>
    <cellStyle name="20 % - Accent3 2 2 3 8 3" xfId="30848"/>
    <cellStyle name="20 % - Accent3 2 2 3 8 4" xfId="41141"/>
    <cellStyle name="20 % - Accent3 2 2 3 9" xfId="10969"/>
    <cellStyle name="20 % - Accent3 2 2 3 9 2" xfId="21268"/>
    <cellStyle name="20 % - Accent3 2 2 3 9 3" xfId="31561"/>
    <cellStyle name="20 % - Accent3 2 2 3 9 4" xfId="41854"/>
    <cellStyle name="20 % - Accent3 2 2 4" xfId="519"/>
    <cellStyle name="20 % - Accent3 2 2 4 10" xfId="11134"/>
    <cellStyle name="20 % - Accent3 2 2 4 10 2" xfId="21433"/>
    <cellStyle name="20 % - Accent3 2 2 4 10 3" xfId="31726"/>
    <cellStyle name="20 % - Accent3 2 2 4 10 4" xfId="42019"/>
    <cellStyle name="20 % - Accent3 2 2 4 11" xfId="6635"/>
    <cellStyle name="20 % - Accent3 2 2 4 12" xfId="16959"/>
    <cellStyle name="20 % - Accent3 2 2 4 13" xfId="27252"/>
    <cellStyle name="20 % - Accent3 2 2 4 14" xfId="37545"/>
    <cellStyle name="20 % - Accent3 2 2 4 2" xfId="520"/>
    <cellStyle name="20 % - Accent3 2 2 4 2 10" xfId="27383"/>
    <cellStyle name="20 % - Accent3 2 2 4 2 11" xfId="37676"/>
    <cellStyle name="20 % - Accent3 2 2 4 2 2" xfId="2510"/>
    <cellStyle name="20 % - Accent3 2 2 4 2 2 2" xfId="4010"/>
    <cellStyle name="20 % - Accent3 2 2 4 2 2 2 2" xfId="16495"/>
    <cellStyle name="20 % - Accent3 2 2 4 2 2 2 2 2" xfId="26789"/>
    <cellStyle name="20 % - Accent3 2 2 4 2 2 2 2 3" xfId="37082"/>
    <cellStyle name="20 % - Accent3 2 2 4 2 2 2 2 4" xfId="47375"/>
    <cellStyle name="20 % - Accent3 2 2 4 2 2 2 3" xfId="13525"/>
    <cellStyle name="20 % - Accent3 2 2 4 2 2 2 4" xfId="23820"/>
    <cellStyle name="20 % - Accent3 2 2 4 2 2 2 5" xfId="34113"/>
    <cellStyle name="20 % - Accent3 2 2 4 2 2 2 6" xfId="44406"/>
    <cellStyle name="20 % - Accent3 2 2 4 2 2 3" xfId="15010"/>
    <cellStyle name="20 % - Accent3 2 2 4 2 2 3 2" xfId="25304"/>
    <cellStyle name="20 % - Accent3 2 2 4 2 2 3 3" xfId="35597"/>
    <cellStyle name="20 % - Accent3 2 2 4 2 2 3 4" xfId="45890"/>
    <cellStyle name="20 % - Accent3 2 2 4 2 2 4" xfId="12039"/>
    <cellStyle name="20 % - Accent3 2 2 4 2 2 4 2" xfId="22335"/>
    <cellStyle name="20 % - Accent3 2 2 4 2 2 4 3" xfId="32628"/>
    <cellStyle name="20 % - Accent3 2 2 4 2 2 4 4" xfId="42921"/>
    <cellStyle name="20 % - Accent3 2 2 4 2 2 5" xfId="7264"/>
    <cellStyle name="20 % - Accent3 2 2 4 2 2 6" xfId="17588"/>
    <cellStyle name="20 % - Accent3 2 2 4 2 2 7" xfId="27881"/>
    <cellStyle name="20 % - Accent3 2 2 4 2 2 8" xfId="38174"/>
    <cellStyle name="20 % - Accent3 2 2 4 2 3" xfId="4629"/>
    <cellStyle name="20 % - Accent3 2 2 4 2 3 2" xfId="15593"/>
    <cellStyle name="20 % - Accent3 2 2 4 2 3 2 2" xfId="25887"/>
    <cellStyle name="20 % - Accent3 2 2 4 2 3 2 3" xfId="36180"/>
    <cellStyle name="20 % - Accent3 2 2 4 2 3 2 4" xfId="46473"/>
    <cellStyle name="20 % - Accent3 2 2 4 2 3 3" xfId="12623"/>
    <cellStyle name="20 % - Accent3 2 2 4 2 3 3 2" xfId="22918"/>
    <cellStyle name="20 % - Accent3 2 2 4 2 3 3 3" xfId="33211"/>
    <cellStyle name="20 % - Accent3 2 2 4 2 3 3 4" xfId="43504"/>
    <cellStyle name="20 % - Accent3 2 2 4 2 3 4" xfId="8032"/>
    <cellStyle name="20 % - Accent3 2 2 4 2 3 5" xfId="18331"/>
    <cellStyle name="20 % - Accent3 2 2 4 2 3 6" xfId="28624"/>
    <cellStyle name="20 % - Accent3 2 2 4 2 3 7" xfId="38917"/>
    <cellStyle name="20 % - Accent3 2 2 4 2 4" xfId="3260"/>
    <cellStyle name="20 % - Accent3 2 2 4 2 4 2" xfId="14109"/>
    <cellStyle name="20 % - Accent3 2 2 4 2 4 2 2" xfId="24403"/>
    <cellStyle name="20 % - Accent3 2 2 4 2 4 2 3" xfId="34696"/>
    <cellStyle name="20 % - Accent3 2 2 4 2 4 2 4" xfId="44989"/>
    <cellStyle name="20 % - Accent3 2 2 4 2 4 3" xfId="8775"/>
    <cellStyle name="20 % - Accent3 2 2 4 2 4 4" xfId="19074"/>
    <cellStyle name="20 % - Accent3 2 2 4 2 4 5" xfId="29367"/>
    <cellStyle name="20 % - Accent3 2 2 4 2 4 6" xfId="39660"/>
    <cellStyle name="20 % - Accent3 2 2 4 2 5" xfId="5600"/>
    <cellStyle name="20 % - Accent3 2 2 4 2 5 2" xfId="9518"/>
    <cellStyle name="20 % - Accent3 2 2 4 2 5 3" xfId="19817"/>
    <cellStyle name="20 % - Accent3 2 2 4 2 5 4" xfId="30110"/>
    <cellStyle name="20 % - Accent3 2 2 4 2 5 5" xfId="40403"/>
    <cellStyle name="20 % - Accent3 2 2 4 2 6" xfId="10261"/>
    <cellStyle name="20 % - Accent3 2 2 4 2 6 2" xfId="20560"/>
    <cellStyle name="20 % - Accent3 2 2 4 2 6 3" xfId="30853"/>
    <cellStyle name="20 % - Accent3 2 2 4 2 6 4" xfId="41146"/>
    <cellStyle name="20 % - Accent3 2 2 4 2 7" xfId="11135"/>
    <cellStyle name="20 % - Accent3 2 2 4 2 7 2" xfId="21434"/>
    <cellStyle name="20 % - Accent3 2 2 4 2 7 3" xfId="31727"/>
    <cellStyle name="20 % - Accent3 2 2 4 2 7 4" xfId="42020"/>
    <cellStyle name="20 % - Accent3 2 2 4 2 8" xfId="6766"/>
    <cellStyle name="20 % - Accent3 2 2 4 2 9" xfId="17090"/>
    <cellStyle name="20 % - Accent3 2 2 4 3" xfId="521"/>
    <cellStyle name="20 % - Accent3 2 2 4 3 10" xfId="27384"/>
    <cellStyle name="20 % - Accent3 2 2 4 3 11" xfId="37677"/>
    <cellStyle name="20 % - Accent3 2 2 4 3 2" xfId="2511"/>
    <cellStyle name="20 % - Accent3 2 2 4 3 2 2" xfId="4011"/>
    <cellStyle name="20 % - Accent3 2 2 4 3 2 2 2" xfId="15594"/>
    <cellStyle name="20 % - Accent3 2 2 4 3 2 2 3" xfId="25888"/>
    <cellStyle name="20 % - Accent3 2 2 4 3 2 2 4" xfId="36181"/>
    <cellStyle name="20 % - Accent3 2 2 4 3 2 2 5" xfId="46474"/>
    <cellStyle name="20 % - Accent3 2 2 4 3 2 3" xfId="12624"/>
    <cellStyle name="20 % - Accent3 2 2 4 3 2 3 2" xfId="22919"/>
    <cellStyle name="20 % - Accent3 2 2 4 3 2 3 3" xfId="33212"/>
    <cellStyle name="20 % - Accent3 2 2 4 3 2 3 4" xfId="43505"/>
    <cellStyle name="20 % - Accent3 2 2 4 3 2 4" xfId="7265"/>
    <cellStyle name="20 % - Accent3 2 2 4 3 2 5" xfId="17589"/>
    <cellStyle name="20 % - Accent3 2 2 4 3 2 6" xfId="27882"/>
    <cellStyle name="20 % - Accent3 2 2 4 3 2 7" xfId="38175"/>
    <cellStyle name="20 % - Accent3 2 2 4 3 3" xfId="4630"/>
    <cellStyle name="20 % - Accent3 2 2 4 3 3 2" xfId="14110"/>
    <cellStyle name="20 % - Accent3 2 2 4 3 3 2 2" xfId="24404"/>
    <cellStyle name="20 % - Accent3 2 2 4 3 3 2 3" xfId="34697"/>
    <cellStyle name="20 % - Accent3 2 2 4 3 3 2 4" xfId="44990"/>
    <cellStyle name="20 % - Accent3 2 2 4 3 3 3" xfId="8033"/>
    <cellStyle name="20 % - Accent3 2 2 4 3 3 4" xfId="18332"/>
    <cellStyle name="20 % - Accent3 2 2 4 3 3 5" xfId="28625"/>
    <cellStyle name="20 % - Accent3 2 2 4 3 3 6" xfId="38918"/>
    <cellStyle name="20 % - Accent3 2 2 4 3 4" xfId="3261"/>
    <cellStyle name="20 % - Accent3 2 2 4 3 4 2" xfId="8776"/>
    <cellStyle name="20 % - Accent3 2 2 4 3 4 3" xfId="19075"/>
    <cellStyle name="20 % - Accent3 2 2 4 3 4 4" xfId="29368"/>
    <cellStyle name="20 % - Accent3 2 2 4 3 4 5" xfId="39661"/>
    <cellStyle name="20 % - Accent3 2 2 4 3 5" xfId="5601"/>
    <cellStyle name="20 % - Accent3 2 2 4 3 5 2" xfId="9519"/>
    <cellStyle name="20 % - Accent3 2 2 4 3 5 3" xfId="19818"/>
    <cellStyle name="20 % - Accent3 2 2 4 3 5 4" xfId="30111"/>
    <cellStyle name="20 % - Accent3 2 2 4 3 5 5" xfId="40404"/>
    <cellStyle name="20 % - Accent3 2 2 4 3 6" xfId="10262"/>
    <cellStyle name="20 % - Accent3 2 2 4 3 6 2" xfId="20561"/>
    <cellStyle name="20 % - Accent3 2 2 4 3 6 3" xfId="30854"/>
    <cellStyle name="20 % - Accent3 2 2 4 3 6 4" xfId="41147"/>
    <cellStyle name="20 % - Accent3 2 2 4 3 7" xfId="11136"/>
    <cellStyle name="20 % - Accent3 2 2 4 3 7 2" xfId="21435"/>
    <cellStyle name="20 % - Accent3 2 2 4 3 7 3" xfId="31728"/>
    <cellStyle name="20 % - Accent3 2 2 4 3 7 4" xfId="42021"/>
    <cellStyle name="20 % - Accent3 2 2 4 3 8" xfId="6767"/>
    <cellStyle name="20 % - Accent3 2 2 4 3 9" xfId="17091"/>
    <cellStyle name="20 % - Accent3 2 2 4 4" xfId="2509"/>
    <cellStyle name="20 % - Accent3 2 2 4 4 10" xfId="38176"/>
    <cellStyle name="20 % - Accent3 2 2 4 4 2" xfId="4009"/>
    <cellStyle name="20 % - Accent3 2 2 4 4 2 2" xfId="16128"/>
    <cellStyle name="20 % - Accent3 2 2 4 4 2 2 2" xfId="26422"/>
    <cellStyle name="20 % - Accent3 2 2 4 4 2 2 3" xfId="36715"/>
    <cellStyle name="20 % - Accent3 2 2 4 4 2 2 4" xfId="47008"/>
    <cellStyle name="20 % - Accent3 2 2 4 4 2 3" xfId="13158"/>
    <cellStyle name="20 % - Accent3 2 2 4 4 2 3 2" xfId="23453"/>
    <cellStyle name="20 % - Accent3 2 2 4 4 2 3 3" xfId="33746"/>
    <cellStyle name="20 % - Accent3 2 2 4 4 2 3 4" xfId="44039"/>
    <cellStyle name="20 % - Accent3 2 2 4 4 2 4" xfId="8034"/>
    <cellStyle name="20 % - Accent3 2 2 4 4 2 5" xfId="18333"/>
    <cellStyle name="20 % - Accent3 2 2 4 4 2 6" xfId="28626"/>
    <cellStyle name="20 % - Accent3 2 2 4 4 2 7" xfId="38919"/>
    <cellStyle name="20 % - Accent3 2 2 4 4 3" xfId="5602"/>
    <cellStyle name="20 % - Accent3 2 2 4 4 3 2" xfId="14643"/>
    <cellStyle name="20 % - Accent3 2 2 4 4 3 2 2" xfId="24937"/>
    <cellStyle name="20 % - Accent3 2 2 4 4 3 2 3" xfId="35230"/>
    <cellStyle name="20 % - Accent3 2 2 4 4 3 2 4" xfId="45523"/>
    <cellStyle name="20 % - Accent3 2 2 4 4 3 3" xfId="8777"/>
    <cellStyle name="20 % - Accent3 2 2 4 4 3 4" xfId="19076"/>
    <cellStyle name="20 % - Accent3 2 2 4 4 3 5" xfId="29369"/>
    <cellStyle name="20 % - Accent3 2 2 4 4 3 6" xfId="39662"/>
    <cellStyle name="20 % - Accent3 2 2 4 4 4" xfId="9520"/>
    <cellStyle name="20 % - Accent3 2 2 4 4 4 2" xfId="19819"/>
    <cellStyle name="20 % - Accent3 2 2 4 4 4 3" xfId="30112"/>
    <cellStyle name="20 % - Accent3 2 2 4 4 4 4" xfId="40405"/>
    <cellStyle name="20 % - Accent3 2 2 4 4 5" xfId="10263"/>
    <cellStyle name="20 % - Accent3 2 2 4 4 5 2" xfId="20562"/>
    <cellStyle name="20 % - Accent3 2 2 4 4 5 3" xfId="30855"/>
    <cellStyle name="20 % - Accent3 2 2 4 4 5 4" xfId="41148"/>
    <cellStyle name="20 % - Accent3 2 2 4 4 6" xfId="11671"/>
    <cellStyle name="20 % - Accent3 2 2 4 4 6 2" xfId="21968"/>
    <cellStyle name="20 % - Accent3 2 2 4 4 6 3" xfId="32261"/>
    <cellStyle name="20 % - Accent3 2 2 4 4 6 4" xfId="42554"/>
    <cellStyle name="20 % - Accent3 2 2 4 4 7" xfId="7266"/>
    <cellStyle name="20 % - Accent3 2 2 4 4 8" xfId="17590"/>
    <cellStyle name="20 % - Accent3 2 2 4 4 9" xfId="27883"/>
    <cellStyle name="20 % - Accent3 2 2 4 5" xfId="4628"/>
    <cellStyle name="20 % - Accent3 2 2 4 5 2" xfId="15592"/>
    <cellStyle name="20 % - Accent3 2 2 4 5 2 2" xfId="25886"/>
    <cellStyle name="20 % - Accent3 2 2 4 5 2 3" xfId="36179"/>
    <cellStyle name="20 % - Accent3 2 2 4 5 2 4" xfId="46472"/>
    <cellStyle name="20 % - Accent3 2 2 4 5 3" xfId="12622"/>
    <cellStyle name="20 % - Accent3 2 2 4 5 3 2" xfId="22917"/>
    <cellStyle name="20 % - Accent3 2 2 4 5 3 3" xfId="33210"/>
    <cellStyle name="20 % - Accent3 2 2 4 5 3 4" xfId="43503"/>
    <cellStyle name="20 % - Accent3 2 2 4 5 4" xfId="7263"/>
    <cellStyle name="20 % - Accent3 2 2 4 5 5" xfId="17587"/>
    <cellStyle name="20 % - Accent3 2 2 4 5 6" xfId="27880"/>
    <cellStyle name="20 % - Accent3 2 2 4 5 7" xfId="38173"/>
    <cellStyle name="20 % - Accent3 2 2 4 6" xfId="3259"/>
    <cellStyle name="20 % - Accent3 2 2 4 6 2" xfId="14108"/>
    <cellStyle name="20 % - Accent3 2 2 4 6 2 2" xfId="24402"/>
    <cellStyle name="20 % - Accent3 2 2 4 6 2 3" xfId="34695"/>
    <cellStyle name="20 % - Accent3 2 2 4 6 2 4" xfId="44988"/>
    <cellStyle name="20 % - Accent3 2 2 4 6 3" xfId="8031"/>
    <cellStyle name="20 % - Accent3 2 2 4 6 4" xfId="18330"/>
    <cellStyle name="20 % - Accent3 2 2 4 6 5" xfId="28623"/>
    <cellStyle name="20 % - Accent3 2 2 4 6 6" xfId="38916"/>
    <cellStyle name="20 % - Accent3 2 2 4 7" xfId="5599"/>
    <cellStyle name="20 % - Accent3 2 2 4 7 2" xfId="8774"/>
    <cellStyle name="20 % - Accent3 2 2 4 7 3" xfId="19073"/>
    <cellStyle name="20 % - Accent3 2 2 4 7 4" xfId="29366"/>
    <cellStyle name="20 % - Accent3 2 2 4 7 5" xfId="39659"/>
    <cellStyle name="20 % - Accent3 2 2 4 8" xfId="9517"/>
    <cellStyle name="20 % - Accent3 2 2 4 8 2" xfId="19816"/>
    <cellStyle name="20 % - Accent3 2 2 4 8 3" xfId="30109"/>
    <cellStyle name="20 % - Accent3 2 2 4 8 4" xfId="40402"/>
    <cellStyle name="20 % - Accent3 2 2 4 9" xfId="10260"/>
    <cellStyle name="20 % - Accent3 2 2 4 9 2" xfId="20559"/>
    <cellStyle name="20 % - Accent3 2 2 4 9 3" xfId="30852"/>
    <cellStyle name="20 % - Accent3 2 2 4 9 4" xfId="41145"/>
    <cellStyle name="20 % - Accent3 2 2 5" xfId="522"/>
    <cellStyle name="20 % - Accent3 2 2 5 10" xfId="6768"/>
    <cellStyle name="20 % - Accent3 2 2 5 11" xfId="17092"/>
    <cellStyle name="20 % - Accent3 2 2 5 12" xfId="27385"/>
    <cellStyle name="20 % - Accent3 2 2 5 13" xfId="37678"/>
    <cellStyle name="20 % - Accent3 2 2 5 2" xfId="523"/>
    <cellStyle name="20 % - Accent3 2 2 5 2 10" xfId="27386"/>
    <cellStyle name="20 % - Accent3 2 2 5 2 11" xfId="37679"/>
    <cellStyle name="20 % - Accent3 2 2 5 2 2" xfId="2513"/>
    <cellStyle name="20 % - Accent3 2 2 5 2 2 2" xfId="4013"/>
    <cellStyle name="20 % - Accent3 2 2 5 2 2 2 2" xfId="16664"/>
    <cellStyle name="20 % - Accent3 2 2 5 2 2 2 2 2" xfId="26958"/>
    <cellStyle name="20 % - Accent3 2 2 5 2 2 2 2 3" xfId="37251"/>
    <cellStyle name="20 % - Accent3 2 2 5 2 2 2 2 4" xfId="47544"/>
    <cellStyle name="20 % - Accent3 2 2 5 2 2 2 3" xfId="13694"/>
    <cellStyle name="20 % - Accent3 2 2 5 2 2 2 4" xfId="23989"/>
    <cellStyle name="20 % - Accent3 2 2 5 2 2 2 5" xfId="34282"/>
    <cellStyle name="20 % - Accent3 2 2 5 2 2 2 6" xfId="44575"/>
    <cellStyle name="20 % - Accent3 2 2 5 2 2 3" xfId="15179"/>
    <cellStyle name="20 % - Accent3 2 2 5 2 2 3 2" xfId="25473"/>
    <cellStyle name="20 % - Accent3 2 2 5 2 2 3 3" xfId="35766"/>
    <cellStyle name="20 % - Accent3 2 2 5 2 2 3 4" xfId="46059"/>
    <cellStyle name="20 % - Accent3 2 2 5 2 2 4" xfId="12208"/>
    <cellStyle name="20 % - Accent3 2 2 5 2 2 4 2" xfId="22504"/>
    <cellStyle name="20 % - Accent3 2 2 5 2 2 4 3" xfId="32797"/>
    <cellStyle name="20 % - Accent3 2 2 5 2 2 4 4" xfId="43090"/>
    <cellStyle name="20 % - Accent3 2 2 5 2 2 5" xfId="7268"/>
    <cellStyle name="20 % - Accent3 2 2 5 2 2 6" xfId="17592"/>
    <cellStyle name="20 % - Accent3 2 2 5 2 2 7" xfId="27885"/>
    <cellStyle name="20 % - Accent3 2 2 5 2 2 8" xfId="38178"/>
    <cellStyle name="20 % - Accent3 2 2 5 2 3" xfId="4632"/>
    <cellStyle name="20 % - Accent3 2 2 5 2 3 2" xfId="15596"/>
    <cellStyle name="20 % - Accent3 2 2 5 2 3 2 2" xfId="25890"/>
    <cellStyle name="20 % - Accent3 2 2 5 2 3 2 3" xfId="36183"/>
    <cellStyle name="20 % - Accent3 2 2 5 2 3 2 4" xfId="46476"/>
    <cellStyle name="20 % - Accent3 2 2 5 2 3 3" xfId="12626"/>
    <cellStyle name="20 % - Accent3 2 2 5 2 3 3 2" xfId="22921"/>
    <cellStyle name="20 % - Accent3 2 2 5 2 3 3 3" xfId="33214"/>
    <cellStyle name="20 % - Accent3 2 2 5 2 3 3 4" xfId="43507"/>
    <cellStyle name="20 % - Accent3 2 2 5 2 3 4" xfId="8036"/>
    <cellStyle name="20 % - Accent3 2 2 5 2 3 5" xfId="18335"/>
    <cellStyle name="20 % - Accent3 2 2 5 2 3 6" xfId="28628"/>
    <cellStyle name="20 % - Accent3 2 2 5 2 3 7" xfId="38921"/>
    <cellStyle name="20 % - Accent3 2 2 5 2 4" xfId="3263"/>
    <cellStyle name="20 % - Accent3 2 2 5 2 4 2" xfId="14112"/>
    <cellStyle name="20 % - Accent3 2 2 5 2 4 2 2" xfId="24406"/>
    <cellStyle name="20 % - Accent3 2 2 5 2 4 2 3" xfId="34699"/>
    <cellStyle name="20 % - Accent3 2 2 5 2 4 2 4" xfId="44992"/>
    <cellStyle name="20 % - Accent3 2 2 5 2 4 3" xfId="8779"/>
    <cellStyle name="20 % - Accent3 2 2 5 2 4 4" xfId="19078"/>
    <cellStyle name="20 % - Accent3 2 2 5 2 4 5" xfId="29371"/>
    <cellStyle name="20 % - Accent3 2 2 5 2 4 6" xfId="39664"/>
    <cellStyle name="20 % - Accent3 2 2 5 2 5" xfId="5604"/>
    <cellStyle name="20 % - Accent3 2 2 5 2 5 2" xfId="9522"/>
    <cellStyle name="20 % - Accent3 2 2 5 2 5 3" xfId="19821"/>
    <cellStyle name="20 % - Accent3 2 2 5 2 5 4" xfId="30114"/>
    <cellStyle name="20 % - Accent3 2 2 5 2 5 5" xfId="40407"/>
    <cellStyle name="20 % - Accent3 2 2 5 2 6" xfId="10265"/>
    <cellStyle name="20 % - Accent3 2 2 5 2 6 2" xfId="20564"/>
    <cellStyle name="20 % - Accent3 2 2 5 2 6 3" xfId="30857"/>
    <cellStyle name="20 % - Accent3 2 2 5 2 6 4" xfId="41150"/>
    <cellStyle name="20 % - Accent3 2 2 5 2 7" xfId="11138"/>
    <cellStyle name="20 % - Accent3 2 2 5 2 7 2" xfId="21437"/>
    <cellStyle name="20 % - Accent3 2 2 5 2 7 3" xfId="31730"/>
    <cellStyle name="20 % - Accent3 2 2 5 2 7 4" xfId="42023"/>
    <cellStyle name="20 % - Accent3 2 2 5 2 8" xfId="6769"/>
    <cellStyle name="20 % - Accent3 2 2 5 2 9" xfId="17093"/>
    <cellStyle name="20 % - Accent3 2 2 5 3" xfId="524"/>
    <cellStyle name="20 % - Accent3 2 2 5 3 10" xfId="27387"/>
    <cellStyle name="20 % - Accent3 2 2 5 3 11" xfId="37680"/>
    <cellStyle name="20 % - Accent3 2 2 5 3 2" xfId="2514"/>
    <cellStyle name="20 % - Accent3 2 2 5 3 2 2" xfId="4014"/>
    <cellStyle name="20 % - Accent3 2 2 5 3 2 2 2" xfId="15597"/>
    <cellStyle name="20 % - Accent3 2 2 5 3 2 2 3" xfId="25891"/>
    <cellStyle name="20 % - Accent3 2 2 5 3 2 2 4" xfId="36184"/>
    <cellStyle name="20 % - Accent3 2 2 5 3 2 2 5" xfId="46477"/>
    <cellStyle name="20 % - Accent3 2 2 5 3 2 3" xfId="12627"/>
    <cellStyle name="20 % - Accent3 2 2 5 3 2 3 2" xfId="22922"/>
    <cellStyle name="20 % - Accent3 2 2 5 3 2 3 3" xfId="33215"/>
    <cellStyle name="20 % - Accent3 2 2 5 3 2 3 4" xfId="43508"/>
    <cellStyle name="20 % - Accent3 2 2 5 3 2 4" xfId="7269"/>
    <cellStyle name="20 % - Accent3 2 2 5 3 2 5" xfId="17593"/>
    <cellStyle name="20 % - Accent3 2 2 5 3 2 6" xfId="27886"/>
    <cellStyle name="20 % - Accent3 2 2 5 3 2 7" xfId="38179"/>
    <cellStyle name="20 % - Accent3 2 2 5 3 3" xfId="4633"/>
    <cellStyle name="20 % - Accent3 2 2 5 3 3 2" xfId="14113"/>
    <cellStyle name="20 % - Accent3 2 2 5 3 3 2 2" xfId="24407"/>
    <cellStyle name="20 % - Accent3 2 2 5 3 3 2 3" xfId="34700"/>
    <cellStyle name="20 % - Accent3 2 2 5 3 3 2 4" xfId="44993"/>
    <cellStyle name="20 % - Accent3 2 2 5 3 3 3" xfId="8037"/>
    <cellStyle name="20 % - Accent3 2 2 5 3 3 4" xfId="18336"/>
    <cellStyle name="20 % - Accent3 2 2 5 3 3 5" xfId="28629"/>
    <cellStyle name="20 % - Accent3 2 2 5 3 3 6" xfId="38922"/>
    <cellStyle name="20 % - Accent3 2 2 5 3 4" xfId="3264"/>
    <cellStyle name="20 % - Accent3 2 2 5 3 4 2" xfId="8780"/>
    <cellStyle name="20 % - Accent3 2 2 5 3 4 3" xfId="19079"/>
    <cellStyle name="20 % - Accent3 2 2 5 3 4 4" xfId="29372"/>
    <cellStyle name="20 % - Accent3 2 2 5 3 4 5" xfId="39665"/>
    <cellStyle name="20 % - Accent3 2 2 5 3 5" xfId="5605"/>
    <cellStyle name="20 % - Accent3 2 2 5 3 5 2" xfId="9523"/>
    <cellStyle name="20 % - Accent3 2 2 5 3 5 3" xfId="19822"/>
    <cellStyle name="20 % - Accent3 2 2 5 3 5 4" xfId="30115"/>
    <cellStyle name="20 % - Accent3 2 2 5 3 5 5" xfId="40408"/>
    <cellStyle name="20 % - Accent3 2 2 5 3 6" xfId="10266"/>
    <cellStyle name="20 % - Accent3 2 2 5 3 6 2" xfId="20565"/>
    <cellStyle name="20 % - Accent3 2 2 5 3 6 3" xfId="30858"/>
    <cellStyle name="20 % - Accent3 2 2 5 3 6 4" xfId="41151"/>
    <cellStyle name="20 % - Accent3 2 2 5 3 7" xfId="11139"/>
    <cellStyle name="20 % - Accent3 2 2 5 3 7 2" xfId="21438"/>
    <cellStyle name="20 % - Accent3 2 2 5 3 7 3" xfId="31731"/>
    <cellStyle name="20 % - Accent3 2 2 5 3 7 4" xfId="42024"/>
    <cellStyle name="20 % - Accent3 2 2 5 3 8" xfId="6770"/>
    <cellStyle name="20 % - Accent3 2 2 5 3 9" xfId="17094"/>
    <cellStyle name="20 % - Accent3 2 2 5 4" xfId="2512"/>
    <cellStyle name="20 % - Accent3 2 2 5 4 2" xfId="4012"/>
    <cellStyle name="20 % - Accent3 2 2 5 4 2 2" xfId="16297"/>
    <cellStyle name="20 % - Accent3 2 2 5 4 2 2 2" xfId="26591"/>
    <cellStyle name="20 % - Accent3 2 2 5 4 2 2 3" xfId="36884"/>
    <cellStyle name="20 % - Accent3 2 2 5 4 2 2 4" xfId="47177"/>
    <cellStyle name="20 % - Accent3 2 2 5 4 2 3" xfId="13327"/>
    <cellStyle name="20 % - Accent3 2 2 5 4 2 4" xfId="23622"/>
    <cellStyle name="20 % - Accent3 2 2 5 4 2 5" xfId="33915"/>
    <cellStyle name="20 % - Accent3 2 2 5 4 2 6" xfId="44208"/>
    <cellStyle name="20 % - Accent3 2 2 5 4 3" xfId="14812"/>
    <cellStyle name="20 % - Accent3 2 2 5 4 3 2" xfId="25106"/>
    <cellStyle name="20 % - Accent3 2 2 5 4 3 3" xfId="35399"/>
    <cellStyle name="20 % - Accent3 2 2 5 4 3 4" xfId="45692"/>
    <cellStyle name="20 % - Accent3 2 2 5 4 4" xfId="11840"/>
    <cellStyle name="20 % - Accent3 2 2 5 4 4 2" xfId="22137"/>
    <cellStyle name="20 % - Accent3 2 2 5 4 4 3" xfId="32430"/>
    <cellStyle name="20 % - Accent3 2 2 5 4 4 4" xfId="42723"/>
    <cellStyle name="20 % - Accent3 2 2 5 4 5" xfId="7267"/>
    <cellStyle name="20 % - Accent3 2 2 5 4 6" xfId="17591"/>
    <cellStyle name="20 % - Accent3 2 2 5 4 7" xfId="27884"/>
    <cellStyle name="20 % - Accent3 2 2 5 4 8" xfId="38177"/>
    <cellStyle name="20 % - Accent3 2 2 5 5" xfId="4631"/>
    <cellStyle name="20 % - Accent3 2 2 5 5 2" xfId="15595"/>
    <cellStyle name="20 % - Accent3 2 2 5 5 2 2" xfId="25889"/>
    <cellStyle name="20 % - Accent3 2 2 5 5 2 3" xfId="36182"/>
    <cellStyle name="20 % - Accent3 2 2 5 5 2 4" xfId="46475"/>
    <cellStyle name="20 % - Accent3 2 2 5 5 3" xfId="12625"/>
    <cellStyle name="20 % - Accent3 2 2 5 5 3 2" xfId="22920"/>
    <cellStyle name="20 % - Accent3 2 2 5 5 3 3" xfId="33213"/>
    <cellStyle name="20 % - Accent3 2 2 5 5 3 4" xfId="43506"/>
    <cellStyle name="20 % - Accent3 2 2 5 5 4" xfId="8035"/>
    <cellStyle name="20 % - Accent3 2 2 5 5 5" xfId="18334"/>
    <cellStyle name="20 % - Accent3 2 2 5 5 6" xfId="28627"/>
    <cellStyle name="20 % - Accent3 2 2 5 5 7" xfId="38920"/>
    <cellStyle name="20 % - Accent3 2 2 5 6" xfId="3262"/>
    <cellStyle name="20 % - Accent3 2 2 5 6 2" xfId="14111"/>
    <cellStyle name="20 % - Accent3 2 2 5 6 2 2" xfId="24405"/>
    <cellStyle name="20 % - Accent3 2 2 5 6 2 3" xfId="34698"/>
    <cellStyle name="20 % - Accent3 2 2 5 6 2 4" xfId="44991"/>
    <cellStyle name="20 % - Accent3 2 2 5 6 3" xfId="8778"/>
    <cellStyle name="20 % - Accent3 2 2 5 6 4" xfId="19077"/>
    <cellStyle name="20 % - Accent3 2 2 5 6 5" xfId="29370"/>
    <cellStyle name="20 % - Accent3 2 2 5 6 6" xfId="39663"/>
    <cellStyle name="20 % - Accent3 2 2 5 7" xfId="5603"/>
    <cellStyle name="20 % - Accent3 2 2 5 7 2" xfId="9521"/>
    <cellStyle name="20 % - Accent3 2 2 5 7 3" xfId="19820"/>
    <cellStyle name="20 % - Accent3 2 2 5 7 4" xfId="30113"/>
    <cellStyle name="20 % - Accent3 2 2 5 7 5" xfId="40406"/>
    <cellStyle name="20 % - Accent3 2 2 5 8" xfId="10264"/>
    <cellStyle name="20 % - Accent3 2 2 5 8 2" xfId="20563"/>
    <cellStyle name="20 % - Accent3 2 2 5 8 3" xfId="30856"/>
    <cellStyle name="20 % - Accent3 2 2 5 8 4" xfId="41149"/>
    <cellStyle name="20 % - Accent3 2 2 5 9" xfId="11137"/>
    <cellStyle name="20 % - Accent3 2 2 5 9 2" xfId="21436"/>
    <cellStyle name="20 % - Accent3 2 2 5 9 3" xfId="31729"/>
    <cellStyle name="20 % - Accent3 2 2 5 9 4" xfId="42022"/>
    <cellStyle name="20 % - Accent3 2 2 6" xfId="525"/>
    <cellStyle name="20 % - Accent3 2 2 6 10" xfId="27388"/>
    <cellStyle name="20 % - Accent3 2 2 6 11" xfId="37681"/>
    <cellStyle name="20 % - Accent3 2 2 6 2" xfId="2515"/>
    <cellStyle name="20 % - Accent3 2 2 6 2 2" xfId="4015"/>
    <cellStyle name="20 % - Accent3 2 2 6 2 2 2" xfId="16468"/>
    <cellStyle name="20 % - Accent3 2 2 6 2 2 2 2" xfId="26762"/>
    <cellStyle name="20 % - Accent3 2 2 6 2 2 2 3" xfId="37055"/>
    <cellStyle name="20 % - Accent3 2 2 6 2 2 2 4" xfId="47348"/>
    <cellStyle name="20 % - Accent3 2 2 6 2 2 3" xfId="13498"/>
    <cellStyle name="20 % - Accent3 2 2 6 2 2 4" xfId="23793"/>
    <cellStyle name="20 % - Accent3 2 2 6 2 2 5" xfId="34086"/>
    <cellStyle name="20 % - Accent3 2 2 6 2 2 6" xfId="44379"/>
    <cellStyle name="20 % - Accent3 2 2 6 2 3" xfId="14983"/>
    <cellStyle name="20 % - Accent3 2 2 6 2 3 2" xfId="25277"/>
    <cellStyle name="20 % - Accent3 2 2 6 2 3 3" xfId="35570"/>
    <cellStyle name="20 % - Accent3 2 2 6 2 3 4" xfId="45863"/>
    <cellStyle name="20 % - Accent3 2 2 6 2 4" xfId="12012"/>
    <cellStyle name="20 % - Accent3 2 2 6 2 4 2" xfId="22308"/>
    <cellStyle name="20 % - Accent3 2 2 6 2 4 3" xfId="32601"/>
    <cellStyle name="20 % - Accent3 2 2 6 2 4 4" xfId="42894"/>
    <cellStyle name="20 % - Accent3 2 2 6 2 5" xfId="7270"/>
    <cellStyle name="20 % - Accent3 2 2 6 2 6" xfId="17594"/>
    <cellStyle name="20 % - Accent3 2 2 6 2 7" xfId="27887"/>
    <cellStyle name="20 % - Accent3 2 2 6 2 8" xfId="38180"/>
    <cellStyle name="20 % - Accent3 2 2 6 3" xfId="4634"/>
    <cellStyle name="20 % - Accent3 2 2 6 3 2" xfId="15598"/>
    <cellStyle name="20 % - Accent3 2 2 6 3 2 2" xfId="25892"/>
    <cellStyle name="20 % - Accent3 2 2 6 3 2 3" xfId="36185"/>
    <cellStyle name="20 % - Accent3 2 2 6 3 2 4" xfId="46478"/>
    <cellStyle name="20 % - Accent3 2 2 6 3 3" xfId="12628"/>
    <cellStyle name="20 % - Accent3 2 2 6 3 3 2" xfId="22923"/>
    <cellStyle name="20 % - Accent3 2 2 6 3 3 3" xfId="33216"/>
    <cellStyle name="20 % - Accent3 2 2 6 3 3 4" xfId="43509"/>
    <cellStyle name="20 % - Accent3 2 2 6 3 4" xfId="8038"/>
    <cellStyle name="20 % - Accent3 2 2 6 3 5" xfId="18337"/>
    <cellStyle name="20 % - Accent3 2 2 6 3 6" xfId="28630"/>
    <cellStyle name="20 % - Accent3 2 2 6 3 7" xfId="38923"/>
    <cellStyle name="20 % - Accent3 2 2 6 4" xfId="3265"/>
    <cellStyle name="20 % - Accent3 2 2 6 4 2" xfId="14114"/>
    <cellStyle name="20 % - Accent3 2 2 6 4 2 2" xfId="24408"/>
    <cellStyle name="20 % - Accent3 2 2 6 4 2 3" xfId="34701"/>
    <cellStyle name="20 % - Accent3 2 2 6 4 2 4" xfId="44994"/>
    <cellStyle name="20 % - Accent3 2 2 6 4 3" xfId="8781"/>
    <cellStyle name="20 % - Accent3 2 2 6 4 4" xfId="19080"/>
    <cellStyle name="20 % - Accent3 2 2 6 4 5" xfId="29373"/>
    <cellStyle name="20 % - Accent3 2 2 6 4 6" xfId="39666"/>
    <cellStyle name="20 % - Accent3 2 2 6 5" xfId="5606"/>
    <cellStyle name="20 % - Accent3 2 2 6 5 2" xfId="9524"/>
    <cellStyle name="20 % - Accent3 2 2 6 5 3" xfId="19823"/>
    <cellStyle name="20 % - Accent3 2 2 6 5 4" xfId="30116"/>
    <cellStyle name="20 % - Accent3 2 2 6 5 5" xfId="40409"/>
    <cellStyle name="20 % - Accent3 2 2 6 6" xfId="10267"/>
    <cellStyle name="20 % - Accent3 2 2 6 6 2" xfId="20566"/>
    <cellStyle name="20 % - Accent3 2 2 6 6 3" xfId="30859"/>
    <cellStyle name="20 % - Accent3 2 2 6 6 4" xfId="41152"/>
    <cellStyle name="20 % - Accent3 2 2 6 7" xfId="11140"/>
    <cellStyle name="20 % - Accent3 2 2 6 7 2" xfId="21439"/>
    <cellStyle name="20 % - Accent3 2 2 6 7 3" xfId="31732"/>
    <cellStyle name="20 % - Accent3 2 2 6 7 4" xfId="42025"/>
    <cellStyle name="20 % - Accent3 2 2 6 8" xfId="6771"/>
    <cellStyle name="20 % - Accent3 2 2 6 9" xfId="17095"/>
    <cellStyle name="20 % - Accent3 2 2 7" xfId="526"/>
    <cellStyle name="20 % - Accent3 2 2 7 10" xfId="27389"/>
    <cellStyle name="20 % - Accent3 2 2 7 11" xfId="37682"/>
    <cellStyle name="20 % - Accent3 2 2 7 2" xfId="2516"/>
    <cellStyle name="20 % - Accent3 2 2 7 2 2" xfId="4016"/>
    <cellStyle name="20 % - Accent3 2 2 7 2 2 2" xfId="15599"/>
    <cellStyle name="20 % - Accent3 2 2 7 2 2 3" xfId="25893"/>
    <cellStyle name="20 % - Accent3 2 2 7 2 2 4" xfId="36186"/>
    <cellStyle name="20 % - Accent3 2 2 7 2 2 5" xfId="46479"/>
    <cellStyle name="20 % - Accent3 2 2 7 2 3" xfId="12629"/>
    <cellStyle name="20 % - Accent3 2 2 7 2 3 2" xfId="22924"/>
    <cellStyle name="20 % - Accent3 2 2 7 2 3 3" xfId="33217"/>
    <cellStyle name="20 % - Accent3 2 2 7 2 3 4" xfId="43510"/>
    <cellStyle name="20 % - Accent3 2 2 7 2 4" xfId="7271"/>
    <cellStyle name="20 % - Accent3 2 2 7 2 5" xfId="17595"/>
    <cellStyle name="20 % - Accent3 2 2 7 2 6" xfId="27888"/>
    <cellStyle name="20 % - Accent3 2 2 7 2 7" xfId="38181"/>
    <cellStyle name="20 % - Accent3 2 2 7 3" xfId="4635"/>
    <cellStyle name="20 % - Accent3 2 2 7 3 2" xfId="14115"/>
    <cellStyle name="20 % - Accent3 2 2 7 3 2 2" xfId="24409"/>
    <cellStyle name="20 % - Accent3 2 2 7 3 2 3" xfId="34702"/>
    <cellStyle name="20 % - Accent3 2 2 7 3 2 4" xfId="44995"/>
    <cellStyle name="20 % - Accent3 2 2 7 3 3" xfId="8039"/>
    <cellStyle name="20 % - Accent3 2 2 7 3 4" xfId="18338"/>
    <cellStyle name="20 % - Accent3 2 2 7 3 5" xfId="28631"/>
    <cellStyle name="20 % - Accent3 2 2 7 3 6" xfId="38924"/>
    <cellStyle name="20 % - Accent3 2 2 7 4" xfId="3266"/>
    <cellStyle name="20 % - Accent3 2 2 7 4 2" xfId="8782"/>
    <cellStyle name="20 % - Accent3 2 2 7 4 3" xfId="19081"/>
    <cellStyle name="20 % - Accent3 2 2 7 4 4" xfId="29374"/>
    <cellStyle name="20 % - Accent3 2 2 7 4 5" xfId="39667"/>
    <cellStyle name="20 % - Accent3 2 2 7 5" xfId="5607"/>
    <cellStyle name="20 % - Accent3 2 2 7 5 2" xfId="9525"/>
    <cellStyle name="20 % - Accent3 2 2 7 5 3" xfId="19824"/>
    <cellStyle name="20 % - Accent3 2 2 7 5 4" xfId="30117"/>
    <cellStyle name="20 % - Accent3 2 2 7 5 5" xfId="40410"/>
    <cellStyle name="20 % - Accent3 2 2 7 6" xfId="10268"/>
    <cellStyle name="20 % - Accent3 2 2 7 6 2" xfId="20567"/>
    <cellStyle name="20 % - Accent3 2 2 7 6 3" xfId="30860"/>
    <cellStyle name="20 % - Accent3 2 2 7 6 4" xfId="41153"/>
    <cellStyle name="20 % - Accent3 2 2 7 7" xfId="11141"/>
    <cellStyle name="20 % - Accent3 2 2 7 7 2" xfId="21440"/>
    <cellStyle name="20 % - Accent3 2 2 7 7 3" xfId="31733"/>
    <cellStyle name="20 % - Accent3 2 2 7 7 4" xfId="42026"/>
    <cellStyle name="20 % - Accent3 2 2 7 8" xfId="6772"/>
    <cellStyle name="20 % - Accent3 2 2 7 9" xfId="17096"/>
    <cellStyle name="20 % - Accent3 2 2 8" xfId="527"/>
    <cellStyle name="20 % - Accent3 2 2 8 10" xfId="27390"/>
    <cellStyle name="20 % - Accent3 2 2 8 11" xfId="37683"/>
    <cellStyle name="20 % - Accent3 2 2 8 2" xfId="2517"/>
    <cellStyle name="20 % - Accent3 2 2 8 2 2" xfId="4017"/>
    <cellStyle name="20 % - Accent3 2 2 8 2 2 2" xfId="15600"/>
    <cellStyle name="20 % - Accent3 2 2 8 2 2 3" xfId="25894"/>
    <cellStyle name="20 % - Accent3 2 2 8 2 2 4" xfId="36187"/>
    <cellStyle name="20 % - Accent3 2 2 8 2 2 5" xfId="46480"/>
    <cellStyle name="20 % - Accent3 2 2 8 2 3" xfId="12630"/>
    <cellStyle name="20 % - Accent3 2 2 8 2 3 2" xfId="22925"/>
    <cellStyle name="20 % - Accent3 2 2 8 2 3 3" xfId="33218"/>
    <cellStyle name="20 % - Accent3 2 2 8 2 3 4" xfId="43511"/>
    <cellStyle name="20 % - Accent3 2 2 8 2 4" xfId="7272"/>
    <cellStyle name="20 % - Accent3 2 2 8 2 5" xfId="17596"/>
    <cellStyle name="20 % - Accent3 2 2 8 2 6" xfId="27889"/>
    <cellStyle name="20 % - Accent3 2 2 8 2 7" xfId="38182"/>
    <cellStyle name="20 % - Accent3 2 2 8 3" xfId="4636"/>
    <cellStyle name="20 % - Accent3 2 2 8 3 2" xfId="14116"/>
    <cellStyle name="20 % - Accent3 2 2 8 3 2 2" xfId="24410"/>
    <cellStyle name="20 % - Accent3 2 2 8 3 2 3" xfId="34703"/>
    <cellStyle name="20 % - Accent3 2 2 8 3 2 4" xfId="44996"/>
    <cellStyle name="20 % - Accent3 2 2 8 3 3" xfId="8040"/>
    <cellStyle name="20 % - Accent3 2 2 8 3 4" xfId="18339"/>
    <cellStyle name="20 % - Accent3 2 2 8 3 5" xfId="28632"/>
    <cellStyle name="20 % - Accent3 2 2 8 3 6" xfId="38925"/>
    <cellStyle name="20 % - Accent3 2 2 8 4" xfId="3267"/>
    <cellStyle name="20 % - Accent3 2 2 8 4 2" xfId="8783"/>
    <cellStyle name="20 % - Accent3 2 2 8 4 3" xfId="19082"/>
    <cellStyle name="20 % - Accent3 2 2 8 4 4" xfId="29375"/>
    <cellStyle name="20 % - Accent3 2 2 8 4 5" xfId="39668"/>
    <cellStyle name="20 % - Accent3 2 2 8 5" xfId="5608"/>
    <cellStyle name="20 % - Accent3 2 2 8 5 2" xfId="9526"/>
    <cellStyle name="20 % - Accent3 2 2 8 5 3" xfId="19825"/>
    <cellStyle name="20 % - Accent3 2 2 8 5 4" xfId="30118"/>
    <cellStyle name="20 % - Accent3 2 2 8 5 5" xfId="40411"/>
    <cellStyle name="20 % - Accent3 2 2 8 6" xfId="10269"/>
    <cellStyle name="20 % - Accent3 2 2 8 6 2" xfId="20568"/>
    <cellStyle name="20 % - Accent3 2 2 8 6 3" xfId="30861"/>
    <cellStyle name="20 % - Accent3 2 2 8 6 4" xfId="41154"/>
    <cellStyle name="20 % - Accent3 2 2 8 7" xfId="11142"/>
    <cellStyle name="20 % - Accent3 2 2 8 7 2" xfId="21441"/>
    <cellStyle name="20 % - Accent3 2 2 8 7 3" xfId="31734"/>
    <cellStyle name="20 % - Accent3 2 2 8 7 4" xfId="42027"/>
    <cellStyle name="20 % - Accent3 2 2 8 8" xfId="6773"/>
    <cellStyle name="20 % - Accent3 2 2 8 9" xfId="17097"/>
    <cellStyle name="20 % - Accent3 2 2 9" xfId="2161"/>
    <cellStyle name="20 % - Accent3 2 2 9 2" xfId="2928"/>
    <cellStyle name="20 % - Accent3 2 2 9 2 2" xfId="4428"/>
    <cellStyle name="20 % - Accent3 2 2 9 2 2 2" xfId="16012"/>
    <cellStyle name="20 % - Accent3 2 2 9 2 2 3" xfId="26306"/>
    <cellStyle name="20 % - Accent3 2 2 9 2 2 4" xfId="36599"/>
    <cellStyle name="20 % - Accent3 2 2 9 2 2 5" xfId="46892"/>
    <cellStyle name="20 % - Accent3 2 2 9 2 3" xfId="13042"/>
    <cellStyle name="20 % - Accent3 2 2 9 2 4" xfId="23337"/>
    <cellStyle name="20 % - Accent3 2 2 9 2 5" xfId="33630"/>
    <cellStyle name="20 % - Accent3 2 2 9 2 6" xfId="43923"/>
    <cellStyle name="20 % - Accent3 2 2 9 3" xfId="4637"/>
    <cellStyle name="20 % - Accent3 2 2 9 3 2" xfId="14527"/>
    <cellStyle name="20 % - Accent3 2 2 9 3 3" xfId="24821"/>
    <cellStyle name="20 % - Accent3 2 2 9 3 4" xfId="35114"/>
    <cellStyle name="20 % - Accent3 2 2 9 3 5" xfId="45407"/>
    <cellStyle name="20 % - Accent3 2 2 9 4" xfId="3678"/>
    <cellStyle name="20 % - Accent3 2 2 9 4 2" xfId="11553"/>
    <cellStyle name="20 % - Accent3 2 2 9 4 3" xfId="21852"/>
    <cellStyle name="20 % - Accent3 2 2 9 4 4" xfId="32145"/>
    <cellStyle name="20 % - Accent3 2 2 9 4 5" xfId="42438"/>
    <cellStyle name="20 % - Accent3 2 2 9 5" xfId="7241"/>
    <cellStyle name="20 % - Accent3 2 2 9 6" xfId="17565"/>
    <cellStyle name="20 % - Accent3 2 2 9 7" xfId="27858"/>
    <cellStyle name="20 % - Accent3 2 2 9 8" xfId="38151"/>
    <cellStyle name="20 % - Accent3 2 3" xfId="291"/>
    <cellStyle name="20 % - Accent3 2 3 10" xfId="10912"/>
    <cellStyle name="20 % - Accent3 2 3 10 2" xfId="21211"/>
    <cellStyle name="20 % - Accent3 2 3 10 3" xfId="31504"/>
    <cellStyle name="20 % - Accent3 2 3 10 4" xfId="41797"/>
    <cellStyle name="20 % - Accent3 2 3 11" xfId="6540"/>
    <cellStyle name="20 % - Accent3 2 3 12" xfId="16865"/>
    <cellStyle name="20 % - Accent3 2 3 13" xfId="27158"/>
    <cellStyle name="20 % - Accent3 2 3 14" xfId="37451"/>
    <cellStyle name="20 % - Accent3 2 3 2" xfId="367"/>
    <cellStyle name="20 % - Accent3 2 3 2 10" xfId="6638"/>
    <cellStyle name="20 % - Accent3 2 3 2 11" xfId="16962"/>
    <cellStyle name="20 % - Accent3 2 3 2 12" xfId="27255"/>
    <cellStyle name="20 % - Accent3 2 3 2 13" xfId="37548"/>
    <cellStyle name="20 % - Accent3 2 3 2 2" xfId="528"/>
    <cellStyle name="20 % - Accent3 2 3 2 2 10" xfId="27391"/>
    <cellStyle name="20 % - Accent3 2 3 2 2 11" xfId="37684"/>
    <cellStyle name="20 % - Accent3 2 3 2 2 2" xfId="2518"/>
    <cellStyle name="20 % - Accent3 2 3 2 2 2 2" xfId="4018"/>
    <cellStyle name="20 % - Accent3 2 3 2 2 2 2 2" xfId="16759"/>
    <cellStyle name="20 % - Accent3 2 3 2 2 2 2 2 2" xfId="27053"/>
    <cellStyle name="20 % - Accent3 2 3 2 2 2 2 2 3" xfId="37346"/>
    <cellStyle name="20 % - Accent3 2 3 2 2 2 2 2 4" xfId="47639"/>
    <cellStyle name="20 % - Accent3 2 3 2 2 2 2 3" xfId="13789"/>
    <cellStyle name="20 % - Accent3 2 3 2 2 2 2 4" xfId="24084"/>
    <cellStyle name="20 % - Accent3 2 3 2 2 2 2 5" xfId="34377"/>
    <cellStyle name="20 % - Accent3 2 3 2 2 2 2 6" xfId="44670"/>
    <cellStyle name="20 % - Accent3 2 3 2 2 2 3" xfId="15274"/>
    <cellStyle name="20 % - Accent3 2 3 2 2 2 3 2" xfId="25568"/>
    <cellStyle name="20 % - Accent3 2 3 2 2 2 3 3" xfId="35861"/>
    <cellStyle name="20 % - Accent3 2 3 2 2 2 3 4" xfId="46154"/>
    <cellStyle name="20 % - Accent3 2 3 2 2 2 4" xfId="12303"/>
    <cellStyle name="20 % - Accent3 2 3 2 2 2 4 2" xfId="22599"/>
    <cellStyle name="20 % - Accent3 2 3 2 2 2 4 3" xfId="32892"/>
    <cellStyle name="20 % - Accent3 2 3 2 2 2 4 4" xfId="43185"/>
    <cellStyle name="20 % - Accent3 2 3 2 2 2 5" xfId="7275"/>
    <cellStyle name="20 % - Accent3 2 3 2 2 2 6" xfId="17599"/>
    <cellStyle name="20 % - Accent3 2 3 2 2 2 7" xfId="27892"/>
    <cellStyle name="20 % - Accent3 2 3 2 2 2 8" xfId="38185"/>
    <cellStyle name="20 % - Accent3 2 3 2 2 3" xfId="4640"/>
    <cellStyle name="20 % - Accent3 2 3 2 2 3 2" xfId="13422"/>
    <cellStyle name="20 % - Accent3 2 3 2 2 3 2 2" xfId="16392"/>
    <cellStyle name="20 % - Accent3 2 3 2 2 3 2 2 2" xfId="26686"/>
    <cellStyle name="20 % - Accent3 2 3 2 2 3 2 2 3" xfId="36979"/>
    <cellStyle name="20 % - Accent3 2 3 2 2 3 2 2 4" xfId="47272"/>
    <cellStyle name="20 % - Accent3 2 3 2 2 3 2 3" xfId="23717"/>
    <cellStyle name="20 % - Accent3 2 3 2 2 3 2 4" xfId="34010"/>
    <cellStyle name="20 % - Accent3 2 3 2 2 3 2 5" xfId="44303"/>
    <cellStyle name="20 % - Accent3 2 3 2 2 3 3" xfId="14907"/>
    <cellStyle name="20 % - Accent3 2 3 2 2 3 3 2" xfId="25201"/>
    <cellStyle name="20 % - Accent3 2 3 2 2 3 3 3" xfId="35494"/>
    <cellStyle name="20 % - Accent3 2 3 2 2 3 3 4" xfId="45787"/>
    <cellStyle name="20 % - Accent3 2 3 2 2 3 4" xfId="11935"/>
    <cellStyle name="20 % - Accent3 2 3 2 2 3 4 2" xfId="22232"/>
    <cellStyle name="20 % - Accent3 2 3 2 2 3 4 3" xfId="32525"/>
    <cellStyle name="20 % - Accent3 2 3 2 2 3 4 4" xfId="42818"/>
    <cellStyle name="20 % - Accent3 2 3 2 2 3 5" xfId="8043"/>
    <cellStyle name="20 % - Accent3 2 3 2 2 3 6" xfId="18342"/>
    <cellStyle name="20 % - Accent3 2 3 2 2 3 7" xfId="28635"/>
    <cellStyle name="20 % - Accent3 2 3 2 2 3 8" xfId="38928"/>
    <cellStyle name="20 % - Accent3 2 3 2 2 4" xfId="3268"/>
    <cellStyle name="20 % - Accent3 2 3 2 2 4 2" xfId="15601"/>
    <cellStyle name="20 % - Accent3 2 3 2 2 4 2 2" xfId="25895"/>
    <cellStyle name="20 % - Accent3 2 3 2 2 4 2 3" xfId="36188"/>
    <cellStyle name="20 % - Accent3 2 3 2 2 4 2 4" xfId="46481"/>
    <cellStyle name="20 % - Accent3 2 3 2 2 4 3" xfId="12631"/>
    <cellStyle name="20 % - Accent3 2 3 2 2 4 3 2" xfId="22926"/>
    <cellStyle name="20 % - Accent3 2 3 2 2 4 3 3" xfId="33219"/>
    <cellStyle name="20 % - Accent3 2 3 2 2 4 3 4" xfId="43512"/>
    <cellStyle name="20 % - Accent3 2 3 2 2 4 4" xfId="8786"/>
    <cellStyle name="20 % - Accent3 2 3 2 2 4 5" xfId="19085"/>
    <cellStyle name="20 % - Accent3 2 3 2 2 4 6" xfId="29378"/>
    <cellStyle name="20 % - Accent3 2 3 2 2 4 7" xfId="39671"/>
    <cellStyle name="20 % - Accent3 2 3 2 2 5" xfId="5611"/>
    <cellStyle name="20 % - Accent3 2 3 2 2 5 2" xfId="14117"/>
    <cellStyle name="20 % - Accent3 2 3 2 2 5 2 2" xfId="24411"/>
    <cellStyle name="20 % - Accent3 2 3 2 2 5 2 3" xfId="34704"/>
    <cellStyle name="20 % - Accent3 2 3 2 2 5 2 4" xfId="44997"/>
    <cellStyle name="20 % - Accent3 2 3 2 2 5 3" xfId="9529"/>
    <cellStyle name="20 % - Accent3 2 3 2 2 5 4" xfId="19828"/>
    <cellStyle name="20 % - Accent3 2 3 2 2 5 5" xfId="30121"/>
    <cellStyle name="20 % - Accent3 2 3 2 2 5 6" xfId="40414"/>
    <cellStyle name="20 % - Accent3 2 3 2 2 6" xfId="10272"/>
    <cellStyle name="20 % - Accent3 2 3 2 2 6 2" xfId="20571"/>
    <cellStyle name="20 % - Accent3 2 3 2 2 6 3" xfId="30864"/>
    <cellStyle name="20 % - Accent3 2 3 2 2 6 4" xfId="41157"/>
    <cellStyle name="20 % - Accent3 2 3 2 2 7" xfId="11143"/>
    <cellStyle name="20 % - Accent3 2 3 2 2 7 2" xfId="21442"/>
    <cellStyle name="20 % - Accent3 2 3 2 2 7 3" xfId="31735"/>
    <cellStyle name="20 % - Accent3 2 3 2 2 7 4" xfId="42028"/>
    <cellStyle name="20 % - Accent3 2 3 2 2 8" xfId="6774"/>
    <cellStyle name="20 % - Accent3 2 3 2 2 9" xfId="17098"/>
    <cellStyle name="20 % - Accent3 2 3 2 3" xfId="529"/>
    <cellStyle name="20 % - Accent3 2 3 2 3 10" xfId="27392"/>
    <cellStyle name="20 % - Accent3 2 3 2 3 11" xfId="37685"/>
    <cellStyle name="20 % - Accent3 2 3 2 3 2" xfId="2519"/>
    <cellStyle name="20 % - Accent3 2 3 2 3 2 2" xfId="4019"/>
    <cellStyle name="20 % - Accent3 2 3 2 3 2 2 2" xfId="16590"/>
    <cellStyle name="20 % - Accent3 2 3 2 3 2 2 2 2" xfId="26884"/>
    <cellStyle name="20 % - Accent3 2 3 2 3 2 2 2 3" xfId="37177"/>
    <cellStyle name="20 % - Accent3 2 3 2 3 2 2 2 4" xfId="47470"/>
    <cellStyle name="20 % - Accent3 2 3 2 3 2 2 3" xfId="13620"/>
    <cellStyle name="20 % - Accent3 2 3 2 3 2 2 4" xfId="23915"/>
    <cellStyle name="20 % - Accent3 2 3 2 3 2 2 5" xfId="34208"/>
    <cellStyle name="20 % - Accent3 2 3 2 3 2 2 6" xfId="44501"/>
    <cellStyle name="20 % - Accent3 2 3 2 3 2 3" xfId="15105"/>
    <cellStyle name="20 % - Accent3 2 3 2 3 2 3 2" xfId="25399"/>
    <cellStyle name="20 % - Accent3 2 3 2 3 2 3 3" xfId="35692"/>
    <cellStyle name="20 % - Accent3 2 3 2 3 2 3 4" xfId="45985"/>
    <cellStyle name="20 % - Accent3 2 3 2 3 2 4" xfId="12134"/>
    <cellStyle name="20 % - Accent3 2 3 2 3 2 4 2" xfId="22430"/>
    <cellStyle name="20 % - Accent3 2 3 2 3 2 4 3" xfId="32723"/>
    <cellStyle name="20 % - Accent3 2 3 2 3 2 4 4" xfId="43016"/>
    <cellStyle name="20 % - Accent3 2 3 2 3 2 5" xfId="7276"/>
    <cellStyle name="20 % - Accent3 2 3 2 3 2 6" xfId="17600"/>
    <cellStyle name="20 % - Accent3 2 3 2 3 2 7" xfId="27893"/>
    <cellStyle name="20 % - Accent3 2 3 2 3 2 8" xfId="38186"/>
    <cellStyle name="20 % - Accent3 2 3 2 3 3" xfId="4641"/>
    <cellStyle name="20 % - Accent3 2 3 2 3 3 2" xfId="15602"/>
    <cellStyle name="20 % - Accent3 2 3 2 3 3 2 2" xfId="25896"/>
    <cellStyle name="20 % - Accent3 2 3 2 3 3 2 3" xfId="36189"/>
    <cellStyle name="20 % - Accent3 2 3 2 3 3 2 4" xfId="46482"/>
    <cellStyle name="20 % - Accent3 2 3 2 3 3 3" xfId="12632"/>
    <cellStyle name="20 % - Accent3 2 3 2 3 3 3 2" xfId="22927"/>
    <cellStyle name="20 % - Accent3 2 3 2 3 3 3 3" xfId="33220"/>
    <cellStyle name="20 % - Accent3 2 3 2 3 3 3 4" xfId="43513"/>
    <cellStyle name="20 % - Accent3 2 3 2 3 3 4" xfId="8044"/>
    <cellStyle name="20 % - Accent3 2 3 2 3 3 5" xfId="18343"/>
    <cellStyle name="20 % - Accent3 2 3 2 3 3 6" xfId="28636"/>
    <cellStyle name="20 % - Accent3 2 3 2 3 3 7" xfId="38929"/>
    <cellStyle name="20 % - Accent3 2 3 2 3 4" xfId="3269"/>
    <cellStyle name="20 % - Accent3 2 3 2 3 4 2" xfId="14118"/>
    <cellStyle name="20 % - Accent3 2 3 2 3 4 2 2" xfId="24412"/>
    <cellStyle name="20 % - Accent3 2 3 2 3 4 2 3" xfId="34705"/>
    <cellStyle name="20 % - Accent3 2 3 2 3 4 2 4" xfId="44998"/>
    <cellStyle name="20 % - Accent3 2 3 2 3 4 3" xfId="8787"/>
    <cellStyle name="20 % - Accent3 2 3 2 3 4 4" xfId="19086"/>
    <cellStyle name="20 % - Accent3 2 3 2 3 4 5" xfId="29379"/>
    <cellStyle name="20 % - Accent3 2 3 2 3 4 6" xfId="39672"/>
    <cellStyle name="20 % - Accent3 2 3 2 3 5" xfId="5612"/>
    <cellStyle name="20 % - Accent3 2 3 2 3 5 2" xfId="9530"/>
    <cellStyle name="20 % - Accent3 2 3 2 3 5 3" xfId="19829"/>
    <cellStyle name="20 % - Accent3 2 3 2 3 5 4" xfId="30122"/>
    <cellStyle name="20 % - Accent3 2 3 2 3 5 5" xfId="40415"/>
    <cellStyle name="20 % - Accent3 2 3 2 3 6" xfId="10273"/>
    <cellStyle name="20 % - Accent3 2 3 2 3 6 2" xfId="20572"/>
    <cellStyle name="20 % - Accent3 2 3 2 3 6 3" xfId="30865"/>
    <cellStyle name="20 % - Accent3 2 3 2 3 6 4" xfId="41158"/>
    <cellStyle name="20 % - Accent3 2 3 2 3 7" xfId="11144"/>
    <cellStyle name="20 % - Accent3 2 3 2 3 7 2" xfId="21443"/>
    <cellStyle name="20 % - Accent3 2 3 2 3 7 3" xfId="31736"/>
    <cellStyle name="20 % - Accent3 2 3 2 3 7 4" xfId="42029"/>
    <cellStyle name="20 % - Accent3 2 3 2 3 8" xfId="6775"/>
    <cellStyle name="20 % - Accent3 2 3 2 3 9" xfId="17099"/>
    <cellStyle name="20 % - Accent3 2 3 2 4" xfId="2209"/>
    <cellStyle name="20 % - Accent3 2 3 2 4 2" xfId="2974"/>
    <cellStyle name="20 % - Accent3 2 3 2 4 2 2" xfId="4474"/>
    <cellStyle name="20 % - Accent3 2 3 2 4 2 2 2" xfId="16058"/>
    <cellStyle name="20 % - Accent3 2 3 2 4 2 2 3" xfId="26352"/>
    <cellStyle name="20 % - Accent3 2 3 2 4 2 2 4" xfId="36645"/>
    <cellStyle name="20 % - Accent3 2 3 2 4 2 2 5" xfId="46938"/>
    <cellStyle name="20 % - Accent3 2 3 2 4 2 3" xfId="13088"/>
    <cellStyle name="20 % - Accent3 2 3 2 4 2 4" xfId="23383"/>
    <cellStyle name="20 % - Accent3 2 3 2 4 2 5" xfId="33676"/>
    <cellStyle name="20 % - Accent3 2 3 2 4 2 6" xfId="43969"/>
    <cellStyle name="20 % - Accent3 2 3 2 4 3" xfId="4642"/>
    <cellStyle name="20 % - Accent3 2 3 2 4 3 2" xfId="14573"/>
    <cellStyle name="20 % - Accent3 2 3 2 4 3 3" xfId="24867"/>
    <cellStyle name="20 % - Accent3 2 3 2 4 3 4" xfId="35160"/>
    <cellStyle name="20 % - Accent3 2 3 2 4 3 5" xfId="45453"/>
    <cellStyle name="20 % - Accent3 2 3 2 4 4" xfId="3724"/>
    <cellStyle name="20 % - Accent3 2 3 2 4 4 2" xfId="11599"/>
    <cellStyle name="20 % - Accent3 2 3 2 4 4 3" xfId="21898"/>
    <cellStyle name="20 % - Accent3 2 3 2 4 4 4" xfId="32191"/>
    <cellStyle name="20 % - Accent3 2 3 2 4 4 5" xfId="42484"/>
    <cellStyle name="20 % - Accent3 2 3 2 4 5" xfId="7274"/>
    <cellStyle name="20 % - Accent3 2 3 2 4 6" xfId="17598"/>
    <cellStyle name="20 % - Accent3 2 3 2 4 7" xfId="27891"/>
    <cellStyle name="20 % - Accent3 2 3 2 4 8" xfId="38184"/>
    <cellStyle name="20 % - Accent3 2 3 2 5" xfId="2363"/>
    <cellStyle name="20 % - Accent3 2 3 2 5 2" xfId="3863"/>
    <cellStyle name="20 % - Accent3 2 3 2 5 2 2" xfId="16223"/>
    <cellStyle name="20 % - Accent3 2 3 2 5 2 2 2" xfId="26517"/>
    <cellStyle name="20 % - Accent3 2 3 2 5 2 2 3" xfId="36810"/>
    <cellStyle name="20 % - Accent3 2 3 2 5 2 2 4" xfId="47103"/>
    <cellStyle name="20 % - Accent3 2 3 2 5 2 3" xfId="13253"/>
    <cellStyle name="20 % - Accent3 2 3 2 5 2 4" xfId="23548"/>
    <cellStyle name="20 % - Accent3 2 3 2 5 2 5" xfId="33841"/>
    <cellStyle name="20 % - Accent3 2 3 2 5 2 6" xfId="44134"/>
    <cellStyle name="20 % - Accent3 2 3 2 5 3" xfId="14738"/>
    <cellStyle name="20 % - Accent3 2 3 2 5 3 2" xfId="25032"/>
    <cellStyle name="20 % - Accent3 2 3 2 5 3 3" xfId="35325"/>
    <cellStyle name="20 % - Accent3 2 3 2 5 3 4" xfId="45618"/>
    <cellStyle name="20 % - Accent3 2 3 2 5 4" xfId="11766"/>
    <cellStyle name="20 % - Accent3 2 3 2 5 4 2" xfId="22063"/>
    <cellStyle name="20 % - Accent3 2 3 2 5 4 3" xfId="32356"/>
    <cellStyle name="20 % - Accent3 2 3 2 5 4 4" xfId="42649"/>
    <cellStyle name="20 % - Accent3 2 3 2 5 5" xfId="8042"/>
    <cellStyle name="20 % - Accent3 2 3 2 5 6" xfId="18341"/>
    <cellStyle name="20 % - Accent3 2 3 2 5 7" xfId="28634"/>
    <cellStyle name="20 % - Accent3 2 3 2 5 8" xfId="38927"/>
    <cellStyle name="20 % - Accent3 2 3 2 6" xfId="4639"/>
    <cellStyle name="20 % - Accent3 2 3 2 6 2" xfId="15446"/>
    <cellStyle name="20 % - Accent3 2 3 2 6 2 2" xfId="25740"/>
    <cellStyle name="20 % - Accent3 2 3 2 6 2 3" xfId="36033"/>
    <cellStyle name="20 % - Accent3 2 3 2 6 2 4" xfId="46326"/>
    <cellStyle name="20 % - Accent3 2 3 2 6 3" xfId="12476"/>
    <cellStyle name="20 % - Accent3 2 3 2 6 3 2" xfId="22771"/>
    <cellStyle name="20 % - Accent3 2 3 2 6 3 3" xfId="33064"/>
    <cellStyle name="20 % - Accent3 2 3 2 6 3 4" xfId="43357"/>
    <cellStyle name="20 % - Accent3 2 3 2 6 4" xfId="8785"/>
    <cellStyle name="20 % - Accent3 2 3 2 6 5" xfId="19084"/>
    <cellStyle name="20 % - Accent3 2 3 2 6 6" xfId="29377"/>
    <cellStyle name="20 % - Accent3 2 3 2 6 7" xfId="39670"/>
    <cellStyle name="20 % - Accent3 2 3 2 7" xfId="3113"/>
    <cellStyle name="20 % - Accent3 2 3 2 7 2" xfId="13962"/>
    <cellStyle name="20 % - Accent3 2 3 2 7 2 2" xfId="24256"/>
    <cellStyle name="20 % - Accent3 2 3 2 7 2 3" xfId="34549"/>
    <cellStyle name="20 % - Accent3 2 3 2 7 2 4" xfId="44842"/>
    <cellStyle name="20 % - Accent3 2 3 2 7 3" xfId="9528"/>
    <cellStyle name="20 % - Accent3 2 3 2 7 4" xfId="19827"/>
    <cellStyle name="20 % - Accent3 2 3 2 7 5" xfId="30120"/>
    <cellStyle name="20 % - Accent3 2 3 2 7 6" xfId="40413"/>
    <cellStyle name="20 % - Accent3 2 3 2 8" xfId="5610"/>
    <cellStyle name="20 % - Accent3 2 3 2 8 2" xfId="10271"/>
    <cellStyle name="20 % - Accent3 2 3 2 8 3" xfId="20570"/>
    <cellStyle name="20 % - Accent3 2 3 2 8 4" xfId="30863"/>
    <cellStyle name="20 % - Accent3 2 3 2 8 5" xfId="41156"/>
    <cellStyle name="20 % - Accent3 2 3 2 9" xfId="10988"/>
    <cellStyle name="20 % - Accent3 2 3 2 9 2" xfId="21287"/>
    <cellStyle name="20 % - Accent3 2 3 2 9 3" xfId="31580"/>
    <cellStyle name="20 % - Accent3 2 3 2 9 4" xfId="41873"/>
    <cellStyle name="20 % - Accent3 2 3 3" xfId="530"/>
    <cellStyle name="20 % - Accent3 2 3 3 10" xfId="27393"/>
    <cellStyle name="20 % - Accent3 2 3 3 11" xfId="37686"/>
    <cellStyle name="20 % - Accent3 2 3 3 2" xfId="2520"/>
    <cellStyle name="20 % - Accent3 2 3 3 2 2" xfId="4020"/>
    <cellStyle name="20 % - Accent3 2 3 3 2 2 2" xfId="16683"/>
    <cellStyle name="20 % - Accent3 2 3 3 2 2 2 2" xfId="26977"/>
    <cellStyle name="20 % - Accent3 2 3 3 2 2 2 3" xfId="37270"/>
    <cellStyle name="20 % - Accent3 2 3 3 2 2 2 4" xfId="47563"/>
    <cellStyle name="20 % - Accent3 2 3 3 2 2 3" xfId="13713"/>
    <cellStyle name="20 % - Accent3 2 3 3 2 2 4" xfId="24008"/>
    <cellStyle name="20 % - Accent3 2 3 3 2 2 5" xfId="34301"/>
    <cellStyle name="20 % - Accent3 2 3 3 2 2 6" xfId="44594"/>
    <cellStyle name="20 % - Accent3 2 3 3 2 3" xfId="15198"/>
    <cellStyle name="20 % - Accent3 2 3 3 2 3 2" xfId="25492"/>
    <cellStyle name="20 % - Accent3 2 3 3 2 3 3" xfId="35785"/>
    <cellStyle name="20 % - Accent3 2 3 3 2 3 4" xfId="46078"/>
    <cellStyle name="20 % - Accent3 2 3 3 2 4" xfId="12227"/>
    <cellStyle name="20 % - Accent3 2 3 3 2 4 2" xfId="22523"/>
    <cellStyle name="20 % - Accent3 2 3 3 2 4 3" xfId="32816"/>
    <cellStyle name="20 % - Accent3 2 3 3 2 4 4" xfId="43109"/>
    <cellStyle name="20 % - Accent3 2 3 3 2 5" xfId="7277"/>
    <cellStyle name="20 % - Accent3 2 3 3 2 6" xfId="17601"/>
    <cellStyle name="20 % - Accent3 2 3 3 2 7" xfId="27894"/>
    <cellStyle name="20 % - Accent3 2 3 3 2 8" xfId="38187"/>
    <cellStyle name="20 % - Accent3 2 3 3 3" xfId="4643"/>
    <cellStyle name="20 % - Accent3 2 3 3 3 2" xfId="13346"/>
    <cellStyle name="20 % - Accent3 2 3 3 3 2 2" xfId="16316"/>
    <cellStyle name="20 % - Accent3 2 3 3 3 2 2 2" xfId="26610"/>
    <cellStyle name="20 % - Accent3 2 3 3 3 2 2 3" xfId="36903"/>
    <cellStyle name="20 % - Accent3 2 3 3 3 2 2 4" xfId="47196"/>
    <cellStyle name="20 % - Accent3 2 3 3 3 2 3" xfId="23641"/>
    <cellStyle name="20 % - Accent3 2 3 3 3 2 4" xfId="33934"/>
    <cellStyle name="20 % - Accent3 2 3 3 3 2 5" xfId="44227"/>
    <cellStyle name="20 % - Accent3 2 3 3 3 3" xfId="14831"/>
    <cellStyle name="20 % - Accent3 2 3 3 3 3 2" xfId="25125"/>
    <cellStyle name="20 % - Accent3 2 3 3 3 3 3" xfId="35418"/>
    <cellStyle name="20 % - Accent3 2 3 3 3 3 4" xfId="45711"/>
    <cellStyle name="20 % - Accent3 2 3 3 3 4" xfId="11859"/>
    <cellStyle name="20 % - Accent3 2 3 3 3 4 2" xfId="22156"/>
    <cellStyle name="20 % - Accent3 2 3 3 3 4 3" xfId="32449"/>
    <cellStyle name="20 % - Accent3 2 3 3 3 4 4" xfId="42742"/>
    <cellStyle name="20 % - Accent3 2 3 3 3 5" xfId="8045"/>
    <cellStyle name="20 % - Accent3 2 3 3 3 6" xfId="18344"/>
    <cellStyle name="20 % - Accent3 2 3 3 3 7" xfId="28637"/>
    <cellStyle name="20 % - Accent3 2 3 3 3 8" xfId="38930"/>
    <cellStyle name="20 % - Accent3 2 3 3 4" xfId="3270"/>
    <cellStyle name="20 % - Accent3 2 3 3 4 2" xfId="15603"/>
    <cellStyle name="20 % - Accent3 2 3 3 4 2 2" xfId="25897"/>
    <cellStyle name="20 % - Accent3 2 3 3 4 2 3" xfId="36190"/>
    <cellStyle name="20 % - Accent3 2 3 3 4 2 4" xfId="46483"/>
    <cellStyle name="20 % - Accent3 2 3 3 4 3" xfId="12633"/>
    <cellStyle name="20 % - Accent3 2 3 3 4 3 2" xfId="22928"/>
    <cellStyle name="20 % - Accent3 2 3 3 4 3 3" xfId="33221"/>
    <cellStyle name="20 % - Accent3 2 3 3 4 3 4" xfId="43514"/>
    <cellStyle name="20 % - Accent3 2 3 3 4 4" xfId="8788"/>
    <cellStyle name="20 % - Accent3 2 3 3 4 5" xfId="19087"/>
    <cellStyle name="20 % - Accent3 2 3 3 4 6" xfId="29380"/>
    <cellStyle name="20 % - Accent3 2 3 3 4 7" xfId="39673"/>
    <cellStyle name="20 % - Accent3 2 3 3 5" xfId="5613"/>
    <cellStyle name="20 % - Accent3 2 3 3 5 2" xfId="14119"/>
    <cellStyle name="20 % - Accent3 2 3 3 5 2 2" xfId="24413"/>
    <cellStyle name="20 % - Accent3 2 3 3 5 2 3" xfId="34706"/>
    <cellStyle name="20 % - Accent3 2 3 3 5 2 4" xfId="44999"/>
    <cellStyle name="20 % - Accent3 2 3 3 5 3" xfId="9531"/>
    <cellStyle name="20 % - Accent3 2 3 3 5 4" xfId="19830"/>
    <cellStyle name="20 % - Accent3 2 3 3 5 5" xfId="30123"/>
    <cellStyle name="20 % - Accent3 2 3 3 5 6" xfId="40416"/>
    <cellStyle name="20 % - Accent3 2 3 3 6" xfId="10274"/>
    <cellStyle name="20 % - Accent3 2 3 3 6 2" xfId="20573"/>
    <cellStyle name="20 % - Accent3 2 3 3 6 3" xfId="30866"/>
    <cellStyle name="20 % - Accent3 2 3 3 6 4" xfId="41159"/>
    <cellStyle name="20 % - Accent3 2 3 3 7" xfId="11145"/>
    <cellStyle name="20 % - Accent3 2 3 3 7 2" xfId="21444"/>
    <cellStyle name="20 % - Accent3 2 3 3 7 3" xfId="31737"/>
    <cellStyle name="20 % - Accent3 2 3 3 7 4" xfId="42030"/>
    <cellStyle name="20 % - Accent3 2 3 3 8" xfId="6776"/>
    <cellStyle name="20 % - Accent3 2 3 3 9" xfId="17100"/>
    <cellStyle name="20 % - Accent3 2 3 4" xfId="531"/>
    <cellStyle name="20 % - Accent3 2 3 4 10" xfId="27394"/>
    <cellStyle name="20 % - Accent3 2 3 4 11" xfId="37687"/>
    <cellStyle name="20 % - Accent3 2 3 4 2" xfId="2521"/>
    <cellStyle name="20 % - Accent3 2 3 4 2 2" xfId="4021"/>
    <cellStyle name="20 % - Accent3 2 3 4 2 2 2" xfId="16514"/>
    <cellStyle name="20 % - Accent3 2 3 4 2 2 2 2" xfId="26808"/>
    <cellStyle name="20 % - Accent3 2 3 4 2 2 2 3" xfId="37101"/>
    <cellStyle name="20 % - Accent3 2 3 4 2 2 2 4" xfId="47394"/>
    <cellStyle name="20 % - Accent3 2 3 4 2 2 3" xfId="13544"/>
    <cellStyle name="20 % - Accent3 2 3 4 2 2 4" xfId="23839"/>
    <cellStyle name="20 % - Accent3 2 3 4 2 2 5" xfId="34132"/>
    <cellStyle name="20 % - Accent3 2 3 4 2 2 6" xfId="44425"/>
    <cellStyle name="20 % - Accent3 2 3 4 2 3" xfId="15029"/>
    <cellStyle name="20 % - Accent3 2 3 4 2 3 2" xfId="25323"/>
    <cellStyle name="20 % - Accent3 2 3 4 2 3 3" xfId="35616"/>
    <cellStyle name="20 % - Accent3 2 3 4 2 3 4" xfId="45909"/>
    <cellStyle name="20 % - Accent3 2 3 4 2 4" xfId="12058"/>
    <cellStyle name="20 % - Accent3 2 3 4 2 4 2" xfId="22354"/>
    <cellStyle name="20 % - Accent3 2 3 4 2 4 3" xfId="32647"/>
    <cellStyle name="20 % - Accent3 2 3 4 2 4 4" xfId="42940"/>
    <cellStyle name="20 % - Accent3 2 3 4 2 5" xfId="7278"/>
    <cellStyle name="20 % - Accent3 2 3 4 2 6" xfId="17602"/>
    <cellStyle name="20 % - Accent3 2 3 4 2 7" xfId="27895"/>
    <cellStyle name="20 % - Accent3 2 3 4 2 8" xfId="38188"/>
    <cellStyle name="20 % - Accent3 2 3 4 3" xfId="4644"/>
    <cellStyle name="20 % - Accent3 2 3 4 3 2" xfId="15604"/>
    <cellStyle name="20 % - Accent3 2 3 4 3 2 2" xfId="25898"/>
    <cellStyle name="20 % - Accent3 2 3 4 3 2 3" xfId="36191"/>
    <cellStyle name="20 % - Accent3 2 3 4 3 2 4" xfId="46484"/>
    <cellStyle name="20 % - Accent3 2 3 4 3 3" xfId="12634"/>
    <cellStyle name="20 % - Accent3 2 3 4 3 3 2" xfId="22929"/>
    <cellStyle name="20 % - Accent3 2 3 4 3 3 3" xfId="33222"/>
    <cellStyle name="20 % - Accent3 2 3 4 3 3 4" xfId="43515"/>
    <cellStyle name="20 % - Accent3 2 3 4 3 4" xfId="8046"/>
    <cellStyle name="20 % - Accent3 2 3 4 3 5" xfId="18345"/>
    <cellStyle name="20 % - Accent3 2 3 4 3 6" xfId="28638"/>
    <cellStyle name="20 % - Accent3 2 3 4 3 7" xfId="38931"/>
    <cellStyle name="20 % - Accent3 2 3 4 4" xfId="3271"/>
    <cellStyle name="20 % - Accent3 2 3 4 4 2" xfId="14120"/>
    <cellStyle name="20 % - Accent3 2 3 4 4 2 2" xfId="24414"/>
    <cellStyle name="20 % - Accent3 2 3 4 4 2 3" xfId="34707"/>
    <cellStyle name="20 % - Accent3 2 3 4 4 2 4" xfId="45000"/>
    <cellStyle name="20 % - Accent3 2 3 4 4 3" xfId="8789"/>
    <cellStyle name="20 % - Accent3 2 3 4 4 4" xfId="19088"/>
    <cellStyle name="20 % - Accent3 2 3 4 4 5" xfId="29381"/>
    <cellStyle name="20 % - Accent3 2 3 4 4 6" xfId="39674"/>
    <cellStyle name="20 % - Accent3 2 3 4 5" xfId="5614"/>
    <cellStyle name="20 % - Accent3 2 3 4 5 2" xfId="9532"/>
    <cellStyle name="20 % - Accent3 2 3 4 5 3" xfId="19831"/>
    <cellStyle name="20 % - Accent3 2 3 4 5 4" xfId="30124"/>
    <cellStyle name="20 % - Accent3 2 3 4 5 5" xfId="40417"/>
    <cellStyle name="20 % - Accent3 2 3 4 6" xfId="10275"/>
    <cellStyle name="20 % - Accent3 2 3 4 6 2" xfId="20574"/>
    <cellStyle name="20 % - Accent3 2 3 4 6 3" xfId="30867"/>
    <cellStyle name="20 % - Accent3 2 3 4 6 4" xfId="41160"/>
    <cellStyle name="20 % - Accent3 2 3 4 7" xfId="11146"/>
    <cellStyle name="20 % - Accent3 2 3 4 7 2" xfId="21445"/>
    <cellStyle name="20 % - Accent3 2 3 4 7 3" xfId="31738"/>
    <cellStyle name="20 % - Accent3 2 3 4 7 4" xfId="42031"/>
    <cellStyle name="20 % - Accent3 2 3 4 8" xfId="6777"/>
    <cellStyle name="20 % - Accent3 2 3 4 9" xfId="17101"/>
    <cellStyle name="20 % - Accent3 2 3 5" xfId="2169"/>
    <cellStyle name="20 % - Accent3 2 3 5 2" xfId="2936"/>
    <cellStyle name="20 % - Accent3 2 3 5 2 2" xfId="4436"/>
    <cellStyle name="20 % - Accent3 2 3 5 2 2 2" xfId="16020"/>
    <cellStyle name="20 % - Accent3 2 3 5 2 2 3" xfId="26314"/>
    <cellStyle name="20 % - Accent3 2 3 5 2 2 4" xfId="36607"/>
    <cellStyle name="20 % - Accent3 2 3 5 2 2 5" xfId="46900"/>
    <cellStyle name="20 % - Accent3 2 3 5 2 3" xfId="13050"/>
    <cellStyle name="20 % - Accent3 2 3 5 2 4" xfId="23345"/>
    <cellStyle name="20 % - Accent3 2 3 5 2 5" xfId="33638"/>
    <cellStyle name="20 % - Accent3 2 3 5 2 6" xfId="43931"/>
    <cellStyle name="20 % - Accent3 2 3 5 3" xfId="4645"/>
    <cellStyle name="20 % - Accent3 2 3 5 3 2" xfId="14535"/>
    <cellStyle name="20 % - Accent3 2 3 5 3 3" xfId="24829"/>
    <cellStyle name="20 % - Accent3 2 3 5 3 4" xfId="35122"/>
    <cellStyle name="20 % - Accent3 2 3 5 3 5" xfId="45415"/>
    <cellStyle name="20 % - Accent3 2 3 5 4" xfId="3686"/>
    <cellStyle name="20 % - Accent3 2 3 5 4 2" xfId="11561"/>
    <cellStyle name="20 % - Accent3 2 3 5 4 3" xfId="21860"/>
    <cellStyle name="20 % - Accent3 2 3 5 4 4" xfId="32153"/>
    <cellStyle name="20 % - Accent3 2 3 5 4 5" xfId="42446"/>
    <cellStyle name="20 % - Accent3 2 3 5 5" xfId="7273"/>
    <cellStyle name="20 % - Accent3 2 3 5 6" xfId="17597"/>
    <cellStyle name="20 % - Accent3 2 3 5 7" xfId="27890"/>
    <cellStyle name="20 % - Accent3 2 3 5 8" xfId="38183"/>
    <cellStyle name="20 % - Accent3 2 3 6" xfId="2287"/>
    <cellStyle name="20 % - Accent3 2 3 6 2" xfId="3787"/>
    <cellStyle name="20 % - Accent3 2 3 6 2 2" xfId="16147"/>
    <cellStyle name="20 % - Accent3 2 3 6 2 2 2" xfId="26441"/>
    <cellStyle name="20 % - Accent3 2 3 6 2 2 3" xfId="36734"/>
    <cellStyle name="20 % - Accent3 2 3 6 2 2 4" xfId="47027"/>
    <cellStyle name="20 % - Accent3 2 3 6 2 3" xfId="13177"/>
    <cellStyle name="20 % - Accent3 2 3 6 2 4" xfId="23472"/>
    <cellStyle name="20 % - Accent3 2 3 6 2 5" xfId="33765"/>
    <cellStyle name="20 % - Accent3 2 3 6 2 6" xfId="44058"/>
    <cellStyle name="20 % - Accent3 2 3 6 3" xfId="14662"/>
    <cellStyle name="20 % - Accent3 2 3 6 3 2" xfId="24956"/>
    <cellStyle name="20 % - Accent3 2 3 6 3 3" xfId="35249"/>
    <cellStyle name="20 % - Accent3 2 3 6 3 4" xfId="45542"/>
    <cellStyle name="20 % - Accent3 2 3 6 4" xfId="11690"/>
    <cellStyle name="20 % - Accent3 2 3 6 4 2" xfId="21987"/>
    <cellStyle name="20 % - Accent3 2 3 6 4 3" xfId="32280"/>
    <cellStyle name="20 % - Accent3 2 3 6 4 4" xfId="42573"/>
    <cellStyle name="20 % - Accent3 2 3 6 5" xfId="8041"/>
    <cellStyle name="20 % - Accent3 2 3 6 6" xfId="18340"/>
    <cellStyle name="20 % - Accent3 2 3 6 7" xfId="28633"/>
    <cellStyle name="20 % - Accent3 2 3 6 8" xfId="38926"/>
    <cellStyle name="20 % - Accent3 2 3 7" xfId="4638"/>
    <cellStyle name="20 % - Accent3 2 3 7 2" xfId="15370"/>
    <cellStyle name="20 % - Accent3 2 3 7 2 2" xfId="25664"/>
    <cellStyle name="20 % - Accent3 2 3 7 2 3" xfId="35957"/>
    <cellStyle name="20 % - Accent3 2 3 7 2 4" xfId="46250"/>
    <cellStyle name="20 % - Accent3 2 3 7 3" xfId="12400"/>
    <cellStyle name="20 % - Accent3 2 3 7 3 2" xfId="22695"/>
    <cellStyle name="20 % - Accent3 2 3 7 3 3" xfId="32988"/>
    <cellStyle name="20 % - Accent3 2 3 7 3 4" xfId="43281"/>
    <cellStyle name="20 % - Accent3 2 3 7 4" xfId="8784"/>
    <cellStyle name="20 % - Accent3 2 3 7 5" xfId="19083"/>
    <cellStyle name="20 % - Accent3 2 3 7 6" xfId="29376"/>
    <cellStyle name="20 % - Accent3 2 3 7 7" xfId="39669"/>
    <cellStyle name="20 % - Accent3 2 3 8" xfId="3037"/>
    <cellStyle name="20 % - Accent3 2 3 8 2" xfId="13886"/>
    <cellStyle name="20 % - Accent3 2 3 8 2 2" xfId="24180"/>
    <cellStyle name="20 % - Accent3 2 3 8 2 3" xfId="34473"/>
    <cellStyle name="20 % - Accent3 2 3 8 2 4" xfId="44766"/>
    <cellStyle name="20 % - Accent3 2 3 8 3" xfId="9527"/>
    <cellStyle name="20 % - Accent3 2 3 8 4" xfId="19826"/>
    <cellStyle name="20 % - Accent3 2 3 8 5" xfId="30119"/>
    <cellStyle name="20 % - Accent3 2 3 8 6" xfId="40412"/>
    <cellStyle name="20 % - Accent3 2 3 9" xfId="5609"/>
    <cellStyle name="20 % - Accent3 2 3 9 2" xfId="10270"/>
    <cellStyle name="20 % - Accent3 2 3 9 3" xfId="20569"/>
    <cellStyle name="20 % - Accent3 2 3 9 4" xfId="30862"/>
    <cellStyle name="20 % - Accent3 2 3 9 5" xfId="41155"/>
    <cellStyle name="20 % - Accent3 2 4" xfId="329"/>
    <cellStyle name="20 % - Accent3 2 4 10" xfId="10950"/>
    <cellStyle name="20 % - Accent3 2 4 10 2" xfId="21249"/>
    <cellStyle name="20 % - Accent3 2 4 10 3" xfId="31542"/>
    <cellStyle name="20 % - Accent3 2 4 10 4" xfId="41835"/>
    <cellStyle name="20 % - Accent3 2 4 11" xfId="6536"/>
    <cellStyle name="20 % - Accent3 2 4 12" xfId="16861"/>
    <cellStyle name="20 % - Accent3 2 4 13" xfId="27154"/>
    <cellStyle name="20 % - Accent3 2 4 14" xfId="37447"/>
    <cellStyle name="20 % - Accent3 2 4 2" xfId="532"/>
    <cellStyle name="20 % - Accent3 2 4 2 10" xfId="6634"/>
    <cellStyle name="20 % - Accent3 2 4 2 11" xfId="16958"/>
    <cellStyle name="20 % - Accent3 2 4 2 12" xfId="27251"/>
    <cellStyle name="20 % - Accent3 2 4 2 13" xfId="37544"/>
    <cellStyle name="20 % - Accent3 2 4 2 2" xfId="533"/>
    <cellStyle name="20 % - Accent3 2 4 2 2 10" xfId="27395"/>
    <cellStyle name="20 % - Accent3 2 4 2 2 11" xfId="37688"/>
    <cellStyle name="20 % - Accent3 2 4 2 2 2" xfId="2523"/>
    <cellStyle name="20 % - Accent3 2 4 2 2 2 2" xfId="4023"/>
    <cellStyle name="20 % - Accent3 2 4 2 2 2 2 2" xfId="16721"/>
    <cellStyle name="20 % - Accent3 2 4 2 2 2 2 2 2" xfId="27015"/>
    <cellStyle name="20 % - Accent3 2 4 2 2 2 2 2 3" xfId="37308"/>
    <cellStyle name="20 % - Accent3 2 4 2 2 2 2 2 4" xfId="47601"/>
    <cellStyle name="20 % - Accent3 2 4 2 2 2 2 3" xfId="13751"/>
    <cellStyle name="20 % - Accent3 2 4 2 2 2 2 4" xfId="24046"/>
    <cellStyle name="20 % - Accent3 2 4 2 2 2 2 5" xfId="34339"/>
    <cellStyle name="20 % - Accent3 2 4 2 2 2 2 6" xfId="44632"/>
    <cellStyle name="20 % - Accent3 2 4 2 2 2 3" xfId="15236"/>
    <cellStyle name="20 % - Accent3 2 4 2 2 2 3 2" xfId="25530"/>
    <cellStyle name="20 % - Accent3 2 4 2 2 2 3 3" xfId="35823"/>
    <cellStyle name="20 % - Accent3 2 4 2 2 2 3 4" xfId="46116"/>
    <cellStyle name="20 % - Accent3 2 4 2 2 2 4" xfId="12265"/>
    <cellStyle name="20 % - Accent3 2 4 2 2 2 4 2" xfId="22561"/>
    <cellStyle name="20 % - Accent3 2 4 2 2 2 4 3" xfId="32854"/>
    <cellStyle name="20 % - Accent3 2 4 2 2 2 4 4" xfId="43147"/>
    <cellStyle name="20 % - Accent3 2 4 2 2 2 5" xfId="7281"/>
    <cellStyle name="20 % - Accent3 2 4 2 2 2 6" xfId="17605"/>
    <cellStyle name="20 % - Accent3 2 4 2 2 2 7" xfId="27898"/>
    <cellStyle name="20 % - Accent3 2 4 2 2 2 8" xfId="38191"/>
    <cellStyle name="20 % - Accent3 2 4 2 2 3" xfId="4648"/>
    <cellStyle name="20 % - Accent3 2 4 2 2 3 2" xfId="15606"/>
    <cellStyle name="20 % - Accent3 2 4 2 2 3 2 2" xfId="25900"/>
    <cellStyle name="20 % - Accent3 2 4 2 2 3 2 3" xfId="36193"/>
    <cellStyle name="20 % - Accent3 2 4 2 2 3 2 4" xfId="46486"/>
    <cellStyle name="20 % - Accent3 2 4 2 2 3 3" xfId="12636"/>
    <cellStyle name="20 % - Accent3 2 4 2 2 3 3 2" xfId="22931"/>
    <cellStyle name="20 % - Accent3 2 4 2 2 3 3 3" xfId="33224"/>
    <cellStyle name="20 % - Accent3 2 4 2 2 3 3 4" xfId="43517"/>
    <cellStyle name="20 % - Accent3 2 4 2 2 3 4" xfId="8049"/>
    <cellStyle name="20 % - Accent3 2 4 2 2 3 5" xfId="18348"/>
    <cellStyle name="20 % - Accent3 2 4 2 2 3 6" xfId="28641"/>
    <cellStyle name="20 % - Accent3 2 4 2 2 3 7" xfId="38934"/>
    <cellStyle name="20 % - Accent3 2 4 2 2 4" xfId="3273"/>
    <cellStyle name="20 % - Accent3 2 4 2 2 4 2" xfId="14122"/>
    <cellStyle name="20 % - Accent3 2 4 2 2 4 2 2" xfId="24416"/>
    <cellStyle name="20 % - Accent3 2 4 2 2 4 2 3" xfId="34709"/>
    <cellStyle name="20 % - Accent3 2 4 2 2 4 2 4" xfId="45002"/>
    <cellStyle name="20 % - Accent3 2 4 2 2 4 3" xfId="8792"/>
    <cellStyle name="20 % - Accent3 2 4 2 2 4 4" xfId="19091"/>
    <cellStyle name="20 % - Accent3 2 4 2 2 4 5" xfId="29384"/>
    <cellStyle name="20 % - Accent3 2 4 2 2 4 6" xfId="39677"/>
    <cellStyle name="20 % - Accent3 2 4 2 2 5" xfId="5617"/>
    <cellStyle name="20 % - Accent3 2 4 2 2 5 2" xfId="9535"/>
    <cellStyle name="20 % - Accent3 2 4 2 2 5 3" xfId="19834"/>
    <cellStyle name="20 % - Accent3 2 4 2 2 5 4" xfId="30127"/>
    <cellStyle name="20 % - Accent3 2 4 2 2 5 5" xfId="40420"/>
    <cellStyle name="20 % - Accent3 2 4 2 2 6" xfId="10278"/>
    <cellStyle name="20 % - Accent3 2 4 2 2 6 2" xfId="20577"/>
    <cellStyle name="20 % - Accent3 2 4 2 2 6 3" xfId="30870"/>
    <cellStyle name="20 % - Accent3 2 4 2 2 6 4" xfId="41163"/>
    <cellStyle name="20 % - Accent3 2 4 2 2 7" xfId="11148"/>
    <cellStyle name="20 % - Accent3 2 4 2 2 7 2" xfId="21447"/>
    <cellStyle name="20 % - Accent3 2 4 2 2 7 3" xfId="31740"/>
    <cellStyle name="20 % - Accent3 2 4 2 2 7 4" xfId="42033"/>
    <cellStyle name="20 % - Accent3 2 4 2 2 8" xfId="6778"/>
    <cellStyle name="20 % - Accent3 2 4 2 2 9" xfId="17102"/>
    <cellStyle name="20 % - Accent3 2 4 2 3" xfId="2522"/>
    <cellStyle name="20 % - Accent3 2 4 2 3 10" xfId="38192"/>
    <cellStyle name="20 % - Accent3 2 4 2 3 2" xfId="4022"/>
    <cellStyle name="20 % - Accent3 2 4 2 3 2 2" xfId="16354"/>
    <cellStyle name="20 % - Accent3 2 4 2 3 2 2 2" xfId="26648"/>
    <cellStyle name="20 % - Accent3 2 4 2 3 2 2 3" xfId="36941"/>
    <cellStyle name="20 % - Accent3 2 4 2 3 2 2 4" xfId="47234"/>
    <cellStyle name="20 % - Accent3 2 4 2 3 2 3" xfId="13384"/>
    <cellStyle name="20 % - Accent3 2 4 2 3 2 3 2" xfId="23679"/>
    <cellStyle name="20 % - Accent3 2 4 2 3 2 3 3" xfId="33972"/>
    <cellStyle name="20 % - Accent3 2 4 2 3 2 3 4" xfId="44265"/>
    <cellStyle name="20 % - Accent3 2 4 2 3 2 4" xfId="8050"/>
    <cellStyle name="20 % - Accent3 2 4 2 3 2 5" xfId="18349"/>
    <cellStyle name="20 % - Accent3 2 4 2 3 2 6" xfId="28642"/>
    <cellStyle name="20 % - Accent3 2 4 2 3 2 7" xfId="38935"/>
    <cellStyle name="20 % - Accent3 2 4 2 3 3" xfId="5618"/>
    <cellStyle name="20 % - Accent3 2 4 2 3 3 2" xfId="14869"/>
    <cellStyle name="20 % - Accent3 2 4 2 3 3 2 2" xfId="25163"/>
    <cellStyle name="20 % - Accent3 2 4 2 3 3 2 3" xfId="35456"/>
    <cellStyle name="20 % - Accent3 2 4 2 3 3 2 4" xfId="45749"/>
    <cellStyle name="20 % - Accent3 2 4 2 3 3 3" xfId="8793"/>
    <cellStyle name="20 % - Accent3 2 4 2 3 3 4" xfId="19092"/>
    <cellStyle name="20 % - Accent3 2 4 2 3 3 5" xfId="29385"/>
    <cellStyle name="20 % - Accent3 2 4 2 3 3 6" xfId="39678"/>
    <cellStyle name="20 % - Accent3 2 4 2 3 4" xfId="9536"/>
    <cellStyle name="20 % - Accent3 2 4 2 3 4 2" xfId="19835"/>
    <cellStyle name="20 % - Accent3 2 4 2 3 4 3" xfId="30128"/>
    <cellStyle name="20 % - Accent3 2 4 2 3 4 4" xfId="40421"/>
    <cellStyle name="20 % - Accent3 2 4 2 3 5" xfId="10279"/>
    <cellStyle name="20 % - Accent3 2 4 2 3 5 2" xfId="20578"/>
    <cellStyle name="20 % - Accent3 2 4 2 3 5 3" xfId="30871"/>
    <cellStyle name="20 % - Accent3 2 4 2 3 5 4" xfId="41164"/>
    <cellStyle name="20 % - Accent3 2 4 2 3 6" xfId="11897"/>
    <cellStyle name="20 % - Accent3 2 4 2 3 6 2" xfId="22194"/>
    <cellStyle name="20 % - Accent3 2 4 2 3 6 3" xfId="32487"/>
    <cellStyle name="20 % - Accent3 2 4 2 3 6 4" xfId="42780"/>
    <cellStyle name="20 % - Accent3 2 4 2 3 7" xfId="7282"/>
    <cellStyle name="20 % - Accent3 2 4 2 3 8" xfId="17606"/>
    <cellStyle name="20 % - Accent3 2 4 2 3 9" xfId="27899"/>
    <cellStyle name="20 % - Accent3 2 4 2 4" xfId="4647"/>
    <cellStyle name="20 % - Accent3 2 4 2 4 2" xfId="15605"/>
    <cellStyle name="20 % - Accent3 2 4 2 4 2 2" xfId="25899"/>
    <cellStyle name="20 % - Accent3 2 4 2 4 2 3" xfId="36192"/>
    <cellStyle name="20 % - Accent3 2 4 2 4 2 4" xfId="46485"/>
    <cellStyle name="20 % - Accent3 2 4 2 4 3" xfId="12635"/>
    <cellStyle name="20 % - Accent3 2 4 2 4 3 2" xfId="22930"/>
    <cellStyle name="20 % - Accent3 2 4 2 4 3 3" xfId="33223"/>
    <cellStyle name="20 % - Accent3 2 4 2 4 3 4" xfId="43516"/>
    <cellStyle name="20 % - Accent3 2 4 2 4 4" xfId="7280"/>
    <cellStyle name="20 % - Accent3 2 4 2 4 5" xfId="17604"/>
    <cellStyle name="20 % - Accent3 2 4 2 4 6" xfId="27897"/>
    <cellStyle name="20 % - Accent3 2 4 2 4 7" xfId="38190"/>
    <cellStyle name="20 % - Accent3 2 4 2 5" xfId="3272"/>
    <cellStyle name="20 % - Accent3 2 4 2 5 2" xfId="14121"/>
    <cellStyle name="20 % - Accent3 2 4 2 5 2 2" xfId="24415"/>
    <cellStyle name="20 % - Accent3 2 4 2 5 2 3" xfId="34708"/>
    <cellStyle name="20 % - Accent3 2 4 2 5 2 4" xfId="45001"/>
    <cellStyle name="20 % - Accent3 2 4 2 5 3" xfId="8048"/>
    <cellStyle name="20 % - Accent3 2 4 2 5 4" xfId="18347"/>
    <cellStyle name="20 % - Accent3 2 4 2 5 5" xfId="28640"/>
    <cellStyle name="20 % - Accent3 2 4 2 5 6" xfId="38933"/>
    <cellStyle name="20 % - Accent3 2 4 2 6" xfId="5616"/>
    <cellStyle name="20 % - Accent3 2 4 2 6 2" xfId="8791"/>
    <cellStyle name="20 % - Accent3 2 4 2 6 3" xfId="19090"/>
    <cellStyle name="20 % - Accent3 2 4 2 6 4" xfId="29383"/>
    <cellStyle name="20 % - Accent3 2 4 2 6 5" xfId="39676"/>
    <cellStyle name="20 % - Accent3 2 4 2 7" xfId="9534"/>
    <cellStyle name="20 % - Accent3 2 4 2 7 2" xfId="19833"/>
    <cellStyle name="20 % - Accent3 2 4 2 7 3" xfId="30126"/>
    <cellStyle name="20 % - Accent3 2 4 2 7 4" xfId="40419"/>
    <cellStyle name="20 % - Accent3 2 4 2 8" xfId="10277"/>
    <cellStyle name="20 % - Accent3 2 4 2 8 2" xfId="20576"/>
    <cellStyle name="20 % - Accent3 2 4 2 8 3" xfId="30869"/>
    <cellStyle name="20 % - Accent3 2 4 2 8 4" xfId="41162"/>
    <cellStyle name="20 % - Accent3 2 4 2 9" xfId="11147"/>
    <cellStyle name="20 % - Accent3 2 4 2 9 2" xfId="21446"/>
    <cellStyle name="20 % - Accent3 2 4 2 9 3" xfId="31739"/>
    <cellStyle name="20 % - Accent3 2 4 2 9 4" xfId="42032"/>
    <cellStyle name="20 % - Accent3 2 4 3" xfId="534"/>
    <cellStyle name="20 % - Accent3 2 4 3 10" xfId="27396"/>
    <cellStyle name="20 % - Accent3 2 4 3 11" xfId="37689"/>
    <cellStyle name="20 % - Accent3 2 4 3 2" xfId="2524"/>
    <cellStyle name="20 % - Accent3 2 4 3 2 2" xfId="4024"/>
    <cellStyle name="20 % - Accent3 2 4 3 2 2 2" xfId="16552"/>
    <cellStyle name="20 % - Accent3 2 4 3 2 2 2 2" xfId="26846"/>
    <cellStyle name="20 % - Accent3 2 4 3 2 2 2 3" xfId="37139"/>
    <cellStyle name="20 % - Accent3 2 4 3 2 2 2 4" xfId="47432"/>
    <cellStyle name="20 % - Accent3 2 4 3 2 2 3" xfId="13582"/>
    <cellStyle name="20 % - Accent3 2 4 3 2 2 4" xfId="23877"/>
    <cellStyle name="20 % - Accent3 2 4 3 2 2 5" xfId="34170"/>
    <cellStyle name="20 % - Accent3 2 4 3 2 2 6" xfId="44463"/>
    <cellStyle name="20 % - Accent3 2 4 3 2 3" xfId="15067"/>
    <cellStyle name="20 % - Accent3 2 4 3 2 3 2" xfId="25361"/>
    <cellStyle name="20 % - Accent3 2 4 3 2 3 3" xfId="35654"/>
    <cellStyle name="20 % - Accent3 2 4 3 2 3 4" xfId="45947"/>
    <cellStyle name="20 % - Accent3 2 4 3 2 4" xfId="12096"/>
    <cellStyle name="20 % - Accent3 2 4 3 2 4 2" xfId="22392"/>
    <cellStyle name="20 % - Accent3 2 4 3 2 4 3" xfId="32685"/>
    <cellStyle name="20 % - Accent3 2 4 3 2 4 4" xfId="42978"/>
    <cellStyle name="20 % - Accent3 2 4 3 2 5" xfId="7283"/>
    <cellStyle name="20 % - Accent3 2 4 3 2 6" xfId="17607"/>
    <cellStyle name="20 % - Accent3 2 4 3 2 7" xfId="27900"/>
    <cellStyle name="20 % - Accent3 2 4 3 2 8" xfId="38193"/>
    <cellStyle name="20 % - Accent3 2 4 3 3" xfId="4649"/>
    <cellStyle name="20 % - Accent3 2 4 3 3 2" xfId="15607"/>
    <cellStyle name="20 % - Accent3 2 4 3 3 2 2" xfId="25901"/>
    <cellStyle name="20 % - Accent3 2 4 3 3 2 3" xfId="36194"/>
    <cellStyle name="20 % - Accent3 2 4 3 3 2 4" xfId="46487"/>
    <cellStyle name="20 % - Accent3 2 4 3 3 3" xfId="12637"/>
    <cellStyle name="20 % - Accent3 2 4 3 3 3 2" xfId="22932"/>
    <cellStyle name="20 % - Accent3 2 4 3 3 3 3" xfId="33225"/>
    <cellStyle name="20 % - Accent3 2 4 3 3 3 4" xfId="43518"/>
    <cellStyle name="20 % - Accent3 2 4 3 3 4" xfId="8051"/>
    <cellStyle name="20 % - Accent3 2 4 3 3 5" xfId="18350"/>
    <cellStyle name="20 % - Accent3 2 4 3 3 6" xfId="28643"/>
    <cellStyle name="20 % - Accent3 2 4 3 3 7" xfId="38936"/>
    <cellStyle name="20 % - Accent3 2 4 3 4" xfId="3274"/>
    <cellStyle name="20 % - Accent3 2 4 3 4 2" xfId="14123"/>
    <cellStyle name="20 % - Accent3 2 4 3 4 2 2" xfId="24417"/>
    <cellStyle name="20 % - Accent3 2 4 3 4 2 3" xfId="34710"/>
    <cellStyle name="20 % - Accent3 2 4 3 4 2 4" xfId="45003"/>
    <cellStyle name="20 % - Accent3 2 4 3 4 3" xfId="8794"/>
    <cellStyle name="20 % - Accent3 2 4 3 4 4" xfId="19093"/>
    <cellStyle name="20 % - Accent3 2 4 3 4 5" xfId="29386"/>
    <cellStyle name="20 % - Accent3 2 4 3 4 6" xfId="39679"/>
    <cellStyle name="20 % - Accent3 2 4 3 5" xfId="5619"/>
    <cellStyle name="20 % - Accent3 2 4 3 5 2" xfId="9537"/>
    <cellStyle name="20 % - Accent3 2 4 3 5 3" xfId="19836"/>
    <cellStyle name="20 % - Accent3 2 4 3 5 4" xfId="30129"/>
    <cellStyle name="20 % - Accent3 2 4 3 5 5" xfId="40422"/>
    <cellStyle name="20 % - Accent3 2 4 3 6" xfId="10280"/>
    <cellStyle name="20 % - Accent3 2 4 3 6 2" xfId="20579"/>
    <cellStyle name="20 % - Accent3 2 4 3 6 3" xfId="30872"/>
    <cellStyle name="20 % - Accent3 2 4 3 6 4" xfId="41165"/>
    <cellStyle name="20 % - Accent3 2 4 3 7" xfId="11149"/>
    <cellStyle name="20 % - Accent3 2 4 3 7 2" xfId="21448"/>
    <cellStyle name="20 % - Accent3 2 4 3 7 3" xfId="31741"/>
    <cellStyle name="20 % - Accent3 2 4 3 7 4" xfId="42034"/>
    <cellStyle name="20 % - Accent3 2 4 3 8" xfId="6779"/>
    <cellStyle name="20 % - Accent3 2 4 3 9" xfId="17103"/>
    <cellStyle name="20 % - Accent3 2 4 4" xfId="2187"/>
    <cellStyle name="20 % - Accent3 2 4 4 10" xfId="38194"/>
    <cellStyle name="20 % - Accent3 2 4 4 2" xfId="2954"/>
    <cellStyle name="20 % - Accent3 2 4 4 2 2" xfId="4454"/>
    <cellStyle name="20 % - Accent3 2 4 4 2 2 2" xfId="16038"/>
    <cellStyle name="20 % - Accent3 2 4 4 2 2 3" xfId="26332"/>
    <cellStyle name="20 % - Accent3 2 4 4 2 2 4" xfId="36625"/>
    <cellStyle name="20 % - Accent3 2 4 4 2 2 5" xfId="46918"/>
    <cellStyle name="20 % - Accent3 2 4 4 2 3" xfId="13068"/>
    <cellStyle name="20 % - Accent3 2 4 4 2 3 2" xfId="23363"/>
    <cellStyle name="20 % - Accent3 2 4 4 2 3 3" xfId="33656"/>
    <cellStyle name="20 % - Accent3 2 4 4 2 3 4" xfId="43949"/>
    <cellStyle name="20 % - Accent3 2 4 4 2 4" xfId="8052"/>
    <cellStyle name="20 % - Accent3 2 4 4 2 5" xfId="18351"/>
    <cellStyle name="20 % - Accent3 2 4 4 2 6" xfId="28644"/>
    <cellStyle name="20 % - Accent3 2 4 4 2 7" xfId="38937"/>
    <cellStyle name="20 % - Accent3 2 4 4 3" xfId="4650"/>
    <cellStyle name="20 % - Accent3 2 4 4 3 2" xfId="14553"/>
    <cellStyle name="20 % - Accent3 2 4 4 3 2 2" xfId="24847"/>
    <cellStyle name="20 % - Accent3 2 4 4 3 2 3" xfId="35140"/>
    <cellStyle name="20 % - Accent3 2 4 4 3 2 4" xfId="45433"/>
    <cellStyle name="20 % - Accent3 2 4 4 3 3" xfId="8795"/>
    <cellStyle name="20 % - Accent3 2 4 4 3 4" xfId="19094"/>
    <cellStyle name="20 % - Accent3 2 4 4 3 5" xfId="29387"/>
    <cellStyle name="20 % - Accent3 2 4 4 3 6" xfId="39680"/>
    <cellStyle name="20 % - Accent3 2 4 4 4" xfId="3704"/>
    <cellStyle name="20 % - Accent3 2 4 4 4 2" xfId="9538"/>
    <cellStyle name="20 % - Accent3 2 4 4 4 3" xfId="19837"/>
    <cellStyle name="20 % - Accent3 2 4 4 4 4" xfId="30130"/>
    <cellStyle name="20 % - Accent3 2 4 4 4 5" xfId="40423"/>
    <cellStyle name="20 % - Accent3 2 4 4 5" xfId="5620"/>
    <cellStyle name="20 % - Accent3 2 4 4 5 2" xfId="10281"/>
    <cellStyle name="20 % - Accent3 2 4 4 5 3" xfId="20580"/>
    <cellStyle name="20 % - Accent3 2 4 4 5 4" xfId="30873"/>
    <cellStyle name="20 % - Accent3 2 4 4 5 5" xfId="41166"/>
    <cellStyle name="20 % - Accent3 2 4 4 6" xfId="11579"/>
    <cellStyle name="20 % - Accent3 2 4 4 6 2" xfId="21878"/>
    <cellStyle name="20 % - Accent3 2 4 4 6 3" xfId="32171"/>
    <cellStyle name="20 % - Accent3 2 4 4 6 4" xfId="42464"/>
    <cellStyle name="20 % - Accent3 2 4 4 7" xfId="7284"/>
    <cellStyle name="20 % - Accent3 2 4 4 8" xfId="17608"/>
    <cellStyle name="20 % - Accent3 2 4 4 9" xfId="27901"/>
    <cellStyle name="20 % - Accent3 2 4 5" xfId="2325"/>
    <cellStyle name="20 % - Accent3 2 4 5 2" xfId="3825"/>
    <cellStyle name="20 % - Accent3 2 4 5 2 2" xfId="16185"/>
    <cellStyle name="20 % - Accent3 2 4 5 2 2 2" xfId="26479"/>
    <cellStyle name="20 % - Accent3 2 4 5 2 2 3" xfId="36772"/>
    <cellStyle name="20 % - Accent3 2 4 5 2 2 4" xfId="47065"/>
    <cellStyle name="20 % - Accent3 2 4 5 2 3" xfId="13215"/>
    <cellStyle name="20 % - Accent3 2 4 5 2 4" xfId="23510"/>
    <cellStyle name="20 % - Accent3 2 4 5 2 5" xfId="33803"/>
    <cellStyle name="20 % - Accent3 2 4 5 2 6" xfId="44096"/>
    <cellStyle name="20 % - Accent3 2 4 5 3" xfId="14700"/>
    <cellStyle name="20 % - Accent3 2 4 5 3 2" xfId="24994"/>
    <cellStyle name="20 % - Accent3 2 4 5 3 3" xfId="35287"/>
    <cellStyle name="20 % - Accent3 2 4 5 3 4" xfId="45580"/>
    <cellStyle name="20 % - Accent3 2 4 5 4" xfId="11728"/>
    <cellStyle name="20 % - Accent3 2 4 5 4 2" xfId="22025"/>
    <cellStyle name="20 % - Accent3 2 4 5 4 3" xfId="32318"/>
    <cellStyle name="20 % - Accent3 2 4 5 4 4" xfId="42611"/>
    <cellStyle name="20 % - Accent3 2 4 5 5" xfId="7279"/>
    <cellStyle name="20 % - Accent3 2 4 5 6" xfId="17603"/>
    <cellStyle name="20 % - Accent3 2 4 5 7" xfId="27896"/>
    <cellStyle name="20 % - Accent3 2 4 5 8" xfId="38189"/>
    <cellStyle name="20 % - Accent3 2 4 6" xfId="4646"/>
    <cellStyle name="20 % - Accent3 2 4 6 2" xfId="15408"/>
    <cellStyle name="20 % - Accent3 2 4 6 2 2" xfId="25702"/>
    <cellStyle name="20 % - Accent3 2 4 6 2 3" xfId="35995"/>
    <cellStyle name="20 % - Accent3 2 4 6 2 4" xfId="46288"/>
    <cellStyle name="20 % - Accent3 2 4 6 3" xfId="12438"/>
    <cellStyle name="20 % - Accent3 2 4 6 3 2" xfId="22733"/>
    <cellStyle name="20 % - Accent3 2 4 6 3 3" xfId="33026"/>
    <cellStyle name="20 % - Accent3 2 4 6 3 4" xfId="43319"/>
    <cellStyle name="20 % - Accent3 2 4 6 4" xfId="8047"/>
    <cellStyle name="20 % - Accent3 2 4 6 5" xfId="18346"/>
    <cellStyle name="20 % - Accent3 2 4 6 6" xfId="28639"/>
    <cellStyle name="20 % - Accent3 2 4 6 7" xfId="38932"/>
    <cellStyle name="20 % - Accent3 2 4 7" xfId="3075"/>
    <cellStyle name="20 % - Accent3 2 4 7 2" xfId="13924"/>
    <cellStyle name="20 % - Accent3 2 4 7 2 2" xfId="24218"/>
    <cellStyle name="20 % - Accent3 2 4 7 2 3" xfId="34511"/>
    <cellStyle name="20 % - Accent3 2 4 7 2 4" xfId="44804"/>
    <cellStyle name="20 % - Accent3 2 4 7 3" xfId="8790"/>
    <cellStyle name="20 % - Accent3 2 4 7 4" xfId="19089"/>
    <cellStyle name="20 % - Accent3 2 4 7 5" xfId="29382"/>
    <cellStyle name="20 % - Accent3 2 4 7 6" xfId="39675"/>
    <cellStyle name="20 % - Accent3 2 4 8" xfId="5615"/>
    <cellStyle name="20 % - Accent3 2 4 8 2" xfId="9533"/>
    <cellStyle name="20 % - Accent3 2 4 8 3" xfId="19832"/>
    <cellStyle name="20 % - Accent3 2 4 8 4" xfId="30125"/>
    <cellStyle name="20 % - Accent3 2 4 8 5" xfId="40418"/>
    <cellStyle name="20 % - Accent3 2 4 9" xfId="10276"/>
    <cellStyle name="20 % - Accent3 2 4 9 2" xfId="20575"/>
    <cellStyle name="20 % - Accent3 2 4 9 3" xfId="30868"/>
    <cellStyle name="20 % - Accent3 2 4 9 4" xfId="41161"/>
    <cellStyle name="20 % - Accent3 2 5" xfId="405"/>
    <cellStyle name="20 % - Accent3 2 5 10" xfId="11025"/>
    <cellStyle name="20 % - Accent3 2 5 10 2" xfId="21324"/>
    <cellStyle name="20 % - Accent3 2 5 10 3" xfId="31617"/>
    <cellStyle name="20 % - Accent3 2 5 10 4" xfId="41910"/>
    <cellStyle name="20 % - Accent3 2 5 11" xfId="6510"/>
    <cellStyle name="20 % - Accent3 2 5 12" xfId="16835"/>
    <cellStyle name="20 % - Accent3 2 5 13" xfId="27128"/>
    <cellStyle name="20 % - Accent3 2 5 14" xfId="37421"/>
    <cellStyle name="20 % - Accent3 2 5 2" xfId="535"/>
    <cellStyle name="20 % - Accent3 2 5 2 10" xfId="6608"/>
    <cellStyle name="20 % - Accent3 2 5 2 11" xfId="16932"/>
    <cellStyle name="20 % - Accent3 2 5 2 12" xfId="27225"/>
    <cellStyle name="20 % - Accent3 2 5 2 13" xfId="37518"/>
    <cellStyle name="20 % - Accent3 2 5 2 2" xfId="536"/>
    <cellStyle name="20 % - Accent3 2 5 2 2 10" xfId="27397"/>
    <cellStyle name="20 % - Accent3 2 5 2 2 11" xfId="37690"/>
    <cellStyle name="20 % - Accent3 2 5 2 2 2" xfId="2526"/>
    <cellStyle name="20 % - Accent3 2 5 2 2 2 2" xfId="4026"/>
    <cellStyle name="20 % - Accent3 2 5 2 2 2 2 2" xfId="16796"/>
    <cellStyle name="20 % - Accent3 2 5 2 2 2 2 2 2" xfId="27090"/>
    <cellStyle name="20 % - Accent3 2 5 2 2 2 2 2 3" xfId="37383"/>
    <cellStyle name="20 % - Accent3 2 5 2 2 2 2 2 4" xfId="47676"/>
    <cellStyle name="20 % - Accent3 2 5 2 2 2 2 3" xfId="13826"/>
    <cellStyle name="20 % - Accent3 2 5 2 2 2 2 4" xfId="24121"/>
    <cellStyle name="20 % - Accent3 2 5 2 2 2 2 5" xfId="34414"/>
    <cellStyle name="20 % - Accent3 2 5 2 2 2 2 6" xfId="44707"/>
    <cellStyle name="20 % - Accent3 2 5 2 2 2 3" xfId="15311"/>
    <cellStyle name="20 % - Accent3 2 5 2 2 2 3 2" xfId="25605"/>
    <cellStyle name="20 % - Accent3 2 5 2 2 2 3 3" xfId="35898"/>
    <cellStyle name="20 % - Accent3 2 5 2 2 2 3 4" xfId="46191"/>
    <cellStyle name="20 % - Accent3 2 5 2 2 2 4" xfId="12340"/>
    <cellStyle name="20 % - Accent3 2 5 2 2 2 4 2" xfId="22636"/>
    <cellStyle name="20 % - Accent3 2 5 2 2 2 4 3" xfId="32929"/>
    <cellStyle name="20 % - Accent3 2 5 2 2 2 4 4" xfId="43222"/>
    <cellStyle name="20 % - Accent3 2 5 2 2 2 5" xfId="7287"/>
    <cellStyle name="20 % - Accent3 2 5 2 2 2 6" xfId="17611"/>
    <cellStyle name="20 % - Accent3 2 5 2 2 2 7" xfId="27904"/>
    <cellStyle name="20 % - Accent3 2 5 2 2 2 8" xfId="38197"/>
    <cellStyle name="20 % - Accent3 2 5 2 2 3" xfId="4653"/>
    <cellStyle name="20 % - Accent3 2 5 2 2 3 2" xfId="15609"/>
    <cellStyle name="20 % - Accent3 2 5 2 2 3 2 2" xfId="25903"/>
    <cellStyle name="20 % - Accent3 2 5 2 2 3 2 3" xfId="36196"/>
    <cellStyle name="20 % - Accent3 2 5 2 2 3 2 4" xfId="46489"/>
    <cellStyle name="20 % - Accent3 2 5 2 2 3 3" xfId="12639"/>
    <cellStyle name="20 % - Accent3 2 5 2 2 3 3 2" xfId="22934"/>
    <cellStyle name="20 % - Accent3 2 5 2 2 3 3 3" xfId="33227"/>
    <cellStyle name="20 % - Accent3 2 5 2 2 3 3 4" xfId="43520"/>
    <cellStyle name="20 % - Accent3 2 5 2 2 3 4" xfId="8055"/>
    <cellStyle name="20 % - Accent3 2 5 2 2 3 5" xfId="18354"/>
    <cellStyle name="20 % - Accent3 2 5 2 2 3 6" xfId="28647"/>
    <cellStyle name="20 % - Accent3 2 5 2 2 3 7" xfId="38940"/>
    <cellStyle name="20 % - Accent3 2 5 2 2 4" xfId="3276"/>
    <cellStyle name="20 % - Accent3 2 5 2 2 4 2" xfId="14125"/>
    <cellStyle name="20 % - Accent3 2 5 2 2 4 2 2" xfId="24419"/>
    <cellStyle name="20 % - Accent3 2 5 2 2 4 2 3" xfId="34712"/>
    <cellStyle name="20 % - Accent3 2 5 2 2 4 2 4" xfId="45005"/>
    <cellStyle name="20 % - Accent3 2 5 2 2 4 3" xfId="8798"/>
    <cellStyle name="20 % - Accent3 2 5 2 2 4 4" xfId="19097"/>
    <cellStyle name="20 % - Accent3 2 5 2 2 4 5" xfId="29390"/>
    <cellStyle name="20 % - Accent3 2 5 2 2 4 6" xfId="39683"/>
    <cellStyle name="20 % - Accent3 2 5 2 2 5" xfId="5623"/>
    <cellStyle name="20 % - Accent3 2 5 2 2 5 2" xfId="9541"/>
    <cellStyle name="20 % - Accent3 2 5 2 2 5 3" xfId="19840"/>
    <cellStyle name="20 % - Accent3 2 5 2 2 5 4" xfId="30133"/>
    <cellStyle name="20 % - Accent3 2 5 2 2 5 5" xfId="40426"/>
    <cellStyle name="20 % - Accent3 2 5 2 2 6" xfId="10284"/>
    <cellStyle name="20 % - Accent3 2 5 2 2 6 2" xfId="20583"/>
    <cellStyle name="20 % - Accent3 2 5 2 2 6 3" xfId="30876"/>
    <cellStyle name="20 % - Accent3 2 5 2 2 6 4" xfId="41169"/>
    <cellStyle name="20 % - Accent3 2 5 2 2 7" xfId="11151"/>
    <cellStyle name="20 % - Accent3 2 5 2 2 7 2" xfId="21450"/>
    <cellStyle name="20 % - Accent3 2 5 2 2 7 3" xfId="31743"/>
    <cellStyle name="20 % - Accent3 2 5 2 2 7 4" xfId="42036"/>
    <cellStyle name="20 % - Accent3 2 5 2 2 8" xfId="6780"/>
    <cellStyle name="20 % - Accent3 2 5 2 2 9" xfId="17104"/>
    <cellStyle name="20 % - Accent3 2 5 2 3" xfId="2525"/>
    <cellStyle name="20 % - Accent3 2 5 2 3 10" xfId="38198"/>
    <cellStyle name="20 % - Accent3 2 5 2 3 2" xfId="4025"/>
    <cellStyle name="20 % - Accent3 2 5 2 3 2 2" xfId="16429"/>
    <cellStyle name="20 % - Accent3 2 5 2 3 2 2 2" xfId="26723"/>
    <cellStyle name="20 % - Accent3 2 5 2 3 2 2 3" xfId="37016"/>
    <cellStyle name="20 % - Accent3 2 5 2 3 2 2 4" xfId="47309"/>
    <cellStyle name="20 % - Accent3 2 5 2 3 2 3" xfId="13459"/>
    <cellStyle name="20 % - Accent3 2 5 2 3 2 3 2" xfId="23754"/>
    <cellStyle name="20 % - Accent3 2 5 2 3 2 3 3" xfId="34047"/>
    <cellStyle name="20 % - Accent3 2 5 2 3 2 3 4" xfId="44340"/>
    <cellStyle name="20 % - Accent3 2 5 2 3 2 4" xfId="8056"/>
    <cellStyle name="20 % - Accent3 2 5 2 3 2 5" xfId="18355"/>
    <cellStyle name="20 % - Accent3 2 5 2 3 2 6" xfId="28648"/>
    <cellStyle name="20 % - Accent3 2 5 2 3 2 7" xfId="38941"/>
    <cellStyle name="20 % - Accent3 2 5 2 3 3" xfId="5624"/>
    <cellStyle name="20 % - Accent3 2 5 2 3 3 2" xfId="14944"/>
    <cellStyle name="20 % - Accent3 2 5 2 3 3 2 2" xfId="25238"/>
    <cellStyle name="20 % - Accent3 2 5 2 3 3 2 3" xfId="35531"/>
    <cellStyle name="20 % - Accent3 2 5 2 3 3 2 4" xfId="45824"/>
    <cellStyle name="20 % - Accent3 2 5 2 3 3 3" xfId="8799"/>
    <cellStyle name="20 % - Accent3 2 5 2 3 3 4" xfId="19098"/>
    <cellStyle name="20 % - Accent3 2 5 2 3 3 5" xfId="29391"/>
    <cellStyle name="20 % - Accent3 2 5 2 3 3 6" xfId="39684"/>
    <cellStyle name="20 % - Accent3 2 5 2 3 4" xfId="9542"/>
    <cellStyle name="20 % - Accent3 2 5 2 3 4 2" xfId="19841"/>
    <cellStyle name="20 % - Accent3 2 5 2 3 4 3" xfId="30134"/>
    <cellStyle name="20 % - Accent3 2 5 2 3 4 4" xfId="40427"/>
    <cellStyle name="20 % - Accent3 2 5 2 3 5" xfId="10285"/>
    <cellStyle name="20 % - Accent3 2 5 2 3 5 2" xfId="20584"/>
    <cellStyle name="20 % - Accent3 2 5 2 3 5 3" xfId="30877"/>
    <cellStyle name="20 % - Accent3 2 5 2 3 5 4" xfId="41170"/>
    <cellStyle name="20 % - Accent3 2 5 2 3 6" xfId="11972"/>
    <cellStyle name="20 % - Accent3 2 5 2 3 6 2" xfId="22269"/>
    <cellStyle name="20 % - Accent3 2 5 2 3 6 3" xfId="32562"/>
    <cellStyle name="20 % - Accent3 2 5 2 3 6 4" xfId="42855"/>
    <cellStyle name="20 % - Accent3 2 5 2 3 7" xfId="7288"/>
    <cellStyle name="20 % - Accent3 2 5 2 3 8" xfId="17612"/>
    <cellStyle name="20 % - Accent3 2 5 2 3 9" xfId="27905"/>
    <cellStyle name="20 % - Accent3 2 5 2 4" xfId="4652"/>
    <cellStyle name="20 % - Accent3 2 5 2 4 2" xfId="15608"/>
    <cellStyle name="20 % - Accent3 2 5 2 4 2 2" xfId="25902"/>
    <cellStyle name="20 % - Accent3 2 5 2 4 2 3" xfId="36195"/>
    <cellStyle name="20 % - Accent3 2 5 2 4 2 4" xfId="46488"/>
    <cellStyle name="20 % - Accent3 2 5 2 4 3" xfId="12638"/>
    <cellStyle name="20 % - Accent3 2 5 2 4 3 2" xfId="22933"/>
    <cellStyle name="20 % - Accent3 2 5 2 4 3 3" xfId="33226"/>
    <cellStyle name="20 % - Accent3 2 5 2 4 3 4" xfId="43519"/>
    <cellStyle name="20 % - Accent3 2 5 2 4 4" xfId="7286"/>
    <cellStyle name="20 % - Accent3 2 5 2 4 5" xfId="17610"/>
    <cellStyle name="20 % - Accent3 2 5 2 4 6" xfId="27903"/>
    <cellStyle name="20 % - Accent3 2 5 2 4 7" xfId="38196"/>
    <cellStyle name="20 % - Accent3 2 5 2 5" xfId="3275"/>
    <cellStyle name="20 % - Accent3 2 5 2 5 2" xfId="14124"/>
    <cellStyle name="20 % - Accent3 2 5 2 5 2 2" xfId="24418"/>
    <cellStyle name="20 % - Accent3 2 5 2 5 2 3" xfId="34711"/>
    <cellStyle name="20 % - Accent3 2 5 2 5 2 4" xfId="45004"/>
    <cellStyle name="20 % - Accent3 2 5 2 5 3" xfId="8054"/>
    <cellStyle name="20 % - Accent3 2 5 2 5 4" xfId="18353"/>
    <cellStyle name="20 % - Accent3 2 5 2 5 5" xfId="28646"/>
    <cellStyle name="20 % - Accent3 2 5 2 5 6" xfId="38939"/>
    <cellStyle name="20 % - Accent3 2 5 2 6" xfId="5622"/>
    <cellStyle name="20 % - Accent3 2 5 2 6 2" xfId="8797"/>
    <cellStyle name="20 % - Accent3 2 5 2 6 3" xfId="19096"/>
    <cellStyle name="20 % - Accent3 2 5 2 6 4" xfId="29389"/>
    <cellStyle name="20 % - Accent3 2 5 2 6 5" xfId="39682"/>
    <cellStyle name="20 % - Accent3 2 5 2 7" xfId="9540"/>
    <cellStyle name="20 % - Accent3 2 5 2 7 2" xfId="19839"/>
    <cellStyle name="20 % - Accent3 2 5 2 7 3" xfId="30132"/>
    <cellStyle name="20 % - Accent3 2 5 2 7 4" xfId="40425"/>
    <cellStyle name="20 % - Accent3 2 5 2 8" xfId="10283"/>
    <cellStyle name="20 % - Accent3 2 5 2 8 2" xfId="20582"/>
    <cellStyle name="20 % - Accent3 2 5 2 8 3" xfId="30875"/>
    <cellStyle name="20 % - Accent3 2 5 2 8 4" xfId="41168"/>
    <cellStyle name="20 % - Accent3 2 5 2 9" xfId="11150"/>
    <cellStyle name="20 % - Accent3 2 5 2 9 2" xfId="21449"/>
    <cellStyle name="20 % - Accent3 2 5 2 9 3" xfId="31742"/>
    <cellStyle name="20 % - Accent3 2 5 2 9 4" xfId="42035"/>
    <cellStyle name="20 % - Accent3 2 5 3" xfId="537"/>
    <cellStyle name="20 % - Accent3 2 5 3 10" xfId="27398"/>
    <cellStyle name="20 % - Accent3 2 5 3 11" xfId="37691"/>
    <cellStyle name="20 % - Accent3 2 5 3 2" xfId="2527"/>
    <cellStyle name="20 % - Accent3 2 5 3 2 2" xfId="4027"/>
    <cellStyle name="20 % - Accent3 2 5 3 2 2 2" xfId="16627"/>
    <cellStyle name="20 % - Accent3 2 5 3 2 2 2 2" xfId="26921"/>
    <cellStyle name="20 % - Accent3 2 5 3 2 2 2 3" xfId="37214"/>
    <cellStyle name="20 % - Accent3 2 5 3 2 2 2 4" xfId="47507"/>
    <cellStyle name="20 % - Accent3 2 5 3 2 2 3" xfId="13657"/>
    <cellStyle name="20 % - Accent3 2 5 3 2 2 4" xfId="23952"/>
    <cellStyle name="20 % - Accent3 2 5 3 2 2 5" xfId="34245"/>
    <cellStyle name="20 % - Accent3 2 5 3 2 2 6" xfId="44538"/>
    <cellStyle name="20 % - Accent3 2 5 3 2 3" xfId="15142"/>
    <cellStyle name="20 % - Accent3 2 5 3 2 3 2" xfId="25436"/>
    <cellStyle name="20 % - Accent3 2 5 3 2 3 3" xfId="35729"/>
    <cellStyle name="20 % - Accent3 2 5 3 2 3 4" xfId="46022"/>
    <cellStyle name="20 % - Accent3 2 5 3 2 4" xfId="12171"/>
    <cellStyle name="20 % - Accent3 2 5 3 2 4 2" xfId="22467"/>
    <cellStyle name="20 % - Accent3 2 5 3 2 4 3" xfId="32760"/>
    <cellStyle name="20 % - Accent3 2 5 3 2 4 4" xfId="43053"/>
    <cellStyle name="20 % - Accent3 2 5 3 2 5" xfId="7289"/>
    <cellStyle name="20 % - Accent3 2 5 3 2 6" xfId="17613"/>
    <cellStyle name="20 % - Accent3 2 5 3 2 7" xfId="27906"/>
    <cellStyle name="20 % - Accent3 2 5 3 2 8" xfId="38199"/>
    <cellStyle name="20 % - Accent3 2 5 3 3" xfId="4654"/>
    <cellStyle name="20 % - Accent3 2 5 3 3 2" xfId="15610"/>
    <cellStyle name="20 % - Accent3 2 5 3 3 2 2" xfId="25904"/>
    <cellStyle name="20 % - Accent3 2 5 3 3 2 3" xfId="36197"/>
    <cellStyle name="20 % - Accent3 2 5 3 3 2 4" xfId="46490"/>
    <cellStyle name="20 % - Accent3 2 5 3 3 3" xfId="12640"/>
    <cellStyle name="20 % - Accent3 2 5 3 3 3 2" xfId="22935"/>
    <cellStyle name="20 % - Accent3 2 5 3 3 3 3" xfId="33228"/>
    <cellStyle name="20 % - Accent3 2 5 3 3 3 4" xfId="43521"/>
    <cellStyle name="20 % - Accent3 2 5 3 3 4" xfId="8057"/>
    <cellStyle name="20 % - Accent3 2 5 3 3 5" xfId="18356"/>
    <cellStyle name="20 % - Accent3 2 5 3 3 6" xfId="28649"/>
    <cellStyle name="20 % - Accent3 2 5 3 3 7" xfId="38942"/>
    <cellStyle name="20 % - Accent3 2 5 3 4" xfId="3277"/>
    <cellStyle name="20 % - Accent3 2 5 3 4 2" xfId="14126"/>
    <cellStyle name="20 % - Accent3 2 5 3 4 2 2" xfId="24420"/>
    <cellStyle name="20 % - Accent3 2 5 3 4 2 3" xfId="34713"/>
    <cellStyle name="20 % - Accent3 2 5 3 4 2 4" xfId="45006"/>
    <cellStyle name="20 % - Accent3 2 5 3 4 3" xfId="8800"/>
    <cellStyle name="20 % - Accent3 2 5 3 4 4" xfId="19099"/>
    <cellStyle name="20 % - Accent3 2 5 3 4 5" xfId="29392"/>
    <cellStyle name="20 % - Accent3 2 5 3 4 6" xfId="39685"/>
    <cellStyle name="20 % - Accent3 2 5 3 5" xfId="5625"/>
    <cellStyle name="20 % - Accent3 2 5 3 5 2" xfId="9543"/>
    <cellStyle name="20 % - Accent3 2 5 3 5 3" xfId="19842"/>
    <cellStyle name="20 % - Accent3 2 5 3 5 4" xfId="30135"/>
    <cellStyle name="20 % - Accent3 2 5 3 5 5" xfId="40428"/>
    <cellStyle name="20 % - Accent3 2 5 3 6" xfId="10286"/>
    <cellStyle name="20 % - Accent3 2 5 3 6 2" xfId="20585"/>
    <cellStyle name="20 % - Accent3 2 5 3 6 3" xfId="30878"/>
    <cellStyle name="20 % - Accent3 2 5 3 6 4" xfId="41171"/>
    <cellStyle name="20 % - Accent3 2 5 3 7" xfId="11152"/>
    <cellStyle name="20 % - Accent3 2 5 3 7 2" xfId="21451"/>
    <cellStyle name="20 % - Accent3 2 5 3 7 3" xfId="31744"/>
    <cellStyle name="20 % - Accent3 2 5 3 7 4" xfId="42037"/>
    <cellStyle name="20 % - Accent3 2 5 3 8" xfId="6781"/>
    <cellStyle name="20 % - Accent3 2 5 3 9" xfId="17105"/>
    <cellStyle name="20 % - Accent3 2 5 4" xfId="2400"/>
    <cellStyle name="20 % - Accent3 2 5 4 10" xfId="38200"/>
    <cellStyle name="20 % - Accent3 2 5 4 2" xfId="3900"/>
    <cellStyle name="20 % - Accent3 2 5 4 2 2" xfId="16260"/>
    <cellStyle name="20 % - Accent3 2 5 4 2 2 2" xfId="26554"/>
    <cellStyle name="20 % - Accent3 2 5 4 2 2 3" xfId="36847"/>
    <cellStyle name="20 % - Accent3 2 5 4 2 2 4" xfId="47140"/>
    <cellStyle name="20 % - Accent3 2 5 4 2 3" xfId="13290"/>
    <cellStyle name="20 % - Accent3 2 5 4 2 3 2" xfId="23585"/>
    <cellStyle name="20 % - Accent3 2 5 4 2 3 3" xfId="33878"/>
    <cellStyle name="20 % - Accent3 2 5 4 2 3 4" xfId="44171"/>
    <cellStyle name="20 % - Accent3 2 5 4 2 4" xfId="8058"/>
    <cellStyle name="20 % - Accent3 2 5 4 2 5" xfId="18357"/>
    <cellStyle name="20 % - Accent3 2 5 4 2 6" xfId="28650"/>
    <cellStyle name="20 % - Accent3 2 5 4 2 7" xfId="38943"/>
    <cellStyle name="20 % - Accent3 2 5 4 3" xfId="5626"/>
    <cellStyle name="20 % - Accent3 2 5 4 3 2" xfId="14775"/>
    <cellStyle name="20 % - Accent3 2 5 4 3 2 2" xfId="25069"/>
    <cellStyle name="20 % - Accent3 2 5 4 3 2 3" xfId="35362"/>
    <cellStyle name="20 % - Accent3 2 5 4 3 2 4" xfId="45655"/>
    <cellStyle name="20 % - Accent3 2 5 4 3 3" xfId="8801"/>
    <cellStyle name="20 % - Accent3 2 5 4 3 4" xfId="19100"/>
    <cellStyle name="20 % - Accent3 2 5 4 3 5" xfId="29393"/>
    <cellStyle name="20 % - Accent3 2 5 4 3 6" xfId="39686"/>
    <cellStyle name="20 % - Accent3 2 5 4 4" xfId="9544"/>
    <cellStyle name="20 % - Accent3 2 5 4 4 2" xfId="19843"/>
    <cellStyle name="20 % - Accent3 2 5 4 4 3" xfId="30136"/>
    <cellStyle name="20 % - Accent3 2 5 4 4 4" xfId="40429"/>
    <cellStyle name="20 % - Accent3 2 5 4 5" xfId="10287"/>
    <cellStyle name="20 % - Accent3 2 5 4 5 2" xfId="20586"/>
    <cellStyle name="20 % - Accent3 2 5 4 5 3" xfId="30879"/>
    <cellStyle name="20 % - Accent3 2 5 4 5 4" xfId="41172"/>
    <cellStyle name="20 % - Accent3 2 5 4 6" xfId="11803"/>
    <cellStyle name="20 % - Accent3 2 5 4 6 2" xfId="22100"/>
    <cellStyle name="20 % - Accent3 2 5 4 6 3" xfId="32393"/>
    <cellStyle name="20 % - Accent3 2 5 4 6 4" xfId="42686"/>
    <cellStyle name="20 % - Accent3 2 5 4 7" xfId="7290"/>
    <cellStyle name="20 % - Accent3 2 5 4 8" xfId="17614"/>
    <cellStyle name="20 % - Accent3 2 5 4 9" xfId="27907"/>
    <cellStyle name="20 % - Accent3 2 5 5" xfId="4651"/>
    <cellStyle name="20 % - Accent3 2 5 5 2" xfId="15483"/>
    <cellStyle name="20 % - Accent3 2 5 5 2 2" xfId="25777"/>
    <cellStyle name="20 % - Accent3 2 5 5 2 3" xfId="36070"/>
    <cellStyle name="20 % - Accent3 2 5 5 2 4" xfId="46363"/>
    <cellStyle name="20 % - Accent3 2 5 5 3" xfId="12513"/>
    <cellStyle name="20 % - Accent3 2 5 5 3 2" xfId="22808"/>
    <cellStyle name="20 % - Accent3 2 5 5 3 3" xfId="33101"/>
    <cellStyle name="20 % - Accent3 2 5 5 3 4" xfId="43394"/>
    <cellStyle name="20 % - Accent3 2 5 5 4" xfId="7285"/>
    <cellStyle name="20 % - Accent3 2 5 5 5" xfId="17609"/>
    <cellStyle name="20 % - Accent3 2 5 5 6" xfId="27902"/>
    <cellStyle name="20 % - Accent3 2 5 5 7" xfId="38195"/>
    <cellStyle name="20 % - Accent3 2 5 6" xfId="3150"/>
    <cellStyle name="20 % - Accent3 2 5 6 2" xfId="13999"/>
    <cellStyle name="20 % - Accent3 2 5 6 2 2" xfId="24293"/>
    <cellStyle name="20 % - Accent3 2 5 6 2 3" xfId="34586"/>
    <cellStyle name="20 % - Accent3 2 5 6 2 4" xfId="44879"/>
    <cellStyle name="20 % - Accent3 2 5 6 3" xfId="8053"/>
    <cellStyle name="20 % - Accent3 2 5 6 4" xfId="18352"/>
    <cellStyle name="20 % - Accent3 2 5 6 5" xfId="28645"/>
    <cellStyle name="20 % - Accent3 2 5 6 6" xfId="38938"/>
    <cellStyle name="20 % - Accent3 2 5 7" xfId="5621"/>
    <cellStyle name="20 % - Accent3 2 5 7 2" xfId="8796"/>
    <cellStyle name="20 % - Accent3 2 5 7 3" xfId="19095"/>
    <cellStyle name="20 % - Accent3 2 5 7 4" xfId="29388"/>
    <cellStyle name="20 % - Accent3 2 5 7 5" xfId="39681"/>
    <cellStyle name="20 % - Accent3 2 5 8" xfId="9539"/>
    <cellStyle name="20 % - Accent3 2 5 8 2" xfId="19838"/>
    <cellStyle name="20 % - Accent3 2 5 8 3" xfId="30131"/>
    <cellStyle name="20 % - Accent3 2 5 8 4" xfId="40424"/>
    <cellStyle name="20 % - Accent3 2 5 9" xfId="10282"/>
    <cellStyle name="20 % - Accent3 2 5 9 2" xfId="20581"/>
    <cellStyle name="20 % - Accent3 2 5 9 3" xfId="30874"/>
    <cellStyle name="20 % - Accent3 2 5 9 4" xfId="41167"/>
    <cellStyle name="20 % - Accent3 2 6" xfId="538"/>
    <cellStyle name="20 % - Accent3 2 6 10" xfId="6590"/>
    <cellStyle name="20 % - Accent3 2 6 11" xfId="16914"/>
    <cellStyle name="20 % - Accent3 2 6 12" xfId="27207"/>
    <cellStyle name="20 % - Accent3 2 6 13" xfId="37500"/>
    <cellStyle name="20 % - Accent3 2 6 2" xfId="539"/>
    <cellStyle name="20 % - Accent3 2 6 2 10" xfId="27399"/>
    <cellStyle name="20 % - Accent3 2 6 2 11" xfId="37692"/>
    <cellStyle name="20 % - Accent3 2 6 2 2" xfId="2529"/>
    <cellStyle name="20 % - Accent3 2 6 2 2 2" xfId="4029"/>
    <cellStyle name="20 % - Accent3 2 6 2 2 2 2" xfId="16476"/>
    <cellStyle name="20 % - Accent3 2 6 2 2 2 2 2" xfId="26770"/>
    <cellStyle name="20 % - Accent3 2 6 2 2 2 2 3" xfId="37063"/>
    <cellStyle name="20 % - Accent3 2 6 2 2 2 2 4" xfId="47356"/>
    <cellStyle name="20 % - Accent3 2 6 2 2 2 3" xfId="13506"/>
    <cellStyle name="20 % - Accent3 2 6 2 2 2 4" xfId="23801"/>
    <cellStyle name="20 % - Accent3 2 6 2 2 2 5" xfId="34094"/>
    <cellStyle name="20 % - Accent3 2 6 2 2 2 6" xfId="44387"/>
    <cellStyle name="20 % - Accent3 2 6 2 2 3" xfId="14991"/>
    <cellStyle name="20 % - Accent3 2 6 2 2 3 2" xfId="25285"/>
    <cellStyle name="20 % - Accent3 2 6 2 2 3 3" xfId="35578"/>
    <cellStyle name="20 % - Accent3 2 6 2 2 3 4" xfId="45871"/>
    <cellStyle name="20 % - Accent3 2 6 2 2 4" xfId="12020"/>
    <cellStyle name="20 % - Accent3 2 6 2 2 4 2" xfId="22316"/>
    <cellStyle name="20 % - Accent3 2 6 2 2 4 3" xfId="32609"/>
    <cellStyle name="20 % - Accent3 2 6 2 2 4 4" xfId="42902"/>
    <cellStyle name="20 % - Accent3 2 6 2 2 5" xfId="7292"/>
    <cellStyle name="20 % - Accent3 2 6 2 2 6" xfId="17616"/>
    <cellStyle name="20 % - Accent3 2 6 2 2 7" xfId="27909"/>
    <cellStyle name="20 % - Accent3 2 6 2 2 8" xfId="38202"/>
    <cellStyle name="20 % - Accent3 2 6 2 3" xfId="4656"/>
    <cellStyle name="20 % - Accent3 2 6 2 3 2" xfId="15612"/>
    <cellStyle name="20 % - Accent3 2 6 2 3 2 2" xfId="25906"/>
    <cellStyle name="20 % - Accent3 2 6 2 3 2 3" xfId="36199"/>
    <cellStyle name="20 % - Accent3 2 6 2 3 2 4" xfId="46492"/>
    <cellStyle name="20 % - Accent3 2 6 2 3 3" xfId="12642"/>
    <cellStyle name="20 % - Accent3 2 6 2 3 3 2" xfId="22937"/>
    <cellStyle name="20 % - Accent3 2 6 2 3 3 3" xfId="33230"/>
    <cellStyle name="20 % - Accent3 2 6 2 3 3 4" xfId="43523"/>
    <cellStyle name="20 % - Accent3 2 6 2 3 4" xfId="8060"/>
    <cellStyle name="20 % - Accent3 2 6 2 3 5" xfId="18359"/>
    <cellStyle name="20 % - Accent3 2 6 2 3 6" xfId="28652"/>
    <cellStyle name="20 % - Accent3 2 6 2 3 7" xfId="38945"/>
    <cellStyle name="20 % - Accent3 2 6 2 4" xfId="3279"/>
    <cellStyle name="20 % - Accent3 2 6 2 4 2" xfId="14128"/>
    <cellStyle name="20 % - Accent3 2 6 2 4 2 2" xfId="24422"/>
    <cellStyle name="20 % - Accent3 2 6 2 4 2 3" xfId="34715"/>
    <cellStyle name="20 % - Accent3 2 6 2 4 2 4" xfId="45008"/>
    <cellStyle name="20 % - Accent3 2 6 2 4 3" xfId="8803"/>
    <cellStyle name="20 % - Accent3 2 6 2 4 4" xfId="19102"/>
    <cellStyle name="20 % - Accent3 2 6 2 4 5" xfId="29395"/>
    <cellStyle name="20 % - Accent3 2 6 2 4 6" xfId="39688"/>
    <cellStyle name="20 % - Accent3 2 6 2 5" xfId="5628"/>
    <cellStyle name="20 % - Accent3 2 6 2 5 2" xfId="9546"/>
    <cellStyle name="20 % - Accent3 2 6 2 5 3" xfId="19845"/>
    <cellStyle name="20 % - Accent3 2 6 2 5 4" xfId="30138"/>
    <cellStyle name="20 % - Accent3 2 6 2 5 5" xfId="40431"/>
    <cellStyle name="20 % - Accent3 2 6 2 6" xfId="10289"/>
    <cellStyle name="20 % - Accent3 2 6 2 6 2" xfId="20588"/>
    <cellStyle name="20 % - Accent3 2 6 2 6 3" xfId="30881"/>
    <cellStyle name="20 % - Accent3 2 6 2 6 4" xfId="41174"/>
    <cellStyle name="20 % - Accent3 2 6 2 7" xfId="11154"/>
    <cellStyle name="20 % - Accent3 2 6 2 7 2" xfId="21453"/>
    <cellStyle name="20 % - Accent3 2 6 2 7 3" xfId="31746"/>
    <cellStyle name="20 % - Accent3 2 6 2 7 4" xfId="42039"/>
    <cellStyle name="20 % - Accent3 2 6 2 8" xfId="6782"/>
    <cellStyle name="20 % - Accent3 2 6 2 9" xfId="17106"/>
    <cellStyle name="20 % - Accent3 2 6 3" xfId="2528"/>
    <cellStyle name="20 % - Accent3 2 6 3 10" xfId="38203"/>
    <cellStyle name="20 % - Accent3 2 6 3 2" xfId="4028"/>
    <cellStyle name="20 % - Accent3 2 6 3 2 2" xfId="16109"/>
    <cellStyle name="20 % - Accent3 2 6 3 2 2 2" xfId="26403"/>
    <cellStyle name="20 % - Accent3 2 6 3 2 2 3" xfId="36696"/>
    <cellStyle name="20 % - Accent3 2 6 3 2 2 4" xfId="46989"/>
    <cellStyle name="20 % - Accent3 2 6 3 2 3" xfId="13139"/>
    <cellStyle name="20 % - Accent3 2 6 3 2 3 2" xfId="23434"/>
    <cellStyle name="20 % - Accent3 2 6 3 2 3 3" xfId="33727"/>
    <cellStyle name="20 % - Accent3 2 6 3 2 3 4" xfId="44020"/>
    <cellStyle name="20 % - Accent3 2 6 3 2 4" xfId="8061"/>
    <cellStyle name="20 % - Accent3 2 6 3 2 5" xfId="18360"/>
    <cellStyle name="20 % - Accent3 2 6 3 2 6" xfId="28653"/>
    <cellStyle name="20 % - Accent3 2 6 3 2 7" xfId="38946"/>
    <cellStyle name="20 % - Accent3 2 6 3 3" xfId="5629"/>
    <cellStyle name="20 % - Accent3 2 6 3 3 2" xfId="14624"/>
    <cellStyle name="20 % - Accent3 2 6 3 3 2 2" xfId="24918"/>
    <cellStyle name="20 % - Accent3 2 6 3 3 2 3" xfId="35211"/>
    <cellStyle name="20 % - Accent3 2 6 3 3 2 4" xfId="45504"/>
    <cellStyle name="20 % - Accent3 2 6 3 3 3" xfId="8804"/>
    <cellStyle name="20 % - Accent3 2 6 3 3 4" xfId="19103"/>
    <cellStyle name="20 % - Accent3 2 6 3 3 5" xfId="29396"/>
    <cellStyle name="20 % - Accent3 2 6 3 3 6" xfId="39689"/>
    <cellStyle name="20 % - Accent3 2 6 3 4" xfId="9547"/>
    <cellStyle name="20 % - Accent3 2 6 3 4 2" xfId="19846"/>
    <cellStyle name="20 % - Accent3 2 6 3 4 3" xfId="30139"/>
    <cellStyle name="20 % - Accent3 2 6 3 4 4" xfId="40432"/>
    <cellStyle name="20 % - Accent3 2 6 3 5" xfId="10290"/>
    <cellStyle name="20 % - Accent3 2 6 3 5 2" xfId="20589"/>
    <cellStyle name="20 % - Accent3 2 6 3 5 3" xfId="30882"/>
    <cellStyle name="20 % - Accent3 2 6 3 5 4" xfId="41175"/>
    <cellStyle name="20 % - Accent3 2 6 3 6" xfId="11652"/>
    <cellStyle name="20 % - Accent3 2 6 3 6 2" xfId="21949"/>
    <cellStyle name="20 % - Accent3 2 6 3 6 3" xfId="32242"/>
    <cellStyle name="20 % - Accent3 2 6 3 6 4" xfId="42535"/>
    <cellStyle name="20 % - Accent3 2 6 3 7" xfId="7293"/>
    <cellStyle name="20 % - Accent3 2 6 3 8" xfId="17617"/>
    <cellStyle name="20 % - Accent3 2 6 3 9" xfId="27910"/>
    <cellStyle name="20 % - Accent3 2 6 4" xfId="4655"/>
    <cellStyle name="20 % - Accent3 2 6 4 2" xfId="15611"/>
    <cellStyle name="20 % - Accent3 2 6 4 2 2" xfId="25905"/>
    <cellStyle name="20 % - Accent3 2 6 4 2 3" xfId="36198"/>
    <cellStyle name="20 % - Accent3 2 6 4 2 4" xfId="46491"/>
    <cellStyle name="20 % - Accent3 2 6 4 3" xfId="12641"/>
    <cellStyle name="20 % - Accent3 2 6 4 3 2" xfId="22936"/>
    <cellStyle name="20 % - Accent3 2 6 4 3 3" xfId="33229"/>
    <cellStyle name="20 % - Accent3 2 6 4 3 4" xfId="43522"/>
    <cellStyle name="20 % - Accent3 2 6 4 4" xfId="7291"/>
    <cellStyle name="20 % - Accent3 2 6 4 5" xfId="17615"/>
    <cellStyle name="20 % - Accent3 2 6 4 6" xfId="27908"/>
    <cellStyle name="20 % - Accent3 2 6 4 7" xfId="38201"/>
    <cellStyle name="20 % - Accent3 2 6 5" xfId="3278"/>
    <cellStyle name="20 % - Accent3 2 6 5 2" xfId="14127"/>
    <cellStyle name="20 % - Accent3 2 6 5 2 2" xfId="24421"/>
    <cellStyle name="20 % - Accent3 2 6 5 2 3" xfId="34714"/>
    <cellStyle name="20 % - Accent3 2 6 5 2 4" xfId="45007"/>
    <cellStyle name="20 % - Accent3 2 6 5 3" xfId="8059"/>
    <cellStyle name="20 % - Accent3 2 6 5 4" xfId="18358"/>
    <cellStyle name="20 % - Accent3 2 6 5 5" xfId="28651"/>
    <cellStyle name="20 % - Accent3 2 6 5 6" xfId="38944"/>
    <cellStyle name="20 % - Accent3 2 6 6" xfId="5627"/>
    <cellStyle name="20 % - Accent3 2 6 6 2" xfId="8802"/>
    <cellStyle name="20 % - Accent3 2 6 6 3" xfId="19101"/>
    <cellStyle name="20 % - Accent3 2 6 6 4" xfId="29394"/>
    <cellStyle name="20 % - Accent3 2 6 6 5" xfId="39687"/>
    <cellStyle name="20 % - Accent3 2 6 7" xfId="9545"/>
    <cellStyle name="20 % - Accent3 2 6 7 2" xfId="19844"/>
    <cellStyle name="20 % - Accent3 2 6 7 3" xfId="30137"/>
    <cellStyle name="20 % - Accent3 2 6 7 4" xfId="40430"/>
    <cellStyle name="20 % - Accent3 2 6 8" xfId="10288"/>
    <cellStyle name="20 % - Accent3 2 6 8 2" xfId="20587"/>
    <cellStyle name="20 % - Accent3 2 6 8 3" xfId="30880"/>
    <cellStyle name="20 % - Accent3 2 6 8 4" xfId="41173"/>
    <cellStyle name="20 % - Accent3 2 6 9" xfId="11153"/>
    <cellStyle name="20 % - Accent3 2 6 9 2" xfId="21452"/>
    <cellStyle name="20 % - Accent3 2 6 9 3" xfId="31745"/>
    <cellStyle name="20 % - Accent3 2 6 9 4" xfId="42038"/>
    <cellStyle name="20 % - Accent3 2 7" xfId="540"/>
    <cellStyle name="20 % - Accent3 2 7 10" xfId="27400"/>
    <cellStyle name="20 % - Accent3 2 7 11" xfId="37693"/>
    <cellStyle name="20 % - Accent3 2 7 2" xfId="2530"/>
    <cellStyle name="20 % - Accent3 2 7 2 2" xfId="4030"/>
    <cellStyle name="20 % - Accent3 2 7 2 2 2" xfId="16645"/>
    <cellStyle name="20 % - Accent3 2 7 2 2 2 2" xfId="26939"/>
    <cellStyle name="20 % - Accent3 2 7 2 2 2 3" xfId="37232"/>
    <cellStyle name="20 % - Accent3 2 7 2 2 2 4" xfId="47525"/>
    <cellStyle name="20 % - Accent3 2 7 2 2 3" xfId="13675"/>
    <cellStyle name="20 % - Accent3 2 7 2 2 4" xfId="23970"/>
    <cellStyle name="20 % - Accent3 2 7 2 2 5" xfId="34263"/>
    <cellStyle name="20 % - Accent3 2 7 2 2 6" xfId="44556"/>
    <cellStyle name="20 % - Accent3 2 7 2 3" xfId="15160"/>
    <cellStyle name="20 % - Accent3 2 7 2 3 2" xfId="25454"/>
    <cellStyle name="20 % - Accent3 2 7 2 3 3" xfId="35747"/>
    <cellStyle name="20 % - Accent3 2 7 2 3 4" xfId="46040"/>
    <cellStyle name="20 % - Accent3 2 7 2 4" xfId="12189"/>
    <cellStyle name="20 % - Accent3 2 7 2 4 2" xfId="22485"/>
    <cellStyle name="20 % - Accent3 2 7 2 4 3" xfId="32778"/>
    <cellStyle name="20 % - Accent3 2 7 2 4 4" xfId="43071"/>
    <cellStyle name="20 % - Accent3 2 7 2 5" xfId="7294"/>
    <cellStyle name="20 % - Accent3 2 7 2 6" xfId="17618"/>
    <cellStyle name="20 % - Accent3 2 7 2 7" xfId="27911"/>
    <cellStyle name="20 % - Accent3 2 7 2 8" xfId="38204"/>
    <cellStyle name="20 % - Accent3 2 7 3" xfId="4657"/>
    <cellStyle name="20 % - Accent3 2 7 3 2" xfId="13308"/>
    <cellStyle name="20 % - Accent3 2 7 3 2 2" xfId="16278"/>
    <cellStyle name="20 % - Accent3 2 7 3 2 2 2" xfId="26572"/>
    <cellStyle name="20 % - Accent3 2 7 3 2 2 3" xfId="36865"/>
    <cellStyle name="20 % - Accent3 2 7 3 2 2 4" xfId="47158"/>
    <cellStyle name="20 % - Accent3 2 7 3 2 3" xfId="23603"/>
    <cellStyle name="20 % - Accent3 2 7 3 2 4" xfId="33896"/>
    <cellStyle name="20 % - Accent3 2 7 3 2 5" xfId="44189"/>
    <cellStyle name="20 % - Accent3 2 7 3 3" xfId="14793"/>
    <cellStyle name="20 % - Accent3 2 7 3 3 2" xfId="25087"/>
    <cellStyle name="20 % - Accent3 2 7 3 3 3" xfId="35380"/>
    <cellStyle name="20 % - Accent3 2 7 3 3 4" xfId="45673"/>
    <cellStyle name="20 % - Accent3 2 7 3 4" xfId="11821"/>
    <cellStyle name="20 % - Accent3 2 7 3 4 2" xfId="22118"/>
    <cellStyle name="20 % - Accent3 2 7 3 4 3" xfId="32411"/>
    <cellStyle name="20 % - Accent3 2 7 3 4 4" xfId="42704"/>
    <cellStyle name="20 % - Accent3 2 7 3 5" xfId="8062"/>
    <cellStyle name="20 % - Accent3 2 7 3 6" xfId="18361"/>
    <cellStyle name="20 % - Accent3 2 7 3 7" xfId="28654"/>
    <cellStyle name="20 % - Accent3 2 7 3 8" xfId="38947"/>
    <cellStyle name="20 % - Accent3 2 7 4" xfId="3280"/>
    <cellStyle name="20 % - Accent3 2 7 4 2" xfId="15613"/>
    <cellStyle name="20 % - Accent3 2 7 4 2 2" xfId="25907"/>
    <cellStyle name="20 % - Accent3 2 7 4 2 3" xfId="36200"/>
    <cellStyle name="20 % - Accent3 2 7 4 2 4" xfId="46493"/>
    <cellStyle name="20 % - Accent3 2 7 4 3" xfId="12643"/>
    <cellStyle name="20 % - Accent3 2 7 4 3 2" xfId="22938"/>
    <cellStyle name="20 % - Accent3 2 7 4 3 3" xfId="33231"/>
    <cellStyle name="20 % - Accent3 2 7 4 3 4" xfId="43524"/>
    <cellStyle name="20 % - Accent3 2 7 4 4" xfId="8805"/>
    <cellStyle name="20 % - Accent3 2 7 4 5" xfId="19104"/>
    <cellStyle name="20 % - Accent3 2 7 4 6" xfId="29397"/>
    <cellStyle name="20 % - Accent3 2 7 4 7" xfId="39690"/>
    <cellStyle name="20 % - Accent3 2 7 5" xfId="5630"/>
    <cellStyle name="20 % - Accent3 2 7 5 2" xfId="14129"/>
    <cellStyle name="20 % - Accent3 2 7 5 2 2" xfId="24423"/>
    <cellStyle name="20 % - Accent3 2 7 5 2 3" xfId="34716"/>
    <cellStyle name="20 % - Accent3 2 7 5 2 4" xfId="45009"/>
    <cellStyle name="20 % - Accent3 2 7 5 3" xfId="9548"/>
    <cellStyle name="20 % - Accent3 2 7 5 4" xfId="19847"/>
    <cellStyle name="20 % - Accent3 2 7 5 5" xfId="30140"/>
    <cellStyle name="20 % - Accent3 2 7 5 6" xfId="40433"/>
    <cellStyle name="20 % - Accent3 2 7 6" xfId="10291"/>
    <cellStyle name="20 % - Accent3 2 7 6 2" xfId="20590"/>
    <cellStyle name="20 % - Accent3 2 7 6 3" xfId="30883"/>
    <cellStyle name="20 % - Accent3 2 7 6 4" xfId="41176"/>
    <cellStyle name="20 % - Accent3 2 7 7" xfId="11155"/>
    <cellStyle name="20 % - Accent3 2 7 7 2" xfId="21454"/>
    <cellStyle name="20 % - Accent3 2 7 7 3" xfId="31747"/>
    <cellStyle name="20 % - Accent3 2 7 7 4" xfId="42040"/>
    <cellStyle name="20 % - Accent3 2 7 8" xfId="6783"/>
    <cellStyle name="20 % - Accent3 2 7 9" xfId="17107"/>
    <cellStyle name="20 % - Accent3 2 8" xfId="2125"/>
    <cellStyle name="20 % - Accent3 2 8 2" xfId="2893"/>
    <cellStyle name="20 % - Accent3 2 8 2 2" xfId="4393"/>
    <cellStyle name="20 % - Accent3 2 8 2 2 2" xfId="16450"/>
    <cellStyle name="20 % - Accent3 2 8 2 2 2 2" xfId="26744"/>
    <cellStyle name="20 % - Accent3 2 8 2 2 2 3" xfId="37037"/>
    <cellStyle name="20 % - Accent3 2 8 2 2 2 4" xfId="47330"/>
    <cellStyle name="20 % - Accent3 2 8 2 2 3" xfId="13480"/>
    <cellStyle name="20 % - Accent3 2 8 2 2 4" xfId="23775"/>
    <cellStyle name="20 % - Accent3 2 8 2 2 5" xfId="34068"/>
    <cellStyle name="20 % - Accent3 2 8 2 2 6" xfId="44361"/>
    <cellStyle name="20 % - Accent3 2 8 2 3" xfId="14965"/>
    <cellStyle name="20 % - Accent3 2 8 2 3 2" xfId="25259"/>
    <cellStyle name="20 % - Accent3 2 8 2 3 3" xfId="35552"/>
    <cellStyle name="20 % - Accent3 2 8 2 3 4" xfId="45845"/>
    <cellStyle name="20 % - Accent3 2 8 2 4" xfId="11994"/>
    <cellStyle name="20 % - Accent3 2 8 2 5" xfId="22290"/>
    <cellStyle name="20 % - Accent3 2 8 2 6" xfId="32583"/>
    <cellStyle name="20 % - Accent3 2 8 2 7" xfId="42876"/>
    <cellStyle name="20 % - Accent3 2 8 3" xfId="4658"/>
    <cellStyle name="20 % - Accent3 2 8 3 2" xfId="15977"/>
    <cellStyle name="20 % - Accent3 2 8 3 2 2" xfId="26271"/>
    <cellStyle name="20 % - Accent3 2 8 3 2 3" xfId="36564"/>
    <cellStyle name="20 % - Accent3 2 8 3 2 4" xfId="46857"/>
    <cellStyle name="20 % - Accent3 2 8 3 3" xfId="13007"/>
    <cellStyle name="20 % - Accent3 2 8 3 4" xfId="23302"/>
    <cellStyle name="20 % - Accent3 2 8 3 5" xfId="33595"/>
    <cellStyle name="20 % - Accent3 2 8 3 6" xfId="43888"/>
    <cellStyle name="20 % - Accent3 2 8 4" xfId="3643"/>
    <cellStyle name="20 % - Accent3 2 8 4 2" xfId="14492"/>
    <cellStyle name="20 % - Accent3 2 8 4 3" xfId="24786"/>
    <cellStyle name="20 % - Accent3 2 8 4 4" xfId="35079"/>
    <cellStyle name="20 % - Accent3 2 8 4 5" xfId="45372"/>
    <cellStyle name="20 % - Accent3 2 8 5" xfId="11518"/>
    <cellStyle name="20 % - Accent3 2 8 5 2" xfId="21817"/>
    <cellStyle name="20 % - Accent3 2 8 5 3" xfId="32110"/>
    <cellStyle name="20 % - Accent3 2 8 5 4" xfId="42403"/>
    <cellStyle name="20 % - Accent3 2 8 6" xfId="7240"/>
    <cellStyle name="20 % - Accent3 2 8 7" xfId="17564"/>
    <cellStyle name="20 % - Accent3 2 8 8" xfId="27857"/>
    <cellStyle name="20 % - Accent3 2 8 9" xfId="38150"/>
    <cellStyle name="20 % - Accent3 2 9" xfId="2143"/>
    <cellStyle name="20 % - Accent3 2 9 2" xfId="2910"/>
    <cellStyle name="20 % - Accent3 2 9 2 2" xfId="4410"/>
    <cellStyle name="20 % - Accent3 2 9 2 2 2" xfId="15994"/>
    <cellStyle name="20 % - Accent3 2 9 2 2 3" xfId="26288"/>
    <cellStyle name="20 % - Accent3 2 9 2 2 4" xfId="36581"/>
    <cellStyle name="20 % - Accent3 2 9 2 2 5" xfId="46874"/>
    <cellStyle name="20 % - Accent3 2 9 2 3" xfId="13024"/>
    <cellStyle name="20 % - Accent3 2 9 2 4" xfId="23319"/>
    <cellStyle name="20 % - Accent3 2 9 2 5" xfId="33612"/>
    <cellStyle name="20 % - Accent3 2 9 2 6" xfId="43905"/>
    <cellStyle name="20 % - Accent3 2 9 3" xfId="4659"/>
    <cellStyle name="20 % - Accent3 2 9 3 2" xfId="14509"/>
    <cellStyle name="20 % - Accent3 2 9 3 3" xfId="24803"/>
    <cellStyle name="20 % - Accent3 2 9 3 4" xfId="35096"/>
    <cellStyle name="20 % - Accent3 2 9 3 5" xfId="45389"/>
    <cellStyle name="20 % - Accent3 2 9 4" xfId="3660"/>
    <cellStyle name="20 % - Accent3 2 9 4 2" xfId="11535"/>
    <cellStyle name="20 % - Accent3 2 9 4 3" xfId="21834"/>
    <cellStyle name="20 % - Accent3 2 9 4 4" xfId="32127"/>
    <cellStyle name="20 % - Accent3 2 9 4 5" xfId="42420"/>
    <cellStyle name="20 % - Accent3 2 9 5" xfId="8008"/>
    <cellStyle name="20 % - Accent3 2 9 6" xfId="18307"/>
    <cellStyle name="20 % - Accent3 2 9 7" xfId="28600"/>
    <cellStyle name="20 % - Accent3 2 9 8" xfId="38893"/>
    <cellStyle name="20 % - Accent4 2" xfId="4"/>
    <cellStyle name="20 % - Accent4 2 10" xfId="2250"/>
    <cellStyle name="20 % - Accent4 2 10 2" xfId="3750"/>
    <cellStyle name="20 % - Accent4 2 10 2 2" xfId="16084"/>
    <cellStyle name="20 % - Accent4 2 10 2 2 2" xfId="26378"/>
    <cellStyle name="20 % - Accent4 2 10 2 2 3" xfId="36671"/>
    <cellStyle name="20 % - Accent4 2 10 2 2 4" xfId="46964"/>
    <cellStyle name="20 % - Accent4 2 10 2 3" xfId="13114"/>
    <cellStyle name="20 % - Accent4 2 10 2 4" xfId="23409"/>
    <cellStyle name="20 % - Accent4 2 10 2 5" xfId="33702"/>
    <cellStyle name="20 % - Accent4 2 10 2 6" xfId="43995"/>
    <cellStyle name="20 % - Accent4 2 10 3" xfId="14599"/>
    <cellStyle name="20 % - Accent4 2 10 3 2" xfId="24893"/>
    <cellStyle name="20 % - Accent4 2 10 3 3" xfId="35186"/>
    <cellStyle name="20 % - Accent4 2 10 3 4" xfId="45479"/>
    <cellStyle name="20 % - Accent4 2 10 4" xfId="11627"/>
    <cellStyle name="20 % - Accent4 2 10 4 2" xfId="21924"/>
    <cellStyle name="20 % - Accent4 2 10 4 3" xfId="32217"/>
    <cellStyle name="20 % - Accent4 2 10 4 4" xfId="42510"/>
    <cellStyle name="20 % - Accent4 2 10 5" xfId="8806"/>
    <cellStyle name="20 % - Accent4 2 10 6" xfId="19105"/>
    <cellStyle name="20 % - Accent4 2 10 7" xfId="29398"/>
    <cellStyle name="20 % - Accent4 2 10 8" xfId="39691"/>
    <cellStyle name="20 % - Accent4 2 11" xfId="4660"/>
    <cellStyle name="20 % - Accent4 2 11 2" xfId="15333"/>
    <cellStyle name="20 % - Accent4 2 11 2 2" xfId="25627"/>
    <cellStyle name="20 % - Accent4 2 11 2 3" xfId="35920"/>
    <cellStyle name="20 % - Accent4 2 11 2 4" xfId="46213"/>
    <cellStyle name="20 % - Accent4 2 11 3" xfId="12363"/>
    <cellStyle name="20 % - Accent4 2 11 3 2" xfId="22658"/>
    <cellStyle name="20 % - Accent4 2 11 3 3" xfId="32951"/>
    <cellStyle name="20 % - Accent4 2 11 3 4" xfId="43244"/>
    <cellStyle name="20 % - Accent4 2 11 4" xfId="9549"/>
    <cellStyle name="20 % - Accent4 2 11 5" xfId="19848"/>
    <cellStyle name="20 % - Accent4 2 11 6" xfId="30141"/>
    <cellStyle name="20 % - Accent4 2 11 7" xfId="40434"/>
    <cellStyle name="20 % - Accent4 2 12" xfId="3000"/>
    <cellStyle name="20 % - Accent4 2 12 2" xfId="13849"/>
    <cellStyle name="20 % - Accent4 2 12 2 2" xfId="24143"/>
    <cellStyle name="20 % - Accent4 2 12 2 3" xfId="34436"/>
    <cellStyle name="20 % - Accent4 2 12 2 4" xfId="44729"/>
    <cellStyle name="20 % - Accent4 2 12 3" xfId="10292"/>
    <cellStyle name="20 % - Accent4 2 12 4" xfId="20591"/>
    <cellStyle name="20 % - Accent4 2 12 5" xfId="30884"/>
    <cellStyle name="20 % - Accent4 2 12 6" xfId="41177"/>
    <cellStyle name="20 % - Accent4 2 13" xfId="5631"/>
    <cellStyle name="20 % - Accent4 2 13 2" xfId="10875"/>
    <cellStyle name="20 % - Accent4 2 13 3" xfId="21174"/>
    <cellStyle name="20 % - Accent4 2 13 4" xfId="31467"/>
    <cellStyle name="20 % - Accent4 2 13 5" xfId="41760"/>
    <cellStyle name="20 % - Accent4 2 14" xfId="6493"/>
    <cellStyle name="20 % - Accent4 2 15" xfId="16818"/>
    <cellStyle name="20 % - Accent4 2 16" xfId="27111"/>
    <cellStyle name="20 % - Accent4 2 17" xfId="37404"/>
    <cellStyle name="20 % - Accent4 2 2" xfId="247"/>
    <cellStyle name="20 % - Accent4 2 2 10" xfId="4661"/>
    <cellStyle name="20 % - Accent4 2 2 10 2" xfId="15352"/>
    <cellStyle name="20 % - Accent4 2 2 10 2 2" xfId="25646"/>
    <cellStyle name="20 % - Accent4 2 2 10 2 3" xfId="35939"/>
    <cellStyle name="20 % - Accent4 2 2 10 2 4" xfId="46232"/>
    <cellStyle name="20 % - Accent4 2 2 10 3" xfId="12382"/>
    <cellStyle name="20 % - Accent4 2 2 10 3 2" xfId="22677"/>
    <cellStyle name="20 % - Accent4 2 2 10 3 3" xfId="32970"/>
    <cellStyle name="20 % - Accent4 2 2 10 3 4" xfId="43263"/>
    <cellStyle name="20 % - Accent4 2 2 10 4" xfId="8807"/>
    <cellStyle name="20 % - Accent4 2 2 10 5" xfId="19106"/>
    <cellStyle name="20 % - Accent4 2 2 10 6" xfId="29399"/>
    <cellStyle name="20 % - Accent4 2 2 10 7" xfId="39692"/>
    <cellStyle name="20 % - Accent4 2 2 11" xfId="3019"/>
    <cellStyle name="20 % - Accent4 2 2 11 2" xfId="13868"/>
    <cellStyle name="20 % - Accent4 2 2 11 2 2" xfId="24162"/>
    <cellStyle name="20 % - Accent4 2 2 11 2 3" xfId="34455"/>
    <cellStyle name="20 % - Accent4 2 2 11 2 4" xfId="44748"/>
    <cellStyle name="20 % - Accent4 2 2 11 3" xfId="9550"/>
    <cellStyle name="20 % - Accent4 2 2 11 4" xfId="19849"/>
    <cellStyle name="20 % - Accent4 2 2 11 5" xfId="30142"/>
    <cellStyle name="20 % - Accent4 2 2 11 6" xfId="40435"/>
    <cellStyle name="20 % - Accent4 2 2 12" xfId="5632"/>
    <cellStyle name="20 % - Accent4 2 2 12 2" xfId="10293"/>
    <cellStyle name="20 % - Accent4 2 2 12 3" xfId="20592"/>
    <cellStyle name="20 % - Accent4 2 2 12 4" xfId="30885"/>
    <cellStyle name="20 % - Accent4 2 2 12 5" xfId="41178"/>
    <cellStyle name="20 % - Accent4 2 2 13" xfId="10894"/>
    <cellStyle name="20 % - Accent4 2 2 13 2" xfId="21193"/>
    <cellStyle name="20 % - Accent4 2 2 13 3" xfId="31486"/>
    <cellStyle name="20 % - Accent4 2 2 13 4" xfId="41779"/>
    <cellStyle name="20 % - Accent4 2 2 14" xfId="6542"/>
    <cellStyle name="20 % - Accent4 2 2 15" xfId="16867"/>
    <cellStyle name="20 % - Accent4 2 2 16" xfId="27160"/>
    <cellStyle name="20 % - Accent4 2 2 17" xfId="37453"/>
    <cellStyle name="20 % - Accent4 2 2 2" xfId="311"/>
    <cellStyle name="20 % - Accent4 2 2 2 10" xfId="3057"/>
    <cellStyle name="20 % - Accent4 2 2 2 10 2" xfId="13906"/>
    <cellStyle name="20 % - Accent4 2 2 2 10 2 2" xfId="24200"/>
    <cellStyle name="20 % - Accent4 2 2 2 10 2 3" xfId="34493"/>
    <cellStyle name="20 % - Accent4 2 2 2 10 2 4" xfId="44786"/>
    <cellStyle name="20 % - Accent4 2 2 2 10 3" xfId="9551"/>
    <cellStyle name="20 % - Accent4 2 2 2 10 4" xfId="19850"/>
    <cellStyle name="20 % - Accent4 2 2 2 10 5" xfId="30143"/>
    <cellStyle name="20 % - Accent4 2 2 2 10 6" xfId="40436"/>
    <cellStyle name="20 % - Accent4 2 2 2 11" xfId="5633"/>
    <cellStyle name="20 % - Accent4 2 2 2 11 2" xfId="10294"/>
    <cellStyle name="20 % - Accent4 2 2 2 11 3" xfId="20593"/>
    <cellStyle name="20 % - Accent4 2 2 2 11 4" xfId="30886"/>
    <cellStyle name="20 % - Accent4 2 2 2 11 5" xfId="41179"/>
    <cellStyle name="20 % - Accent4 2 2 2 12" xfId="10932"/>
    <cellStyle name="20 % - Accent4 2 2 2 12 2" xfId="21231"/>
    <cellStyle name="20 % - Accent4 2 2 2 12 3" xfId="31524"/>
    <cellStyle name="20 % - Accent4 2 2 2 12 4" xfId="41817"/>
    <cellStyle name="20 % - Accent4 2 2 2 13" xfId="6543"/>
    <cellStyle name="20 % - Accent4 2 2 2 14" xfId="16868"/>
    <cellStyle name="20 % - Accent4 2 2 2 15" xfId="27161"/>
    <cellStyle name="20 % - Accent4 2 2 2 16" xfId="37454"/>
    <cellStyle name="20 % - Accent4 2 2 2 2" xfId="387"/>
    <cellStyle name="20 % - Accent4 2 2 2 2 10" xfId="9552"/>
    <cellStyle name="20 % - Accent4 2 2 2 2 10 2" xfId="19851"/>
    <cellStyle name="20 % - Accent4 2 2 2 2 10 3" xfId="30144"/>
    <cellStyle name="20 % - Accent4 2 2 2 2 10 4" xfId="40437"/>
    <cellStyle name="20 % - Accent4 2 2 2 2 11" xfId="10295"/>
    <cellStyle name="20 % - Accent4 2 2 2 2 11 2" xfId="20594"/>
    <cellStyle name="20 % - Accent4 2 2 2 2 11 3" xfId="30887"/>
    <cellStyle name="20 % - Accent4 2 2 2 2 11 4" xfId="41180"/>
    <cellStyle name="20 % - Accent4 2 2 2 2 12" xfId="11008"/>
    <cellStyle name="20 % - Accent4 2 2 2 2 12 2" xfId="21307"/>
    <cellStyle name="20 % - Accent4 2 2 2 2 12 3" xfId="31600"/>
    <cellStyle name="20 % - Accent4 2 2 2 2 12 4" xfId="41893"/>
    <cellStyle name="20 % - Accent4 2 2 2 2 13" xfId="6641"/>
    <cellStyle name="20 % - Accent4 2 2 2 2 14" xfId="16965"/>
    <cellStyle name="20 % - Accent4 2 2 2 2 15" xfId="27258"/>
    <cellStyle name="20 % - Accent4 2 2 2 2 16" xfId="37551"/>
    <cellStyle name="20 % - Accent4 2 2 2 2 2" xfId="541"/>
    <cellStyle name="20 % - Accent4 2 2 2 2 2 10" xfId="6784"/>
    <cellStyle name="20 % - Accent4 2 2 2 2 2 11" xfId="17108"/>
    <cellStyle name="20 % - Accent4 2 2 2 2 2 12" xfId="27401"/>
    <cellStyle name="20 % - Accent4 2 2 2 2 2 13" xfId="37694"/>
    <cellStyle name="20 % - Accent4 2 2 2 2 2 2" xfId="542"/>
    <cellStyle name="20 % - Accent4 2 2 2 2 2 2 10" xfId="27402"/>
    <cellStyle name="20 % - Accent4 2 2 2 2 2 2 11" xfId="37695"/>
    <cellStyle name="20 % - Accent4 2 2 2 2 2 2 2" xfId="2532"/>
    <cellStyle name="20 % - Accent4 2 2 2 2 2 2 2 2" xfId="4032"/>
    <cellStyle name="20 % - Accent4 2 2 2 2 2 2 2 2 2" xfId="16779"/>
    <cellStyle name="20 % - Accent4 2 2 2 2 2 2 2 2 2 2" xfId="27073"/>
    <cellStyle name="20 % - Accent4 2 2 2 2 2 2 2 2 2 3" xfId="37366"/>
    <cellStyle name="20 % - Accent4 2 2 2 2 2 2 2 2 2 4" xfId="47659"/>
    <cellStyle name="20 % - Accent4 2 2 2 2 2 2 2 2 3" xfId="13809"/>
    <cellStyle name="20 % - Accent4 2 2 2 2 2 2 2 2 4" xfId="24104"/>
    <cellStyle name="20 % - Accent4 2 2 2 2 2 2 2 2 5" xfId="34397"/>
    <cellStyle name="20 % - Accent4 2 2 2 2 2 2 2 2 6" xfId="44690"/>
    <cellStyle name="20 % - Accent4 2 2 2 2 2 2 2 3" xfId="15294"/>
    <cellStyle name="20 % - Accent4 2 2 2 2 2 2 2 3 2" xfId="25588"/>
    <cellStyle name="20 % - Accent4 2 2 2 2 2 2 2 3 3" xfId="35881"/>
    <cellStyle name="20 % - Accent4 2 2 2 2 2 2 2 3 4" xfId="46174"/>
    <cellStyle name="20 % - Accent4 2 2 2 2 2 2 2 4" xfId="12323"/>
    <cellStyle name="20 % - Accent4 2 2 2 2 2 2 2 4 2" xfId="22619"/>
    <cellStyle name="20 % - Accent4 2 2 2 2 2 2 2 4 3" xfId="32912"/>
    <cellStyle name="20 % - Accent4 2 2 2 2 2 2 2 4 4" xfId="43205"/>
    <cellStyle name="20 % - Accent4 2 2 2 2 2 2 2 5" xfId="7300"/>
    <cellStyle name="20 % - Accent4 2 2 2 2 2 2 2 6" xfId="17624"/>
    <cellStyle name="20 % - Accent4 2 2 2 2 2 2 2 7" xfId="27917"/>
    <cellStyle name="20 % - Accent4 2 2 2 2 2 2 2 8" xfId="38210"/>
    <cellStyle name="20 % - Accent4 2 2 2 2 2 2 3" xfId="4665"/>
    <cellStyle name="20 % - Accent4 2 2 2 2 2 2 3 2" xfId="15615"/>
    <cellStyle name="20 % - Accent4 2 2 2 2 2 2 3 2 2" xfId="25909"/>
    <cellStyle name="20 % - Accent4 2 2 2 2 2 2 3 2 3" xfId="36202"/>
    <cellStyle name="20 % - Accent4 2 2 2 2 2 2 3 2 4" xfId="46495"/>
    <cellStyle name="20 % - Accent4 2 2 2 2 2 2 3 3" xfId="12645"/>
    <cellStyle name="20 % - Accent4 2 2 2 2 2 2 3 3 2" xfId="22940"/>
    <cellStyle name="20 % - Accent4 2 2 2 2 2 2 3 3 3" xfId="33233"/>
    <cellStyle name="20 % - Accent4 2 2 2 2 2 2 3 3 4" xfId="43526"/>
    <cellStyle name="20 % - Accent4 2 2 2 2 2 2 3 4" xfId="8068"/>
    <cellStyle name="20 % - Accent4 2 2 2 2 2 2 3 5" xfId="18367"/>
    <cellStyle name="20 % - Accent4 2 2 2 2 2 2 3 6" xfId="28660"/>
    <cellStyle name="20 % - Accent4 2 2 2 2 2 2 3 7" xfId="38953"/>
    <cellStyle name="20 % - Accent4 2 2 2 2 2 2 4" xfId="3282"/>
    <cellStyle name="20 % - Accent4 2 2 2 2 2 2 4 2" xfId="14131"/>
    <cellStyle name="20 % - Accent4 2 2 2 2 2 2 4 2 2" xfId="24425"/>
    <cellStyle name="20 % - Accent4 2 2 2 2 2 2 4 2 3" xfId="34718"/>
    <cellStyle name="20 % - Accent4 2 2 2 2 2 2 4 2 4" xfId="45011"/>
    <cellStyle name="20 % - Accent4 2 2 2 2 2 2 4 3" xfId="8811"/>
    <cellStyle name="20 % - Accent4 2 2 2 2 2 2 4 4" xfId="19110"/>
    <cellStyle name="20 % - Accent4 2 2 2 2 2 2 4 5" xfId="29403"/>
    <cellStyle name="20 % - Accent4 2 2 2 2 2 2 4 6" xfId="39696"/>
    <cellStyle name="20 % - Accent4 2 2 2 2 2 2 5" xfId="5636"/>
    <cellStyle name="20 % - Accent4 2 2 2 2 2 2 5 2" xfId="9554"/>
    <cellStyle name="20 % - Accent4 2 2 2 2 2 2 5 3" xfId="19853"/>
    <cellStyle name="20 % - Accent4 2 2 2 2 2 2 5 4" xfId="30146"/>
    <cellStyle name="20 % - Accent4 2 2 2 2 2 2 5 5" xfId="40439"/>
    <cellStyle name="20 % - Accent4 2 2 2 2 2 2 6" xfId="10297"/>
    <cellStyle name="20 % - Accent4 2 2 2 2 2 2 6 2" xfId="20596"/>
    <cellStyle name="20 % - Accent4 2 2 2 2 2 2 6 3" xfId="30889"/>
    <cellStyle name="20 % - Accent4 2 2 2 2 2 2 6 4" xfId="41182"/>
    <cellStyle name="20 % - Accent4 2 2 2 2 2 2 7" xfId="11157"/>
    <cellStyle name="20 % - Accent4 2 2 2 2 2 2 7 2" xfId="21456"/>
    <cellStyle name="20 % - Accent4 2 2 2 2 2 2 7 3" xfId="31749"/>
    <cellStyle name="20 % - Accent4 2 2 2 2 2 2 7 4" xfId="42042"/>
    <cellStyle name="20 % - Accent4 2 2 2 2 2 2 8" xfId="6785"/>
    <cellStyle name="20 % - Accent4 2 2 2 2 2 2 9" xfId="17109"/>
    <cellStyle name="20 % - Accent4 2 2 2 2 2 3" xfId="543"/>
    <cellStyle name="20 % - Accent4 2 2 2 2 2 3 10" xfId="27403"/>
    <cellStyle name="20 % - Accent4 2 2 2 2 2 3 11" xfId="37696"/>
    <cellStyle name="20 % - Accent4 2 2 2 2 2 3 2" xfId="2533"/>
    <cellStyle name="20 % - Accent4 2 2 2 2 2 3 2 2" xfId="4033"/>
    <cellStyle name="20 % - Accent4 2 2 2 2 2 3 2 2 2" xfId="15616"/>
    <cellStyle name="20 % - Accent4 2 2 2 2 2 3 2 2 3" xfId="25910"/>
    <cellStyle name="20 % - Accent4 2 2 2 2 2 3 2 2 4" xfId="36203"/>
    <cellStyle name="20 % - Accent4 2 2 2 2 2 3 2 2 5" xfId="46496"/>
    <cellStyle name="20 % - Accent4 2 2 2 2 2 3 2 3" xfId="12646"/>
    <cellStyle name="20 % - Accent4 2 2 2 2 2 3 2 3 2" xfId="22941"/>
    <cellStyle name="20 % - Accent4 2 2 2 2 2 3 2 3 3" xfId="33234"/>
    <cellStyle name="20 % - Accent4 2 2 2 2 2 3 2 3 4" xfId="43527"/>
    <cellStyle name="20 % - Accent4 2 2 2 2 2 3 2 4" xfId="7301"/>
    <cellStyle name="20 % - Accent4 2 2 2 2 2 3 2 5" xfId="17625"/>
    <cellStyle name="20 % - Accent4 2 2 2 2 2 3 2 6" xfId="27918"/>
    <cellStyle name="20 % - Accent4 2 2 2 2 2 3 2 7" xfId="38211"/>
    <cellStyle name="20 % - Accent4 2 2 2 2 2 3 3" xfId="4666"/>
    <cellStyle name="20 % - Accent4 2 2 2 2 2 3 3 2" xfId="14132"/>
    <cellStyle name="20 % - Accent4 2 2 2 2 2 3 3 2 2" xfId="24426"/>
    <cellStyle name="20 % - Accent4 2 2 2 2 2 3 3 2 3" xfId="34719"/>
    <cellStyle name="20 % - Accent4 2 2 2 2 2 3 3 2 4" xfId="45012"/>
    <cellStyle name="20 % - Accent4 2 2 2 2 2 3 3 3" xfId="8069"/>
    <cellStyle name="20 % - Accent4 2 2 2 2 2 3 3 4" xfId="18368"/>
    <cellStyle name="20 % - Accent4 2 2 2 2 2 3 3 5" xfId="28661"/>
    <cellStyle name="20 % - Accent4 2 2 2 2 2 3 3 6" xfId="38954"/>
    <cellStyle name="20 % - Accent4 2 2 2 2 2 3 4" xfId="3283"/>
    <cellStyle name="20 % - Accent4 2 2 2 2 2 3 4 2" xfId="8812"/>
    <cellStyle name="20 % - Accent4 2 2 2 2 2 3 4 3" xfId="19111"/>
    <cellStyle name="20 % - Accent4 2 2 2 2 2 3 4 4" xfId="29404"/>
    <cellStyle name="20 % - Accent4 2 2 2 2 2 3 4 5" xfId="39697"/>
    <cellStyle name="20 % - Accent4 2 2 2 2 2 3 5" xfId="5637"/>
    <cellStyle name="20 % - Accent4 2 2 2 2 2 3 5 2" xfId="9555"/>
    <cellStyle name="20 % - Accent4 2 2 2 2 2 3 5 3" xfId="19854"/>
    <cellStyle name="20 % - Accent4 2 2 2 2 2 3 5 4" xfId="30147"/>
    <cellStyle name="20 % - Accent4 2 2 2 2 2 3 5 5" xfId="40440"/>
    <cellStyle name="20 % - Accent4 2 2 2 2 2 3 6" xfId="10298"/>
    <cellStyle name="20 % - Accent4 2 2 2 2 2 3 6 2" xfId="20597"/>
    <cellStyle name="20 % - Accent4 2 2 2 2 2 3 6 3" xfId="30890"/>
    <cellStyle name="20 % - Accent4 2 2 2 2 2 3 6 4" xfId="41183"/>
    <cellStyle name="20 % - Accent4 2 2 2 2 2 3 7" xfId="11158"/>
    <cellStyle name="20 % - Accent4 2 2 2 2 2 3 7 2" xfId="21457"/>
    <cellStyle name="20 % - Accent4 2 2 2 2 2 3 7 3" xfId="31750"/>
    <cellStyle name="20 % - Accent4 2 2 2 2 2 3 7 4" xfId="42043"/>
    <cellStyle name="20 % - Accent4 2 2 2 2 2 3 8" xfId="6786"/>
    <cellStyle name="20 % - Accent4 2 2 2 2 2 3 9" xfId="17110"/>
    <cellStyle name="20 % - Accent4 2 2 2 2 2 4" xfId="2531"/>
    <cellStyle name="20 % - Accent4 2 2 2 2 2 4 2" xfId="4031"/>
    <cellStyle name="20 % - Accent4 2 2 2 2 2 4 2 2" xfId="16412"/>
    <cellStyle name="20 % - Accent4 2 2 2 2 2 4 2 2 2" xfId="26706"/>
    <cellStyle name="20 % - Accent4 2 2 2 2 2 4 2 2 3" xfId="36999"/>
    <cellStyle name="20 % - Accent4 2 2 2 2 2 4 2 2 4" xfId="47292"/>
    <cellStyle name="20 % - Accent4 2 2 2 2 2 4 2 3" xfId="13442"/>
    <cellStyle name="20 % - Accent4 2 2 2 2 2 4 2 4" xfId="23737"/>
    <cellStyle name="20 % - Accent4 2 2 2 2 2 4 2 5" xfId="34030"/>
    <cellStyle name="20 % - Accent4 2 2 2 2 2 4 2 6" xfId="44323"/>
    <cellStyle name="20 % - Accent4 2 2 2 2 2 4 3" xfId="14927"/>
    <cellStyle name="20 % - Accent4 2 2 2 2 2 4 3 2" xfId="25221"/>
    <cellStyle name="20 % - Accent4 2 2 2 2 2 4 3 3" xfId="35514"/>
    <cellStyle name="20 % - Accent4 2 2 2 2 2 4 3 4" xfId="45807"/>
    <cellStyle name="20 % - Accent4 2 2 2 2 2 4 4" xfId="11955"/>
    <cellStyle name="20 % - Accent4 2 2 2 2 2 4 4 2" xfId="22252"/>
    <cellStyle name="20 % - Accent4 2 2 2 2 2 4 4 3" xfId="32545"/>
    <cellStyle name="20 % - Accent4 2 2 2 2 2 4 4 4" xfId="42838"/>
    <cellStyle name="20 % - Accent4 2 2 2 2 2 4 5" xfId="7299"/>
    <cellStyle name="20 % - Accent4 2 2 2 2 2 4 6" xfId="17623"/>
    <cellStyle name="20 % - Accent4 2 2 2 2 2 4 7" xfId="27916"/>
    <cellStyle name="20 % - Accent4 2 2 2 2 2 4 8" xfId="38209"/>
    <cellStyle name="20 % - Accent4 2 2 2 2 2 5" xfId="4664"/>
    <cellStyle name="20 % - Accent4 2 2 2 2 2 5 2" xfId="15614"/>
    <cellStyle name="20 % - Accent4 2 2 2 2 2 5 2 2" xfId="25908"/>
    <cellStyle name="20 % - Accent4 2 2 2 2 2 5 2 3" xfId="36201"/>
    <cellStyle name="20 % - Accent4 2 2 2 2 2 5 2 4" xfId="46494"/>
    <cellStyle name="20 % - Accent4 2 2 2 2 2 5 3" xfId="12644"/>
    <cellStyle name="20 % - Accent4 2 2 2 2 2 5 3 2" xfId="22939"/>
    <cellStyle name="20 % - Accent4 2 2 2 2 2 5 3 3" xfId="33232"/>
    <cellStyle name="20 % - Accent4 2 2 2 2 2 5 3 4" xfId="43525"/>
    <cellStyle name="20 % - Accent4 2 2 2 2 2 5 4" xfId="8067"/>
    <cellStyle name="20 % - Accent4 2 2 2 2 2 5 5" xfId="18366"/>
    <cellStyle name="20 % - Accent4 2 2 2 2 2 5 6" xfId="28659"/>
    <cellStyle name="20 % - Accent4 2 2 2 2 2 5 7" xfId="38952"/>
    <cellStyle name="20 % - Accent4 2 2 2 2 2 6" xfId="3281"/>
    <cellStyle name="20 % - Accent4 2 2 2 2 2 6 2" xfId="14130"/>
    <cellStyle name="20 % - Accent4 2 2 2 2 2 6 2 2" xfId="24424"/>
    <cellStyle name="20 % - Accent4 2 2 2 2 2 6 2 3" xfId="34717"/>
    <cellStyle name="20 % - Accent4 2 2 2 2 2 6 2 4" xfId="45010"/>
    <cellStyle name="20 % - Accent4 2 2 2 2 2 6 3" xfId="8810"/>
    <cellStyle name="20 % - Accent4 2 2 2 2 2 6 4" xfId="19109"/>
    <cellStyle name="20 % - Accent4 2 2 2 2 2 6 5" xfId="29402"/>
    <cellStyle name="20 % - Accent4 2 2 2 2 2 6 6" xfId="39695"/>
    <cellStyle name="20 % - Accent4 2 2 2 2 2 7" xfId="5635"/>
    <cellStyle name="20 % - Accent4 2 2 2 2 2 7 2" xfId="9553"/>
    <cellStyle name="20 % - Accent4 2 2 2 2 2 7 3" xfId="19852"/>
    <cellStyle name="20 % - Accent4 2 2 2 2 2 7 4" xfId="30145"/>
    <cellStyle name="20 % - Accent4 2 2 2 2 2 7 5" xfId="40438"/>
    <cellStyle name="20 % - Accent4 2 2 2 2 2 8" xfId="10296"/>
    <cellStyle name="20 % - Accent4 2 2 2 2 2 8 2" xfId="20595"/>
    <cellStyle name="20 % - Accent4 2 2 2 2 2 8 3" xfId="30888"/>
    <cellStyle name="20 % - Accent4 2 2 2 2 2 8 4" xfId="41181"/>
    <cellStyle name="20 % - Accent4 2 2 2 2 2 9" xfId="11156"/>
    <cellStyle name="20 % - Accent4 2 2 2 2 2 9 2" xfId="21455"/>
    <cellStyle name="20 % - Accent4 2 2 2 2 2 9 3" xfId="31748"/>
    <cellStyle name="20 % - Accent4 2 2 2 2 2 9 4" xfId="42041"/>
    <cellStyle name="20 % - Accent4 2 2 2 2 3" xfId="544"/>
    <cellStyle name="20 % - Accent4 2 2 2 2 3 10" xfId="17111"/>
    <cellStyle name="20 % - Accent4 2 2 2 2 3 11" xfId="27404"/>
    <cellStyle name="20 % - Accent4 2 2 2 2 3 12" xfId="37697"/>
    <cellStyle name="20 % - Accent4 2 2 2 2 3 2" xfId="545"/>
    <cellStyle name="20 % - Accent4 2 2 2 2 3 2 10" xfId="27405"/>
    <cellStyle name="20 % - Accent4 2 2 2 2 3 2 11" xfId="37698"/>
    <cellStyle name="20 % - Accent4 2 2 2 2 3 2 2" xfId="2535"/>
    <cellStyle name="20 % - Accent4 2 2 2 2 3 2 2 2" xfId="4035"/>
    <cellStyle name="20 % - Accent4 2 2 2 2 3 2 2 2 2" xfId="15618"/>
    <cellStyle name="20 % - Accent4 2 2 2 2 3 2 2 2 3" xfId="25912"/>
    <cellStyle name="20 % - Accent4 2 2 2 2 3 2 2 2 4" xfId="36205"/>
    <cellStyle name="20 % - Accent4 2 2 2 2 3 2 2 2 5" xfId="46498"/>
    <cellStyle name="20 % - Accent4 2 2 2 2 3 2 2 3" xfId="12648"/>
    <cellStyle name="20 % - Accent4 2 2 2 2 3 2 2 3 2" xfId="22943"/>
    <cellStyle name="20 % - Accent4 2 2 2 2 3 2 2 3 3" xfId="33236"/>
    <cellStyle name="20 % - Accent4 2 2 2 2 3 2 2 3 4" xfId="43529"/>
    <cellStyle name="20 % - Accent4 2 2 2 2 3 2 2 4" xfId="7303"/>
    <cellStyle name="20 % - Accent4 2 2 2 2 3 2 2 5" xfId="17627"/>
    <cellStyle name="20 % - Accent4 2 2 2 2 3 2 2 6" xfId="27920"/>
    <cellStyle name="20 % - Accent4 2 2 2 2 3 2 2 7" xfId="38213"/>
    <cellStyle name="20 % - Accent4 2 2 2 2 3 2 3" xfId="4668"/>
    <cellStyle name="20 % - Accent4 2 2 2 2 3 2 3 2" xfId="14134"/>
    <cellStyle name="20 % - Accent4 2 2 2 2 3 2 3 2 2" xfId="24428"/>
    <cellStyle name="20 % - Accent4 2 2 2 2 3 2 3 2 3" xfId="34721"/>
    <cellStyle name="20 % - Accent4 2 2 2 2 3 2 3 2 4" xfId="45014"/>
    <cellStyle name="20 % - Accent4 2 2 2 2 3 2 3 3" xfId="8071"/>
    <cellStyle name="20 % - Accent4 2 2 2 2 3 2 3 4" xfId="18370"/>
    <cellStyle name="20 % - Accent4 2 2 2 2 3 2 3 5" xfId="28663"/>
    <cellStyle name="20 % - Accent4 2 2 2 2 3 2 3 6" xfId="38956"/>
    <cellStyle name="20 % - Accent4 2 2 2 2 3 2 4" xfId="3285"/>
    <cellStyle name="20 % - Accent4 2 2 2 2 3 2 4 2" xfId="8814"/>
    <cellStyle name="20 % - Accent4 2 2 2 2 3 2 4 3" xfId="19113"/>
    <cellStyle name="20 % - Accent4 2 2 2 2 3 2 4 4" xfId="29406"/>
    <cellStyle name="20 % - Accent4 2 2 2 2 3 2 4 5" xfId="39699"/>
    <cellStyle name="20 % - Accent4 2 2 2 2 3 2 5" xfId="5639"/>
    <cellStyle name="20 % - Accent4 2 2 2 2 3 2 5 2" xfId="9557"/>
    <cellStyle name="20 % - Accent4 2 2 2 2 3 2 5 3" xfId="19856"/>
    <cellStyle name="20 % - Accent4 2 2 2 2 3 2 5 4" xfId="30149"/>
    <cellStyle name="20 % - Accent4 2 2 2 2 3 2 5 5" xfId="40442"/>
    <cellStyle name="20 % - Accent4 2 2 2 2 3 2 6" xfId="10300"/>
    <cellStyle name="20 % - Accent4 2 2 2 2 3 2 6 2" xfId="20599"/>
    <cellStyle name="20 % - Accent4 2 2 2 2 3 2 6 3" xfId="30892"/>
    <cellStyle name="20 % - Accent4 2 2 2 2 3 2 6 4" xfId="41185"/>
    <cellStyle name="20 % - Accent4 2 2 2 2 3 2 7" xfId="11160"/>
    <cellStyle name="20 % - Accent4 2 2 2 2 3 2 7 2" xfId="21459"/>
    <cellStyle name="20 % - Accent4 2 2 2 2 3 2 7 3" xfId="31752"/>
    <cellStyle name="20 % - Accent4 2 2 2 2 3 2 7 4" xfId="42045"/>
    <cellStyle name="20 % - Accent4 2 2 2 2 3 2 8" xfId="6788"/>
    <cellStyle name="20 % - Accent4 2 2 2 2 3 2 9" xfId="17112"/>
    <cellStyle name="20 % - Accent4 2 2 2 2 3 3" xfId="2534"/>
    <cellStyle name="20 % - Accent4 2 2 2 2 3 3 2" xfId="4034"/>
    <cellStyle name="20 % - Accent4 2 2 2 2 3 3 2 2" xfId="16610"/>
    <cellStyle name="20 % - Accent4 2 2 2 2 3 3 2 2 2" xfId="26904"/>
    <cellStyle name="20 % - Accent4 2 2 2 2 3 3 2 2 3" xfId="37197"/>
    <cellStyle name="20 % - Accent4 2 2 2 2 3 3 2 2 4" xfId="47490"/>
    <cellStyle name="20 % - Accent4 2 2 2 2 3 3 2 3" xfId="13640"/>
    <cellStyle name="20 % - Accent4 2 2 2 2 3 3 2 4" xfId="23935"/>
    <cellStyle name="20 % - Accent4 2 2 2 2 3 3 2 5" xfId="34228"/>
    <cellStyle name="20 % - Accent4 2 2 2 2 3 3 2 6" xfId="44521"/>
    <cellStyle name="20 % - Accent4 2 2 2 2 3 3 3" xfId="15125"/>
    <cellStyle name="20 % - Accent4 2 2 2 2 3 3 3 2" xfId="25419"/>
    <cellStyle name="20 % - Accent4 2 2 2 2 3 3 3 3" xfId="35712"/>
    <cellStyle name="20 % - Accent4 2 2 2 2 3 3 3 4" xfId="46005"/>
    <cellStyle name="20 % - Accent4 2 2 2 2 3 3 4" xfId="12154"/>
    <cellStyle name="20 % - Accent4 2 2 2 2 3 3 4 2" xfId="22450"/>
    <cellStyle name="20 % - Accent4 2 2 2 2 3 3 4 3" xfId="32743"/>
    <cellStyle name="20 % - Accent4 2 2 2 2 3 3 4 4" xfId="43036"/>
    <cellStyle name="20 % - Accent4 2 2 2 2 3 3 5" xfId="7302"/>
    <cellStyle name="20 % - Accent4 2 2 2 2 3 3 6" xfId="17626"/>
    <cellStyle name="20 % - Accent4 2 2 2 2 3 3 7" xfId="27919"/>
    <cellStyle name="20 % - Accent4 2 2 2 2 3 3 8" xfId="38212"/>
    <cellStyle name="20 % - Accent4 2 2 2 2 3 4" xfId="4667"/>
    <cellStyle name="20 % - Accent4 2 2 2 2 3 4 2" xfId="15617"/>
    <cellStyle name="20 % - Accent4 2 2 2 2 3 4 2 2" xfId="25911"/>
    <cellStyle name="20 % - Accent4 2 2 2 2 3 4 2 3" xfId="36204"/>
    <cellStyle name="20 % - Accent4 2 2 2 2 3 4 2 4" xfId="46497"/>
    <cellStyle name="20 % - Accent4 2 2 2 2 3 4 3" xfId="12647"/>
    <cellStyle name="20 % - Accent4 2 2 2 2 3 4 3 2" xfId="22942"/>
    <cellStyle name="20 % - Accent4 2 2 2 2 3 4 3 3" xfId="33235"/>
    <cellStyle name="20 % - Accent4 2 2 2 2 3 4 3 4" xfId="43528"/>
    <cellStyle name="20 % - Accent4 2 2 2 2 3 4 4" xfId="8070"/>
    <cellStyle name="20 % - Accent4 2 2 2 2 3 4 5" xfId="18369"/>
    <cellStyle name="20 % - Accent4 2 2 2 2 3 4 6" xfId="28662"/>
    <cellStyle name="20 % - Accent4 2 2 2 2 3 4 7" xfId="38955"/>
    <cellStyle name="20 % - Accent4 2 2 2 2 3 5" xfId="3284"/>
    <cellStyle name="20 % - Accent4 2 2 2 2 3 5 2" xfId="14133"/>
    <cellStyle name="20 % - Accent4 2 2 2 2 3 5 2 2" xfId="24427"/>
    <cellStyle name="20 % - Accent4 2 2 2 2 3 5 2 3" xfId="34720"/>
    <cellStyle name="20 % - Accent4 2 2 2 2 3 5 2 4" xfId="45013"/>
    <cellStyle name="20 % - Accent4 2 2 2 2 3 5 3" xfId="8813"/>
    <cellStyle name="20 % - Accent4 2 2 2 2 3 5 4" xfId="19112"/>
    <cellStyle name="20 % - Accent4 2 2 2 2 3 5 5" xfId="29405"/>
    <cellStyle name="20 % - Accent4 2 2 2 2 3 5 6" xfId="39698"/>
    <cellStyle name="20 % - Accent4 2 2 2 2 3 6" xfId="5638"/>
    <cellStyle name="20 % - Accent4 2 2 2 2 3 6 2" xfId="9556"/>
    <cellStyle name="20 % - Accent4 2 2 2 2 3 6 3" xfId="19855"/>
    <cellStyle name="20 % - Accent4 2 2 2 2 3 6 4" xfId="30148"/>
    <cellStyle name="20 % - Accent4 2 2 2 2 3 6 5" xfId="40441"/>
    <cellStyle name="20 % - Accent4 2 2 2 2 3 7" xfId="10299"/>
    <cellStyle name="20 % - Accent4 2 2 2 2 3 7 2" xfId="20598"/>
    <cellStyle name="20 % - Accent4 2 2 2 2 3 7 3" xfId="30891"/>
    <cellStyle name="20 % - Accent4 2 2 2 2 3 7 4" xfId="41184"/>
    <cellStyle name="20 % - Accent4 2 2 2 2 3 8" xfId="11159"/>
    <cellStyle name="20 % - Accent4 2 2 2 2 3 8 2" xfId="21458"/>
    <cellStyle name="20 % - Accent4 2 2 2 2 3 8 3" xfId="31751"/>
    <cellStyle name="20 % - Accent4 2 2 2 2 3 8 4" xfId="42044"/>
    <cellStyle name="20 % - Accent4 2 2 2 2 3 9" xfId="6787"/>
    <cellStyle name="20 % - Accent4 2 2 2 2 4" xfId="546"/>
    <cellStyle name="20 % - Accent4 2 2 2 2 4 10" xfId="27406"/>
    <cellStyle name="20 % - Accent4 2 2 2 2 4 11" xfId="37699"/>
    <cellStyle name="20 % - Accent4 2 2 2 2 4 2" xfId="2536"/>
    <cellStyle name="20 % - Accent4 2 2 2 2 4 2 2" xfId="4036"/>
    <cellStyle name="20 % - Accent4 2 2 2 2 4 2 2 2" xfId="15619"/>
    <cellStyle name="20 % - Accent4 2 2 2 2 4 2 2 3" xfId="25913"/>
    <cellStyle name="20 % - Accent4 2 2 2 2 4 2 2 4" xfId="36206"/>
    <cellStyle name="20 % - Accent4 2 2 2 2 4 2 2 5" xfId="46499"/>
    <cellStyle name="20 % - Accent4 2 2 2 2 4 2 3" xfId="12649"/>
    <cellStyle name="20 % - Accent4 2 2 2 2 4 2 3 2" xfId="22944"/>
    <cellStyle name="20 % - Accent4 2 2 2 2 4 2 3 3" xfId="33237"/>
    <cellStyle name="20 % - Accent4 2 2 2 2 4 2 3 4" xfId="43530"/>
    <cellStyle name="20 % - Accent4 2 2 2 2 4 2 4" xfId="7304"/>
    <cellStyle name="20 % - Accent4 2 2 2 2 4 2 5" xfId="17628"/>
    <cellStyle name="20 % - Accent4 2 2 2 2 4 2 6" xfId="27921"/>
    <cellStyle name="20 % - Accent4 2 2 2 2 4 2 7" xfId="38214"/>
    <cellStyle name="20 % - Accent4 2 2 2 2 4 3" xfId="4669"/>
    <cellStyle name="20 % - Accent4 2 2 2 2 4 3 2" xfId="14135"/>
    <cellStyle name="20 % - Accent4 2 2 2 2 4 3 2 2" xfId="24429"/>
    <cellStyle name="20 % - Accent4 2 2 2 2 4 3 2 3" xfId="34722"/>
    <cellStyle name="20 % - Accent4 2 2 2 2 4 3 2 4" xfId="45015"/>
    <cellStyle name="20 % - Accent4 2 2 2 2 4 3 3" xfId="8072"/>
    <cellStyle name="20 % - Accent4 2 2 2 2 4 3 4" xfId="18371"/>
    <cellStyle name="20 % - Accent4 2 2 2 2 4 3 5" xfId="28664"/>
    <cellStyle name="20 % - Accent4 2 2 2 2 4 3 6" xfId="38957"/>
    <cellStyle name="20 % - Accent4 2 2 2 2 4 4" xfId="3286"/>
    <cellStyle name="20 % - Accent4 2 2 2 2 4 4 2" xfId="8815"/>
    <cellStyle name="20 % - Accent4 2 2 2 2 4 4 3" xfId="19114"/>
    <cellStyle name="20 % - Accent4 2 2 2 2 4 4 4" xfId="29407"/>
    <cellStyle name="20 % - Accent4 2 2 2 2 4 4 5" xfId="39700"/>
    <cellStyle name="20 % - Accent4 2 2 2 2 4 5" xfId="5640"/>
    <cellStyle name="20 % - Accent4 2 2 2 2 4 5 2" xfId="9558"/>
    <cellStyle name="20 % - Accent4 2 2 2 2 4 5 3" xfId="19857"/>
    <cellStyle name="20 % - Accent4 2 2 2 2 4 5 4" xfId="30150"/>
    <cellStyle name="20 % - Accent4 2 2 2 2 4 5 5" xfId="40443"/>
    <cellStyle name="20 % - Accent4 2 2 2 2 4 6" xfId="10301"/>
    <cellStyle name="20 % - Accent4 2 2 2 2 4 6 2" xfId="20600"/>
    <cellStyle name="20 % - Accent4 2 2 2 2 4 6 3" xfId="30893"/>
    <cellStyle name="20 % - Accent4 2 2 2 2 4 6 4" xfId="41186"/>
    <cellStyle name="20 % - Accent4 2 2 2 2 4 7" xfId="11161"/>
    <cellStyle name="20 % - Accent4 2 2 2 2 4 7 2" xfId="21460"/>
    <cellStyle name="20 % - Accent4 2 2 2 2 4 7 3" xfId="31753"/>
    <cellStyle name="20 % - Accent4 2 2 2 2 4 7 4" xfId="42046"/>
    <cellStyle name="20 % - Accent4 2 2 2 2 4 8" xfId="6789"/>
    <cellStyle name="20 % - Accent4 2 2 2 2 4 9" xfId="17113"/>
    <cellStyle name="20 % - Accent4 2 2 2 2 5" xfId="547"/>
    <cellStyle name="20 % - Accent4 2 2 2 2 5 10" xfId="27407"/>
    <cellStyle name="20 % - Accent4 2 2 2 2 5 11" xfId="37700"/>
    <cellStyle name="20 % - Accent4 2 2 2 2 5 2" xfId="2537"/>
    <cellStyle name="20 % - Accent4 2 2 2 2 5 2 2" xfId="4037"/>
    <cellStyle name="20 % - Accent4 2 2 2 2 5 2 2 2" xfId="15620"/>
    <cellStyle name="20 % - Accent4 2 2 2 2 5 2 2 3" xfId="25914"/>
    <cellStyle name="20 % - Accent4 2 2 2 2 5 2 2 4" xfId="36207"/>
    <cellStyle name="20 % - Accent4 2 2 2 2 5 2 2 5" xfId="46500"/>
    <cellStyle name="20 % - Accent4 2 2 2 2 5 2 3" xfId="12650"/>
    <cellStyle name="20 % - Accent4 2 2 2 2 5 2 3 2" xfId="22945"/>
    <cellStyle name="20 % - Accent4 2 2 2 2 5 2 3 3" xfId="33238"/>
    <cellStyle name="20 % - Accent4 2 2 2 2 5 2 3 4" xfId="43531"/>
    <cellStyle name="20 % - Accent4 2 2 2 2 5 2 4" xfId="7305"/>
    <cellStyle name="20 % - Accent4 2 2 2 2 5 2 5" xfId="17629"/>
    <cellStyle name="20 % - Accent4 2 2 2 2 5 2 6" xfId="27922"/>
    <cellStyle name="20 % - Accent4 2 2 2 2 5 2 7" xfId="38215"/>
    <cellStyle name="20 % - Accent4 2 2 2 2 5 3" xfId="4670"/>
    <cellStyle name="20 % - Accent4 2 2 2 2 5 3 2" xfId="14136"/>
    <cellStyle name="20 % - Accent4 2 2 2 2 5 3 2 2" xfId="24430"/>
    <cellStyle name="20 % - Accent4 2 2 2 2 5 3 2 3" xfId="34723"/>
    <cellStyle name="20 % - Accent4 2 2 2 2 5 3 2 4" xfId="45016"/>
    <cellStyle name="20 % - Accent4 2 2 2 2 5 3 3" xfId="8073"/>
    <cellStyle name="20 % - Accent4 2 2 2 2 5 3 4" xfId="18372"/>
    <cellStyle name="20 % - Accent4 2 2 2 2 5 3 5" xfId="28665"/>
    <cellStyle name="20 % - Accent4 2 2 2 2 5 3 6" xfId="38958"/>
    <cellStyle name="20 % - Accent4 2 2 2 2 5 4" xfId="3287"/>
    <cellStyle name="20 % - Accent4 2 2 2 2 5 4 2" xfId="8816"/>
    <cellStyle name="20 % - Accent4 2 2 2 2 5 4 3" xfId="19115"/>
    <cellStyle name="20 % - Accent4 2 2 2 2 5 4 4" xfId="29408"/>
    <cellStyle name="20 % - Accent4 2 2 2 2 5 4 5" xfId="39701"/>
    <cellStyle name="20 % - Accent4 2 2 2 2 5 5" xfId="5641"/>
    <cellStyle name="20 % - Accent4 2 2 2 2 5 5 2" xfId="9559"/>
    <cellStyle name="20 % - Accent4 2 2 2 2 5 5 3" xfId="19858"/>
    <cellStyle name="20 % - Accent4 2 2 2 2 5 5 4" xfId="30151"/>
    <cellStyle name="20 % - Accent4 2 2 2 2 5 5 5" xfId="40444"/>
    <cellStyle name="20 % - Accent4 2 2 2 2 5 6" xfId="10302"/>
    <cellStyle name="20 % - Accent4 2 2 2 2 5 6 2" xfId="20601"/>
    <cellStyle name="20 % - Accent4 2 2 2 2 5 6 3" xfId="30894"/>
    <cellStyle name="20 % - Accent4 2 2 2 2 5 6 4" xfId="41187"/>
    <cellStyle name="20 % - Accent4 2 2 2 2 5 7" xfId="11162"/>
    <cellStyle name="20 % - Accent4 2 2 2 2 5 7 2" xfId="21461"/>
    <cellStyle name="20 % - Accent4 2 2 2 2 5 7 3" xfId="31754"/>
    <cellStyle name="20 % - Accent4 2 2 2 2 5 7 4" xfId="42047"/>
    <cellStyle name="20 % - Accent4 2 2 2 2 5 8" xfId="6790"/>
    <cellStyle name="20 % - Accent4 2 2 2 2 5 9" xfId="17114"/>
    <cellStyle name="20 % - Accent4 2 2 2 2 6" xfId="2383"/>
    <cellStyle name="20 % - Accent4 2 2 2 2 6 10" xfId="38216"/>
    <cellStyle name="20 % - Accent4 2 2 2 2 6 2" xfId="3883"/>
    <cellStyle name="20 % - Accent4 2 2 2 2 6 2 2" xfId="16243"/>
    <cellStyle name="20 % - Accent4 2 2 2 2 6 2 2 2" xfId="26537"/>
    <cellStyle name="20 % - Accent4 2 2 2 2 6 2 2 3" xfId="36830"/>
    <cellStyle name="20 % - Accent4 2 2 2 2 6 2 2 4" xfId="47123"/>
    <cellStyle name="20 % - Accent4 2 2 2 2 6 2 3" xfId="13273"/>
    <cellStyle name="20 % - Accent4 2 2 2 2 6 2 3 2" xfId="23568"/>
    <cellStyle name="20 % - Accent4 2 2 2 2 6 2 3 3" xfId="33861"/>
    <cellStyle name="20 % - Accent4 2 2 2 2 6 2 3 4" xfId="44154"/>
    <cellStyle name="20 % - Accent4 2 2 2 2 6 2 4" xfId="8074"/>
    <cellStyle name="20 % - Accent4 2 2 2 2 6 2 5" xfId="18373"/>
    <cellStyle name="20 % - Accent4 2 2 2 2 6 2 6" xfId="28666"/>
    <cellStyle name="20 % - Accent4 2 2 2 2 6 2 7" xfId="38959"/>
    <cellStyle name="20 % - Accent4 2 2 2 2 6 3" xfId="5642"/>
    <cellStyle name="20 % - Accent4 2 2 2 2 6 3 2" xfId="14758"/>
    <cellStyle name="20 % - Accent4 2 2 2 2 6 3 2 2" xfId="25052"/>
    <cellStyle name="20 % - Accent4 2 2 2 2 6 3 2 3" xfId="35345"/>
    <cellStyle name="20 % - Accent4 2 2 2 2 6 3 2 4" xfId="45638"/>
    <cellStyle name="20 % - Accent4 2 2 2 2 6 3 3" xfId="8817"/>
    <cellStyle name="20 % - Accent4 2 2 2 2 6 3 4" xfId="19116"/>
    <cellStyle name="20 % - Accent4 2 2 2 2 6 3 5" xfId="29409"/>
    <cellStyle name="20 % - Accent4 2 2 2 2 6 3 6" xfId="39702"/>
    <cellStyle name="20 % - Accent4 2 2 2 2 6 4" xfId="9560"/>
    <cellStyle name="20 % - Accent4 2 2 2 2 6 4 2" xfId="19859"/>
    <cellStyle name="20 % - Accent4 2 2 2 2 6 4 3" xfId="30152"/>
    <cellStyle name="20 % - Accent4 2 2 2 2 6 4 4" xfId="40445"/>
    <cellStyle name="20 % - Accent4 2 2 2 2 6 5" xfId="10303"/>
    <cellStyle name="20 % - Accent4 2 2 2 2 6 5 2" xfId="20602"/>
    <cellStyle name="20 % - Accent4 2 2 2 2 6 5 3" xfId="30895"/>
    <cellStyle name="20 % - Accent4 2 2 2 2 6 5 4" xfId="41188"/>
    <cellStyle name="20 % - Accent4 2 2 2 2 6 6" xfId="11786"/>
    <cellStyle name="20 % - Accent4 2 2 2 2 6 6 2" xfId="22083"/>
    <cellStyle name="20 % - Accent4 2 2 2 2 6 6 3" xfId="32376"/>
    <cellStyle name="20 % - Accent4 2 2 2 2 6 6 4" xfId="42669"/>
    <cellStyle name="20 % - Accent4 2 2 2 2 6 7" xfId="7306"/>
    <cellStyle name="20 % - Accent4 2 2 2 2 6 8" xfId="17630"/>
    <cellStyle name="20 % - Accent4 2 2 2 2 6 9" xfId="27923"/>
    <cellStyle name="20 % - Accent4 2 2 2 2 7" xfId="4663"/>
    <cellStyle name="20 % - Accent4 2 2 2 2 7 2" xfId="15466"/>
    <cellStyle name="20 % - Accent4 2 2 2 2 7 2 2" xfId="25760"/>
    <cellStyle name="20 % - Accent4 2 2 2 2 7 2 3" xfId="36053"/>
    <cellStyle name="20 % - Accent4 2 2 2 2 7 2 4" xfId="46346"/>
    <cellStyle name="20 % - Accent4 2 2 2 2 7 3" xfId="12496"/>
    <cellStyle name="20 % - Accent4 2 2 2 2 7 3 2" xfId="22791"/>
    <cellStyle name="20 % - Accent4 2 2 2 2 7 3 3" xfId="33084"/>
    <cellStyle name="20 % - Accent4 2 2 2 2 7 3 4" xfId="43377"/>
    <cellStyle name="20 % - Accent4 2 2 2 2 7 4" xfId="7298"/>
    <cellStyle name="20 % - Accent4 2 2 2 2 7 5" xfId="17622"/>
    <cellStyle name="20 % - Accent4 2 2 2 2 7 6" xfId="27915"/>
    <cellStyle name="20 % - Accent4 2 2 2 2 7 7" xfId="38208"/>
    <cellStyle name="20 % - Accent4 2 2 2 2 8" xfId="3133"/>
    <cellStyle name="20 % - Accent4 2 2 2 2 8 2" xfId="13982"/>
    <cellStyle name="20 % - Accent4 2 2 2 2 8 2 2" xfId="24276"/>
    <cellStyle name="20 % - Accent4 2 2 2 2 8 2 3" xfId="34569"/>
    <cellStyle name="20 % - Accent4 2 2 2 2 8 2 4" xfId="44862"/>
    <cellStyle name="20 % - Accent4 2 2 2 2 8 3" xfId="8066"/>
    <cellStyle name="20 % - Accent4 2 2 2 2 8 4" xfId="18365"/>
    <cellStyle name="20 % - Accent4 2 2 2 2 8 5" xfId="28658"/>
    <cellStyle name="20 % - Accent4 2 2 2 2 8 6" xfId="38951"/>
    <cellStyle name="20 % - Accent4 2 2 2 2 9" xfId="5634"/>
    <cellStyle name="20 % - Accent4 2 2 2 2 9 2" xfId="8809"/>
    <cellStyle name="20 % - Accent4 2 2 2 2 9 3" xfId="19108"/>
    <cellStyle name="20 % - Accent4 2 2 2 2 9 4" xfId="29401"/>
    <cellStyle name="20 % - Accent4 2 2 2 2 9 5" xfId="39694"/>
    <cellStyle name="20 % - Accent4 2 2 2 3" xfId="548"/>
    <cellStyle name="20 % - Accent4 2 2 2 3 10" xfId="17115"/>
    <cellStyle name="20 % - Accent4 2 2 2 3 11" xfId="27408"/>
    <cellStyle name="20 % - Accent4 2 2 2 3 12" xfId="37701"/>
    <cellStyle name="20 % - Accent4 2 2 2 3 2" xfId="549"/>
    <cellStyle name="20 % - Accent4 2 2 2 3 2 10" xfId="27409"/>
    <cellStyle name="20 % - Accent4 2 2 2 3 2 11" xfId="37702"/>
    <cellStyle name="20 % - Accent4 2 2 2 3 2 2" xfId="2539"/>
    <cellStyle name="20 % - Accent4 2 2 2 3 2 2 2" xfId="4039"/>
    <cellStyle name="20 % - Accent4 2 2 2 3 2 2 2 2" xfId="16703"/>
    <cellStyle name="20 % - Accent4 2 2 2 3 2 2 2 2 2" xfId="26997"/>
    <cellStyle name="20 % - Accent4 2 2 2 3 2 2 2 2 3" xfId="37290"/>
    <cellStyle name="20 % - Accent4 2 2 2 3 2 2 2 2 4" xfId="47583"/>
    <cellStyle name="20 % - Accent4 2 2 2 3 2 2 2 3" xfId="13733"/>
    <cellStyle name="20 % - Accent4 2 2 2 3 2 2 2 4" xfId="24028"/>
    <cellStyle name="20 % - Accent4 2 2 2 3 2 2 2 5" xfId="34321"/>
    <cellStyle name="20 % - Accent4 2 2 2 3 2 2 2 6" xfId="44614"/>
    <cellStyle name="20 % - Accent4 2 2 2 3 2 2 3" xfId="15218"/>
    <cellStyle name="20 % - Accent4 2 2 2 3 2 2 3 2" xfId="25512"/>
    <cellStyle name="20 % - Accent4 2 2 2 3 2 2 3 3" xfId="35805"/>
    <cellStyle name="20 % - Accent4 2 2 2 3 2 2 3 4" xfId="46098"/>
    <cellStyle name="20 % - Accent4 2 2 2 3 2 2 4" xfId="12247"/>
    <cellStyle name="20 % - Accent4 2 2 2 3 2 2 4 2" xfId="22543"/>
    <cellStyle name="20 % - Accent4 2 2 2 3 2 2 4 3" xfId="32836"/>
    <cellStyle name="20 % - Accent4 2 2 2 3 2 2 4 4" xfId="43129"/>
    <cellStyle name="20 % - Accent4 2 2 2 3 2 2 5" xfId="7308"/>
    <cellStyle name="20 % - Accent4 2 2 2 3 2 2 6" xfId="17632"/>
    <cellStyle name="20 % - Accent4 2 2 2 3 2 2 7" xfId="27925"/>
    <cellStyle name="20 % - Accent4 2 2 2 3 2 2 8" xfId="38218"/>
    <cellStyle name="20 % - Accent4 2 2 2 3 2 3" xfId="4672"/>
    <cellStyle name="20 % - Accent4 2 2 2 3 2 3 2" xfId="15622"/>
    <cellStyle name="20 % - Accent4 2 2 2 3 2 3 2 2" xfId="25916"/>
    <cellStyle name="20 % - Accent4 2 2 2 3 2 3 2 3" xfId="36209"/>
    <cellStyle name="20 % - Accent4 2 2 2 3 2 3 2 4" xfId="46502"/>
    <cellStyle name="20 % - Accent4 2 2 2 3 2 3 3" xfId="12652"/>
    <cellStyle name="20 % - Accent4 2 2 2 3 2 3 3 2" xfId="22947"/>
    <cellStyle name="20 % - Accent4 2 2 2 3 2 3 3 3" xfId="33240"/>
    <cellStyle name="20 % - Accent4 2 2 2 3 2 3 3 4" xfId="43533"/>
    <cellStyle name="20 % - Accent4 2 2 2 3 2 3 4" xfId="8076"/>
    <cellStyle name="20 % - Accent4 2 2 2 3 2 3 5" xfId="18375"/>
    <cellStyle name="20 % - Accent4 2 2 2 3 2 3 6" xfId="28668"/>
    <cellStyle name="20 % - Accent4 2 2 2 3 2 3 7" xfId="38961"/>
    <cellStyle name="20 % - Accent4 2 2 2 3 2 4" xfId="3289"/>
    <cellStyle name="20 % - Accent4 2 2 2 3 2 4 2" xfId="14138"/>
    <cellStyle name="20 % - Accent4 2 2 2 3 2 4 2 2" xfId="24432"/>
    <cellStyle name="20 % - Accent4 2 2 2 3 2 4 2 3" xfId="34725"/>
    <cellStyle name="20 % - Accent4 2 2 2 3 2 4 2 4" xfId="45018"/>
    <cellStyle name="20 % - Accent4 2 2 2 3 2 4 3" xfId="8819"/>
    <cellStyle name="20 % - Accent4 2 2 2 3 2 4 4" xfId="19118"/>
    <cellStyle name="20 % - Accent4 2 2 2 3 2 4 5" xfId="29411"/>
    <cellStyle name="20 % - Accent4 2 2 2 3 2 4 6" xfId="39704"/>
    <cellStyle name="20 % - Accent4 2 2 2 3 2 5" xfId="5644"/>
    <cellStyle name="20 % - Accent4 2 2 2 3 2 5 2" xfId="9562"/>
    <cellStyle name="20 % - Accent4 2 2 2 3 2 5 3" xfId="19861"/>
    <cellStyle name="20 % - Accent4 2 2 2 3 2 5 4" xfId="30154"/>
    <cellStyle name="20 % - Accent4 2 2 2 3 2 5 5" xfId="40447"/>
    <cellStyle name="20 % - Accent4 2 2 2 3 2 6" xfId="10305"/>
    <cellStyle name="20 % - Accent4 2 2 2 3 2 6 2" xfId="20604"/>
    <cellStyle name="20 % - Accent4 2 2 2 3 2 6 3" xfId="30897"/>
    <cellStyle name="20 % - Accent4 2 2 2 3 2 6 4" xfId="41190"/>
    <cellStyle name="20 % - Accent4 2 2 2 3 2 7" xfId="11164"/>
    <cellStyle name="20 % - Accent4 2 2 2 3 2 7 2" xfId="21463"/>
    <cellStyle name="20 % - Accent4 2 2 2 3 2 7 3" xfId="31756"/>
    <cellStyle name="20 % - Accent4 2 2 2 3 2 7 4" xfId="42049"/>
    <cellStyle name="20 % - Accent4 2 2 2 3 2 8" xfId="6792"/>
    <cellStyle name="20 % - Accent4 2 2 2 3 2 9" xfId="17116"/>
    <cellStyle name="20 % - Accent4 2 2 2 3 3" xfId="2538"/>
    <cellStyle name="20 % - Accent4 2 2 2 3 3 2" xfId="4038"/>
    <cellStyle name="20 % - Accent4 2 2 2 3 3 2 2" xfId="16336"/>
    <cellStyle name="20 % - Accent4 2 2 2 3 3 2 2 2" xfId="26630"/>
    <cellStyle name="20 % - Accent4 2 2 2 3 3 2 2 3" xfId="36923"/>
    <cellStyle name="20 % - Accent4 2 2 2 3 3 2 2 4" xfId="47216"/>
    <cellStyle name="20 % - Accent4 2 2 2 3 3 2 3" xfId="13366"/>
    <cellStyle name="20 % - Accent4 2 2 2 3 3 2 4" xfId="23661"/>
    <cellStyle name="20 % - Accent4 2 2 2 3 3 2 5" xfId="33954"/>
    <cellStyle name="20 % - Accent4 2 2 2 3 3 2 6" xfId="44247"/>
    <cellStyle name="20 % - Accent4 2 2 2 3 3 3" xfId="14851"/>
    <cellStyle name="20 % - Accent4 2 2 2 3 3 3 2" xfId="25145"/>
    <cellStyle name="20 % - Accent4 2 2 2 3 3 3 3" xfId="35438"/>
    <cellStyle name="20 % - Accent4 2 2 2 3 3 3 4" xfId="45731"/>
    <cellStyle name="20 % - Accent4 2 2 2 3 3 4" xfId="11879"/>
    <cellStyle name="20 % - Accent4 2 2 2 3 3 4 2" xfId="22176"/>
    <cellStyle name="20 % - Accent4 2 2 2 3 3 4 3" xfId="32469"/>
    <cellStyle name="20 % - Accent4 2 2 2 3 3 4 4" xfId="42762"/>
    <cellStyle name="20 % - Accent4 2 2 2 3 3 5" xfId="7307"/>
    <cellStyle name="20 % - Accent4 2 2 2 3 3 6" xfId="17631"/>
    <cellStyle name="20 % - Accent4 2 2 2 3 3 7" xfId="27924"/>
    <cellStyle name="20 % - Accent4 2 2 2 3 3 8" xfId="38217"/>
    <cellStyle name="20 % - Accent4 2 2 2 3 4" xfId="4671"/>
    <cellStyle name="20 % - Accent4 2 2 2 3 4 2" xfId="15621"/>
    <cellStyle name="20 % - Accent4 2 2 2 3 4 2 2" xfId="25915"/>
    <cellStyle name="20 % - Accent4 2 2 2 3 4 2 3" xfId="36208"/>
    <cellStyle name="20 % - Accent4 2 2 2 3 4 2 4" xfId="46501"/>
    <cellStyle name="20 % - Accent4 2 2 2 3 4 3" xfId="12651"/>
    <cellStyle name="20 % - Accent4 2 2 2 3 4 3 2" xfId="22946"/>
    <cellStyle name="20 % - Accent4 2 2 2 3 4 3 3" xfId="33239"/>
    <cellStyle name="20 % - Accent4 2 2 2 3 4 3 4" xfId="43532"/>
    <cellStyle name="20 % - Accent4 2 2 2 3 4 4" xfId="8075"/>
    <cellStyle name="20 % - Accent4 2 2 2 3 4 5" xfId="18374"/>
    <cellStyle name="20 % - Accent4 2 2 2 3 4 6" xfId="28667"/>
    <cellStyle name="20 % - Accent4 2 2 2 3 4 7" xfId="38960"/>
    <cellStyle name="20 % - Accent4 2 2 2 3 5" xfId="3288"/>
    <cellStyle name="20 % - Accent4 2 2 2 3 5 2" xfId="14137"/>
    <cellStyle name="20 % - Accent4 2 2 2 3 5 2 2" xfId="24431"/>
    <cellStyle name="20 % - Accent4 2 2 2 3 5 2 3" xfId="34724"/>
    <cellStyle name="20 % - Accent4 2 2 2 3 5 2 4" xfId="45017"/>
    <cellStyle name="20 % - Accent4 2 2 2 3 5 3" xfId="8818"/>
    <cellStyle name="20 % - Accent4 2 2 2 3 5 4" xfId="19117"/>
    <cellStyle name="20 % - Accent4 2 2 2 3 5 5" xfId="29410"/>
    <cellStyle name="20 % - Accent4 2 2 2 3 5 6" xfId="39703"/>
    <cellStyle name="20 % - Accent4 2 2 2 3 6" xfId="5643"/>
    <cellStyle name="20 % - Accent4 2 2 2 3 6 2" xfId="9561"/>
    <cellStyle name="20 % - Accent4 2 2 2 3 6 3" xfId="19860"/>
    <cellStyle name="20 % - Accent4 2 2 2 3 6 4" xfId="30153"/>
    <cellStyle name="20 % - Accent4 2 2 2 3 6 5" xfId="40446"/>
    <cellStyle name="20 % - Accent4 2 2 2 3 7" xfId="10304"/>
    <cellStyle name="20 % - Accent4 2 2 2 3 7 2" xfId="20603"/>
    <cellStyle name="20 % - Accent4 2 2 2 3 7 3" xfId="30896"/>
    <cellStyle name="20 % - Accent4 2 2 2 3 7 4" xfId="41189"/>
    <cellStyle name="20 % - Accent4 2 2 2 3 8" xfId="11163"/>
    <cellStyle name="20 % - Accent4 2 2 2 3 8 2" xfId="21462"/>
    <cellStyle name="20 % - Accent4 2 2 2 3 8 3" xfId="31755"/>
    <cellStyle name="20 % - Accent4 2 2 2 3 8 4" xfId="42048"/>
    <cellStyle name="20 % - Accent4 2 2 2 3 9" xfId="6791"/>
    <cellStyle name="20 % - Accent4 2 2 2 4" xfId="550"/>
    <cellStyle name="20 % - Accent4 2 2 2 4 10" xfId="17117"/>
    <cellStyle name="20 % - Accent4 2 2 2 4 11" xfId="27410"/>
    <cellStyle name="20 % - Accent4 2 2 2 4 12" xfId="37703"/>
    <cellStyle name="20 % - Accent4 2 2 2 4 2" xfId="551"/>
    <cellStyle name="20 % - Accent4 2 2 2 4 2 10" xfId="27411"/>
    <cellStyle name="20 % - Accent4 2 2 2 4 2 11" xfId="37704"/>
    <cellStyle name="20 % - Accent4 2 2 2 4 2 2" xfId="2541"/>
    <cellStyle name="20 % - Accent4 2 2 2 4 2 2 2" xfId="4041"/>
    <cellStyle name="20 % - Accent4 2 2 2 4 2 2 2 2" xfId="15624"/>
    <cellStyle name="20 % - Accent4 2 2 2 4 2 2 2 3" xfId="25918"/>
    <cellStyle name="20 % - Accent4 2 2 2 4 2 2 2 4" xfId="36211"/>
    <cellStyle name="20 % - Accent4 2 2 2 4 2 2 2 5" xfId="46504"/>
    <cellStyle name="20 % - Accent4 2 2 2 4 2 2 3" xfId="12654"/>
    <cellStyle name="20 % - Accent4 2 2 2 4 2 2 3 2" xfId="22949"/>
    <cellStyle name="20 % - Accent4 2 2 2 4 2 2 3 3" xfId="33242"/>
    <cellStyle name="20 % - Accent4 2 2 2 4 2 2 3 4" xfId="43535"/>
    <cellStyle name="20 % - Accent4 2 2 2 4 2 2 4" xfId="7310"/>
    <cellStyle name="20 % - Accent4 2 2 2 4 2 2 5" xfId="17634"/>
    <cellStyle name="20 % - Accent4 2 2 2 4 2 2 6" xfId="27927"/>
    <cellStyle name="20 % - Accent4 2 2 2 4 2 2 7" xfId="38220"/>
    <cellStyle name="20 % - Accent4 2 2 2 4 2 3" xfId="4674"/>
    <cellStyle name="20 % - Accent4 2 2 2 4 2 3 2" xfId="14140"/>
    <cellStyle name="20 % - Accent4 2 2 2 4 2 3 2 2" xfId="24434"/>
    <cellStyle name="20 % - Accent4 2 2 2 4 2 3 2 3" xfId="34727"/>
    <cellStyle name="20 % - Accent4 2 2 2 4 2 3 2 4" xfId="45020"/>
    <cellStyle name="20 % - Accent4 2 2 2 4 2 3 3" xfId="8078"/>
    <cellStyle name="20 % - Accent4 2 2 2 4 2 3 4" xfId="18377"/>
    <cellStyle name="20 % - Accent4 2 2 2 4 2 3 5" xfId="28670"/>
    <cellStyle name="20 % - Accent4 2 2 2 4 2 3 6" xfId="38963"/>
    <cellStyle name="20 % - Accent4 2 2 2 4 2 4" xfId="3291"/>
    <cellStyle name="20 % - Accent4 2 2 2 4 2 4 2" xfId="8821"/>
    <cellStyle name="20 % - Accent4 2 2 2 4 2 4 3" xfId="19120"/>
    <cellStyle name="20 % - Accent4 2 2 2 4 2 4 4" xfId="29413"/>
    <cellStyle name="20 % - Accent4 2 2 2 4 2 4 5" xfId="39706"/>
    <cellStyle name="20 % - Accent4 2 2 2 4 2 5" xfId="5646"/>
    <cellStyle name="20 % - Accent4 2 2 2 4 2 5 2" xfId="9564"/>
    <cellStyle name="20 % - Accent4 2 2 2 4 2 5 3" xfId="19863"/>
    <cellStyle name="20 % - Accent4 2 2 2 4 2 5 4" xfId="30156"/>
    <cellStyle name="20 % - Accent4 2 2 2 4 2 5 5" xfId="40449"/>
    <cellStyle name="20 % - Accent4 2 2 2 4 2 6" xfId="10307"/>
    <cellStyle name="20 % - Accent4 2 2 2 4 2 6 2" xfId="20606"/>
    <cellStyle name="20 % - Accent4 2 2 2 4 2 6 3" xfId="30899"/>
    <cellStyle name="20 % - Accent4 2 2 2 4 2 6 4" xfId="41192"/>
    <cellStyle name="20 % - Accent4 2 2 2 4 2 7" xfId="11166"/>
    <cellStyle name="20 % - Accent4 2 2 2 4 2 7 2" xfId="21465"/>
    <cellStyle name="20 % - Accent4 2 2 2 4 2 7 3" xfId="31758"/>
    <cellStyle name="20 % - Accent4 2 2 2 4 2 7 4" xfId="42051"/>
    <cellStyle name="20 % - Accent4 2 2 2 4 2 8" xfId="6794"/>
    <cellStyle name="20 % - Accent4 2 2 2 4 2 9" xfId="17118"/>
    <cellStyle name="20 % - Accent4 2 2 2 4 3" xfId="2540"/>
    <cellStyle name="20 % - Accent4 2 2 2 4 3 2" xfId="4040"/>
    <cellStyle name="20 % - Accent4 2 2 2 4 3 2 2" xfId="16534"/>
    <cellStyle name="20 % - Accent4 2 2 2 4 3 2 2 2" xfId="26828"/>
    <cellStyle name="20 % - Accent4 2 2 2 4 3 2 2 3" xfId="37121"/>
    <cellStyle name="20 % - Accent4 2 2 2 4 3 2 2 4" xfId="47414"/>
    <cellStyle name="20 % - Accent4 2 2 2 4 3 2 3" xfId="13564"/>
    <cellStyle name="20 % - Accent4 2 2 2 4 3 2 4" xfId="23859"/>
    <cellStyle name="20 % - Accent4 2 2 2 4 3 2 5" xfId="34152"/>
    <cellStyle name="20 % - Accent4 2 2 2 4 3 2 6" xfId="44445"/>
    <cellStyle name="20 % - Accent4 2 2 2 4 3 3" xfId="15049"/>
    <cellStyle name="20 % - Accent4 2 2 2 4 3 3 2" xfId="25343"/>
    <cellStyle name="20 % - Accent4 2 2 2 4 3 3 3" xfId="35636"/>
    <cellStyle name="20 % - Accent4 2 2 2 4 3 3 4" xfId="45929"/>
    <cellStyle name="20 % - Accent4 2 2 2 4 3 4" xfId="12078"/>
    <cellStyle name="20 % - Accent4 2 2 2 4 3 4 2" xfId="22374"/>
    <cellStyle name="20 % - Accent4 2 2 2 4 3 4 3" xfId="32667"/>
    <cellStyle name="20 % - Accent4 2 2 2 4 3 4 4" xfId="42960"/>
    <cellStyle name="20 % - Accent4 2 2 2 4 3 5" xfId="7309"/>
    <cellStyle name="20 % - Accent4 2 2 2 4 3 6" xfId="17633"/>
    <cellStyle name="20 % - Accent4 2 2 2 4 3 7" xfId="27926"/>
    <cellStyle name="20 % - Accent4 2 2 2 4 3 8" xfId="38219"/>
    <cellStyle name="20 % - Accent4 2 2 2 4 4" xfId="4673"/>
    <cellStyle name="20 % - Accent4 2 2 2 4 4 2" xfId="15623"/>
    <cellStyle name="20 % - Accent4 2 2 2 4 4 2 2" xfId="25917"/>
    <cellStyle name="20 % - Accent4 2 2 2 4 4 2 3" xfId="36210"/>
    <cellStyle name="20 % - Accent4 2 2 2 4 4 2 4" xfId="46503"/>
    <cellStyle name="20 % - Accent4 2 2 2 4 4 3" xfId="12653"/>
    <cellStyle name="20 % - Accent4 2 2 2 4 4 3 2" xfId="22948"/>
    <cellStyle name="20 % - Accent4 2 2 2 4 4 3 3" xfId="33241"/>
    <cellStyle name="20 % - Accent4 2 2 2 4 4 3 4" xfId="43534"/>
    <cellStyle name="20 % - Accent4 2 2 2 4 4 4" xfId="8077"/>
    <cellStyle name="20 % - Accent4 2 2 2 4 4 5" xfId="18376"/>
    <cellStyle name="20 % - Accent4 2 2 2 4 4 6" xfId="28669"/>
    <cellStyle name="20 % - Accent4 2 2 2 4 4 7" xfId="38962"/>
    <cellStyle name="20 % - Accent4 2 2 2 4 5" xfId="3290"/>
    <cellStyle name="20 % - Accent4 2 2 2 4 5 2" xfId="14139"/>
    <cellStyle name="20 % - Accent4 2 2 2 4 5 2 2" xfId="24433"/>
    <cellStyle name="20 % - Accent4 2 2 2 4 5 2 3" xfId="34726"/>
    <cellStyle name="20 % - Accent4 2 2 2 4 5 2 4" xfId="45019"/>
    <cellStyle name="20 % - Accent4 2 2 2 4 5 3" xfId="8820"/>
    <cellStyle name="20 % - Accent4 2 2 2 4 5 4" xfId="19119"/>
    <cellStyle name="20 % - Accent4 2 2 2 4 5 5" xfId="29412"/>
    <cellStyle name="20 % - Accent4 2 2 2 4 5 6" xfId="39705"/>
    <cellStyle name="20 % - Accent4 2 2 2 4 6" xfId="5645"/>
    <cellStyle name="20 % - Accent4 2 2 2 4 6 2" xfId="9563"/>
    <cellStyle name="20 % - Accent4 2 2 2 4 6 3" xfId="19862"/>
    <cellStyle name="20 % - Accent4 2 2 2 4 6 4" xfId="30155"/>
    <cellStyle name="20 % - Accent4 2 2 2 4 6 5" xfId="40448"/>
    <cellStyle name="20 % - Accent4 2 2 2 4 7" xfId="10306"/>
    <cellStyle name="20 % - Accent4 2 2 2 4 7 2" xfId="20605"/>
    <cellStyle name="20 % - Accent4 2 2 2 4 7 3" xfId="30898"/>
    <cellStyle name="20 % - Accent4 2 2 2 4 7 4" xfId="41191"/>
    <cellStyle name="20 % - Accent4 2 2 2 4 8" xfId="11165"/>
    <cellStyle name="20 % - Accent4 2 2 2 4 8 2" xfId="21464"/>
    <cellStyle name="20 % - Accent4 2 2 2 4 8 3" xfId="31757"/>
    <cellStyle name="20 % - Accent4 2 2 2 4 8 4" xfId="42050"/>
    <cellStyle name="20 % - Accent4 2 2 2 4 9" xfId="6793"/>
    <cellStyle name="20 % - Accent4 2 2 2 5" xfId="552"/>
    <cellStyle name="20 % - Accent4 2 2 2 5 10" xfId="17119"/>
    <cellStyle name="20 % - Accent4 2 2 2 5 11" xfId="27412"/>
    <cellStyle name="20 % - Accent4 2 2 2 5 12" xfId="37705"/>
    <cellStyle name="20 % - Accent4 2 2 2 5 2" xfId="553"/>
    <cellStyle name="20 % - Accent4 2 2 2 5 2 10" xfId="27413"/>
    <cellStyle name="20 % - Accent4 2 2 2 5 2 11" xfId="37706"/>
    <cellStyle name="20 % - Accent4 2 2 2 5 2 2" xfId="2543"/>
    <cellStyle name="20 % - Accent4 2 2 2 5 2 2 2" xfId="4043"/>
    <cellStyle name="20 % - Accent4 2 2 2 5 2 2 2 2" xfId="15626"/>
    <cellStyle name="20 % - Accent4 2 2 2 5 2 2 2 3" xfId="25920"/>
    <cellStyle name="20 % - Accent4 2 2 2 5 2 2 2 4" xfId="36213"/>
    <cellStyle name="20 % - Accent4 2 2 2 5 2 2 2 5" xfId="46506"/>
    <cellStyle name="20 % - Accent4 2 2 2 5 2 2 3" xfId="12656"/>
    <cellStyle name="20 % - Accent4 2 2 2 5 2 2 3 2" xfId="22951"/>
    <cellStyle name="20 % - Accent4 2 2 2 5 2 2 3 3" xfId="33244"/>
    <cellStyle name="20 % - Accent4 2 2 2 5 2 2 3 4" xfId="43537"/>
    <cellStyle name="20 % - Accent4 2 2 2 5 2 2 4" xfId="7312"/>
    <cellStyle name="20 % - Accent4 2 2 2 5 2 2 5" xfId="17636"/>
    <cellStyle name="20 % - Accent4 2 2 2 5 2 2 6" xfId="27929"/>
    <cellStyle name="20 % - Accent4 2 2 2 5 2 2 7" xfId="38222"/>
    <cellStyle name="20 % - Accent4 2 2 2 5 2 3" xfId="4676"/>
    <cellStyle name="20 % - Accent4 2 2 2 5 2 3 2" xfId="14142"/>
    <cellStyle name="20 % - Accent4 2 2 2 5 2 3 2 2" xfId="24436"/>
    <cellStyle name="20 % - Accent4 2 2 2 5 2 3 2 3" xfId="34729"/>
    <cellStyle name="20 % - Accent4 2 2 2 5 2 3 2 4" xfId="45022"/>
    <cellStyle name="20 % - Accent4 2 2 2 5 2 3 3" xfId="8080"/>
    <cellStyle name="20 % - Accent4 2 2 2 5 2 3 4" xfId="18379"/>
    <cellStyle name="20 % - Accent4 2 2 2 5 2 3 5" xfId="28672"/>
    <cellStyle name="20 % - Accent4 2 2 2 5 2 3 6" xfId="38965"/>
    <cellStyle name="20 % - Accent4 2 2 2 5 2 4" xfId="3293"/>
    <cellStyle name="20 % - Accent4 2 2 2 5 2 4 2" xfId="8823"/>
    <cellStyle name="20 % - Accent4 2 2 2 5 2 4 3" xfId="19122"/>
    <cellStyle name="20 % - Accent4 2 2 2 5 2 4 4" xfId="29415"/>
    <cellStyle name="20 % - Accent4 2 2 2 5 2 4 5" xfId="39708"/>
    <cellStyle name="20 % - Accent4 2 2 2 5 2 5" xfId="5648"/>
    <cellStyle name="20 % - Accent4 2 2 2 5 2 5 2" xfId="9566"/>
    <cellStyle name="20 % - Accent4 2 2 2 5 2 5 3" xfId="19865"/>
    <cellStyle name="20 % - Accent4 2 2 2 5 2 5 4" xfId="30158"/>
    <cellStyle name="20 % - Accent4 2 2 2 5 2 5 5" xfId="40451"/>
    <cellStyle name="20 % - Accent4 2 2 2 5 2 6" xfId="10309"/>
    <cellStyle name="20 % - Accent4 2 2 2 5 2 6 2" xfId="20608"/>
    <cellStyle name="20 % - Accent4 2 2 2 5 2 6 3" xfId="30901"/>
    <cellStyle name="20 % - Accent4 2 2 2 5 2 6 4" xfId="41194"/>
    <cellStyle name="20 % - Accent4 2 2 2 5 2 7" xfId="11168"/>
    <cellStyle name="20 % - Accent4 2 2 2 5 2 7 2" xfId="21467"/>
    <cellStyle name="20 % - Accent4 2 2 2 5 2 7 3" xfId="31760"/>
    <cellStyle name="20 % - Accent4 2 2 2 5 2 7 4" xfId="42053"/>
    <cellStyle name="20 % - Accent4 2 2 2 5 2 8" xfId="6796"/>
    <cellStyle name="20 % - Accent4 2 2 2 5 2 9" xfId="17120"/>
    <cellStyle name="20 % - Accent4 2 2 2 5 3" xfId="2542"/>
    <cellStyle name="20 % - Accent4 2 2 2 5 3 2" xfId="4042"/>
    <cellStyle name="20 % - Accent4 2 2 2 5 3 2 2" xfId="15625"/>
    <cellStyle name="20 % - Accent4 2 2 2 5 3 2 3" xfId="25919"/>
    <cellStyle name="20 % - Accent4 2 2 2 5 3 2 4" xfId="36212"/>
    <cellStyle name="20 % - Accent4 2 2 2 5 3 2 5" xfId="46505"/>
    <cellStyle name="20 % - Accent4 2 2 2 5 3 3" xfId="12655"/>
    <cellStyle name="20 % - Accent4 2 2 2 5 3 3 2" xfId="22950"/>
    <cellStyle name="20 % - Accent4 2 2 2 5 3 3 3" xfId="33243"/>
    <cellStyle name="20 % - Accent4 2 2 2 5 3 3 4" xfId="43536"/>
    <cellStyle name="20 % - Accent4 2 2 2 5 3 4" xfId="7311"/>
    <cellStyle name="20 % - Accent4 2 2 2 5 3 5" xfId="17635"/>
    <cellStyle name="20 % - Accent4 2 2 2 5 3 6" xfId="27928"/>
    <cellStyle name="20 % - Accent4 2 2 2 5 3 7" xfId="38221"/>
    <cellStyle name="20 % - Accent4 2 2 2 5 4" xfId="4675"/>
    <cellStyle name="20 % - Accent4 2 2 2 5 4 2" xfId="14141"/>
    <cellStyle name="20 % - Accent4 2 2 2 5 4 2 2" xfId="24435"/>
    <cellStyle name="20 % - Accent4 2 2 2 5 4 2 3" xfId="34728"/>
    <cellStyle name="20 % - Accent4 2 2 2 5 4 2 4" xfId="45021"/>
    <cellStyle name="20 % - Accent4 2 2 2 5 4 3" xfId="8079"/>
    <cellStyle name="20 % - Accent4 2 2 2 5 4 4" xfId="18378"/>
    <cellStyle name="20 % - Accent4 2 2 2 5 4 5" xfId="28671"/>
    <cellStyle name="20 % - Accent4 2 2 2 5 4 6" xfId="38964"/>
    <cellStyle name="20 % - Accent4 2 2 2 5 5" xfId="3292"/>
    <cellStyle name="20 % - Accent4 2 2 2 5 5 2" xfId="8822"/>
    <cellStyle name="20 % - Accent4 2 2 2 5 5 3" xfId="19121"/>
    <cellStyle name="20 % - Accent4 2 2 2 5 5 4" xfId="29414"/>
    <cellStyle name="20 % - Accent4 2 2 2 5 5 5" xfId="39707"/>
    <cellStyle name="20 % - Accent4 2 2 2 5 6" xfId="5647"/>
    <cellStyle name="20 % - Accent4 2 2 2 5 6 2" xfId="9565"/>
    <cellStyle name="20 % - Accent4 2 2 2 5 6 3" xfId="19864"/>
    <cellStyle name="20 % - Accent4 2 2 2 5 6 4" xfId="30157"/>
    <cellStyle name="20 % - Accent4 2 2 2 5 6 5" xfId="40450"/>
    <cellStyle name="20 % - Accent4 2 2 2 5 7" xfId="10308"/>
    <cellStyle name="20 % - Accent4 2 2 2 5 7 2" xfId="20607"/>
    <cellStyle name="20 % - Accent4 2 2 2 5 7 3" xfId="30900"/>
    <cellStyle name="20 % - Accent4 2 2 2 5 7 4" xfId="41193"/>
    <cellStyle name="20 % - Accent4 2 2 2 5 8" xfId="11167"/>
    <cellStyle name="20 % - Accent4 2 2 2 5 8 2" xfId="21466"/>
    <cellStyle name="20 % - Accent4 2 2 2 5 8 3" xfId="31759"/>
    <cellStyle name="20 % - Accent4 2 2 2 5 8 4" xfId="42052"/>
    <cellStyle name="20 % - Accent4 2 2 2 5 9" xfId="6795"/>
    <cellStyle name="20 % - Accent4 2 2 2 6" xfId="554"/>
    <cellStyle name="20 % - Accent4 2 2 2 6 10" xfId="27414"/>
    <cellStyle name="20 % - Accent4 2 2 2 6 11" xfId="37707"/>
    <cellStyle name="20 % - Accent4 2 2 2 6 2" xfId="2544"/>
    <cellStyle name="20 % - Accent4 2 2 2 6 2 2" xfId="4044"/>
    <cellStyle name="20 % - Accent4 2 2 2 6 2 2 2" xfId="15627"/>
    <cellStyle name="20 % - Accent4 2 2 2 6 2 2 3" xfId="25921"/>
    <cellStyle name="20 % - Accent4 2 2 2 6 2 2 4" xfId="36214"/>
    <cellStyle name="20 % - Accent4 2 2 2 6 2 2 5" xfId="46507"/>
    <cellStyle name="20 % - Accent4 2 2 2 6 2 3" xfId="12657"/>
    <cellStyle name="20 % - Accent4 2 2 2 6 2 3 2" xfId="22952"/>
    <cellStyle name="20 % - Accent4 2 2 2 6 2 3 3" xfId="33245"/>
    <cellStyle name="20 % - Accent4 2 2 2 6 2 3 4" xfId="43538"/>
    <cellStyle name="20 % - Accent4 2 2 2 6 2 4" xfId="7313"/>
    <cellStyle name="20 % - Accent4 2 2 2 6 2 5" xfId="17637"/>
    <cellStyle name="20 % - Accent4 2 2 2 6 2 6" xfId="27930"/>
    <cellStyle name="20 % - Accent4 2 2 2 6 2 7" xfId="38223"/>
    <cellStyle name="20 % - Accent4 2 2 2 6 3" xfId="4677"/>
    <cellStyle name="20 % - Accent4 2 2 2 6 3 2" xfId="14143"/>
    <cellStyle name="20 % - Accent4 2 2 2 6 3 2 2" xfId="24437"/>
    <cellStyle name="20 % - Accent4 2 2 2 6 3 2 3" xfId="34730"/>
    <cellStyle name="20 % - Accent4 2 2 2 6 3 2 4" xfId="45023"/>
    <cellStyle name="20 % - Accent4 2 2 2 6 3 3" xfId="8081"/>
    <cellStyle name="20 % - Accent4 2 2 2 6 3 4" xfId="18380"/>
    <cellStyle name="20 % - Accent4 2 2 2 6 3 5" xfId="28673"/>
    <cellStyle name="20 % - Accent4 2 2 2 6 3 6" xfId="38966"/>
    <cellStyle name="20 % - Accent4 2 2 2 6 4" xfId="3294"/>
    <cellStyle name="20 % - Accent4 2 2 2 6 4 2" xfId="8824"/>
    <cellStyle name="20 % - Accent4 2 2 2 6 4 3" xfId="19123"/>
    <cellStyle name="20 % - Accent4 2 2 2 6 4 4" xfId="29416"/>
    <cellStyle name="20 % - Accent4 2 2 2 6 4 5" xfId="39709"/>
    <cellStyle name="20 % - Accent4 2 2 2 6 5" xfId="5649"/>
    <cellStyle name="20 % - Accent4 2 2 2 6 5 2" xfId="9567"/>
    <cellStyle name="20 % - Accent4 2 2 2 6 5 3" xfId="19866"/>
    <cellStyle name="20 % - Accent4 2 2 2 6 5 4" xfId="30159"/>
    <cellStyle name="20 % - Accent4 2 2 2 6 5 5" xfId="40452"/>
    <cellStyle name="20 % - Accent4 2 2 2 6 6" xfId="10310"/>
    <cellStyle name="20 % - Accent4 2 2 2 6 6 2" xfId="20609"/>
    <cellStyle name="20 % - Accent4 2 2 2 6 6 3" xfId="30902"/>
    <cellStyle name="20 % - Accent4 2 2 2 6 6 4" xfId="41195"/>
    <cellStyle name="20 % - Accent4 2 2 2 6 7" xfId="11169"/>
    <cellStyle name="20 % - Accent4 2 2 2 6 7 2" xfId="21468"/>
    <cellStyle name="20 % - Accent4 2 2 2 6 7 3" xfId="31761"/>
    <cellStyle name="20 % - Accent4 2 2 2 6 7 4" xfId="42054"/>
    <cellStyle name="20 % - Accent4 2 2 2 6 8" xfId="6797"/>
    <cellStyle name="20 % - Accent4 2 2 2 6 9" xfId="17121"/>
    <cellStyle name="20 % - Accent4 2 2 2 7" xfId="2212"/>
    <cellStyle name="20 % - Accent4 2 2 2 7 2" xfId="2977"/>
    <cellStyle name="20 % - Accent4 2 2 2 7 2 2" xfId="4477"/>
    <cellStyle name="20 % - Accent4 2 2 2 7 2 2 2" xfId="16061"/>
    <cellStyle name="20 % - Accent4 2 2 2 7 2 2 3" xfId="26355"/>
    <cellStyle name="20 % - Accent4 2 2 2 7 2 2 4" xfId="36648"/>
    <cellStyle name="20 % - Accent4 2 2 2 7 2 2 5" xfId="46941"/>
    <cellStyle name="20 % - Accent4 2 2 2 7 2 3" xfId="13091"/>
    <cellStyle name="20 % - Accent4 2 2 2 7 2 4" xfId="23386"/>
    <cellStyle name="20 % - Accent4 2 2 2 7 2 5" xfId="33679"/>
    <cellStyle name="20 % - Accent4 2 2 2 7 2 6" xfId="43972"/>
    <cellStyle name="20 % - Accent4 2 2 2 7 3" xfId="4678"/>
    <cellStyle name="20 % - Accent4 2 2 2 7 3 2" xfId="14576"/>
    <cellStyle name="20 % - Accent4 2 2 2 7 3 3" xfId="24870"/>
    <cellStyle name="20 % - Accent4 2 2 2 7 3 4" xfId="35163"/>
    <cellStyle name="20 % - Accent4 2 2 2 7 3 5" xfId="45456"/>
    <cellStyle name="20 % - Accent4 2 2 2 7 4" xfId="3727"/>
    <cellStyle name="20 % - Accent4 2 2 2 7 4 2" xfId="11602"/>
    <cellStyle name="20 % - Accent4 2 2 2 7 4 3" xfId="21901"/>
    <cellStyle name="20 % - Accent4 2 2 2 7 4 4" xfId="32194"/>
    <cellStyle name="20 % - Accent4 2 2 2 7 4 5" xfId="42487"/>
    <cellStyle name="20 % - Accent4 2 2 2 7 5" xfId="7297"/>
    <cellStyle name="20 % - Accent4 2 2 2 7 6" xfId="17621"/>
    <cellStyle name="20 % - Accent4 2 2 2 7 7" xfId="27914"/>
    <cellStyle name="20 % - Accent4 2 2 2 7 8" xfId="38207"/>
    <cellStyle name="20 % - Accent4 2 2 2 8" xfId="2307"/>
    <cellStyle name="20 % - Accent4 2 2 2 8 2" xfId="3807"/>
    <cellStyle name="20 % - Accent4 2 2 2 8 2 2" xfId="16167"/>
    <cellStyle name="20 % - Accent4 2 2 2 8 2 2 2" xfId="26461"/>
    <cellStyle name="20 % - Accent4 2 2 2 8 2 2 3" xfId="36754"/>
    <cellStyle name="20 % - Accent4 2 2 2 8 2 2 4" xfId="47047"/>
    <cellStyle name="20 % - Accent4 2 2 2 8 2 3" xfId="13197"/>
    <cellStyle name="20 % - Accent4 2 2 2 8 2 4" xfId="23492"/>
    <cellStyle name="20 % - Accent4 2 2 2 8 2 5" xfId="33785"/>
    <cellStyle name="20 % - Accent4 2 2 2 8 2 6" xfId="44078"/>
    <cellStyle name="20 % - Accent4 2 2 2 8 3" xfId="14682"/>
    <cellStyle name="20 % - Accent4 2 2 2 8 3 2" xfId="24976"/>
    <cellStyle name="20 % - Accent4 2 2 2 8 3 3" xfId="35269"/>
    <cellStyle name="20 % - Accent4 2 2 2 8 3 4" xfId="45562"/>
    <cellStyle name="20 % - Accent4 2 2 2 8 4" xfId="11710"/>
    <cellStyle name="20 % - Accent4 2 2 2 8 4 2" xfId="22007"/>
    <cellStyle name="20 % - Accent4 2 2 2 8 4 3" xfId="32300"/>
    <cellStyle name="20 % - Accent4 2 2 2 8 4 4" xfId="42593"/>
    <cellStyle name="20 % - Accent4 2 2 2 8 5" xfId="8065"/>
    <cellStyle name="20 % - Accent4 2 2 2 8 6" xfId="18364"/>
    <cellStyle name="20 % - Accent4 2 2 2 8 7" xfId="28657"/>
    <cellStyle name="20 % - Accent4 2 2 2 8 8" xfId="38950"/>
    <cellStyle name="20 % - Accent4 2 2 2 9" xfId="4662"/>
    <cellStyle name="20 % - Accent4 2 2 2 9 2" xfId="15390"/>
    <cellStyle name="20 % - Accent4 2 2 2 9 2 2" xfId="25684"/>
    <cellStyle name="20 % - Accent4 2 2 2 9 2 3" xfId="35977"/>
    <cellStyle name="20 % - Accent4 2 2 2 9 2 4" xfId="46270"/>
    <cellStyle name="20 % - Accent4 2 2 2 9 3" xfId="12420"/>
    <cellStyle name="20 % - Accent4 2 2 2 9 3 2" xfId="22715"/>
    <cellStyle name="20 % - Accent4 2 2 2 9 3 3" xfId="33008"/>
    <cellStyle name="20 % - Accent4 2 2 2 9 3 4" xfId="43301"/>
    <cellStyle name="20 % - Accent4 2 2 2 9 4" xfId="8808"/>
    <cellStyle name="20 % - Accent4 2 2 2 9 5" xfId="19107"/>
    <cellStyle name="20 % - Accent4 2 2 2 9 6" xfId="29400"/>
    <cellStyle name="20 % - Accent4 2 2 2 9 7" xfId="39693"/>
    <cellStyle name="20 % - Accent4 2 2 3" xfId="349"/>
    <cellStyle name="20 % - Accent4 2 2 3 10" xfId="6544"/>
    <cellStyle name="20 % - Accent4 2 2 3 11" xfId="16869"/>
    <cellStyle name="20 % - Accent4 2 2 3 12" xfId="27162"/>
    <cellStyle name="20 % - Accent4 2 2 3 13" xfId="37455"/>
    <cellStyle name="20 % - Accent4 2 2 3 2" xfId="555"/>
    <cellStyle name="20 % - Accent4 2 2 3 2 10" xfId="16966"/>
    <cellStyle name="20 % - Accent4 2 2 3 2 11" xfId="27259"/>
    <cellStyle name="20 % - Accent4 2 2 3 2 12" xfId="37552"/>
    <cellStyle name="20 % - Accent4 2 2 3 2 2" xfId="556"/>
    <cellStyle name="20 % - Accent4 2 2 3 2 2 10" xfId="27415"/>
    <cellStyle name="20 % - Accent4 2 2 3 2 2 11" xfId="37708"/>
    <cellStyle name="20 % - Accent4 2 2 3 2 2 2" xfId="2546"/>
    <cellStyle name="20 % - Accent4 2 2 3 2 2 2 2" xfId="4046"/>
    <cellStyle name="20 % - Accent4 2 2 3 2 2 2 2 2" xfId="16741"/>
    <cellStyle name="20 % - Accent4 2 2 3 2 2 2 2 2 2" xfId="27035"/>
    <cellStyle name="20 % - Accent4 2 2 3 2 2 2 2 2 3" xfId="37328"/>
    <cellStyle name="20 % - Accent4 2 2 3 2 2 2 2 2 4" xfId="47621"/>
    <cellStyle name="20 % - Accent4 2 2 3 2 2 2 2 3" xfId="13771"/>
    <cellStyle name="20 % - Accent4 2 2 3 2 2 2 2 4" xfId="24066"/>
    <cellStyle name="20 % - Accent4 2 2 3 2 2 2 2 5" xfId="34359"/>
    <cellStyle name="20 % - Accent4 2 2 3 2 2 2 2 6" xfId="44652"/>
    <cellStyle name="20 % - Accent4 2 2 3 2 2 2 3" xfId="15256"/>
    <cellStyle name="20 % - Accent4 2 2 3 2 2 2 3 2" xfId="25550"/>
    <cellStyle name="20 % - Accent4 2 2 3 2 2 2 3 3" xfId="35843"/>
    <cellStyle name="20 % - Accent4 2 2 3 2 2 2 3 4" xfId="46136"/>
    <cellStyle name="20 % - Accent4 2 2 3 2 2 2 4" xfId="12285"/>
    <cellStyle name="20 % - Accent4 2 2 3 2 2 2 4 2" xfId="22581"/>
    <cellStyle name="20 % - Accent4 2 2 3 2 2 2 4 3" xfId="32874"/>
    <cellStyle name="20 % - Accent4 2 2 3 2 2 2 4 4" xfId="43167"/>
    <cellStyle name="20 % - Accent4 2 2 3 2 2 2 5" xfId="7316"/>
    <cellStyle name="20 % - Accent4 2 2 3 2 2 2 6" xfId="17640"/>
    <cellStyle name="20 % - Accent4 2 2 3 2 2 2 7" xfId="27933"/>
    <cellStyle name="20 % - Accent4 2 2 3 2 2 2 8" xfId="38226"/>
    <cellStyle name="20 % - Accent4 2 2 3 2 2 3" xfId="4681"/>
    <cellStyle name="20 % - Accent4 2 2 3 2 2 3 2" xfId="15629"/>
    <cellStyle name="20 % - Accent4 2 2 3 2 2 3 2 2" xfId="25923"/>
    <cellStyle name="20 % - Accent4 2 2 3 2 2 3 2 3" xfId="36216"/>
    <cellStyle name="20 % - Accent4 2 2 3 2 2 3 2 4" xfId="46509"/>
    <cellStyle name="20 % - Accent4 2 2 3 2 2 3 3" xfId="12659"/>
    <cellStyle name="20 % - Accent4 2 2 3 2 2 3 3 2" xfId="22954"/>
    <cellStyle name="20 % - Accent4 2 2 3 2 2 3 3 3" xfId="33247"/>
    <cellStyle name="20 % - Accent4 2 2 3 2 2 3 3 4" xfId="43540"/>
    <cellStyle name="20 % - Accent4 2 2 3 2 2 3 4" xfId="8084"/>
    <cellStyle name="20 % - Accent4 2 2 3 2 2 3 5" xfId="18383"/>
    <cellStyle name="20 % - Accent4 2 2 3 2 2 3 6" xfId="28676"/>
    <cellStyle name="20 % - Accent4 2 2 3 2 2 3 7" xfId="38969"/>
    <cellStyle name="20 % - Accent4 2 2 3 2 2 4" xfId="3296"/>
    <cellStyle name="20 % - Accent4 2 2 3 2 2 4 2" xfId="14145"/>
    <cellStyle name="20 % - Accent4 2 2 3 2 2 4 2 2" xfId="24439"/>
    <cellStyle name="20 % - Accent4 2 2 3 2 2 4 2 3" xfId="34732"/>
    <cellStyle name="20 % - Accent4 2 2 3 2 2 4 2 4" xfId="45025"/>
    <cellStyle name="20 % - Accent4 2 2 3 2 2 4 3" xfId="8827"/>
    <cellStyle name="20 % - Accent4 2 2 3 2 2 4 4" xfId="19126"/>
    <cellStyle name="20 % - Accent4 2 2 3 2 2 4 5" xfId="29419"/>
    <cellStyle name="20 % - Accent4 2 2 3 2 2 4 6" xfId="39712"/>
    <cellStyle name="20 % - Accent4 2 2 3 2 2 5" xfId="5652"/>
    <cellStyle name="20 % - Accent4 2 2 3 2 2 5 2" xfId="9570"/>
    <cellStyle name="20 % - Accent4 2 2 3 2 2 5 3" xfId="19869"/>
    <cellStyle name="20 % - Accent4 2 2 3 2 2 5 4" xfId="30162"/>
    <cellStyle name="20 % - Accent4 2 2 3 2 2 5 5" xfId="40455"/>
    <cellStyle name="20 % - Accent4 2 2 3 2 2 6" xfId="10313"/>
    <cellStyle name="20 % - Accent4 2 2 3 2 2 6 2" xfId="20612"/>
    <cellStyle name="20 % - Accent4 2 2 3 2 2 6 3" xfId="30905"/>
    <cellStyle name="20 % - Accent4 2 2 3 2 2 6 4" xfId="41198"/>
    <cellStyle name="20 % - Accent4 2 2 3 2 2 7" xfId="11171"/>
    <cellStyle name="20 % - Accent4 2 2 3 2 2 7 2" xfId="21470"/>
    <cellStyle name="20 % - Accent4 2 2 3 2 2 7 3" xfId="31763"/>
    <cellStyle name="20 % - Accent4 2 2 3 2 2 7 4" xfId="42056"/>
    <cellStyle name="20 % - Accent4 2 2 3 2 2 8" xfId="6798"/>
    <cellStyle name="20 % - Accent4 2 2 3 2 2 9" xfId="17122"/>
    <cellStyle name="20 % - Accent4 2 2 3 2 3" xfId="2545"/>
    <cellStyle name="20 % - Accent4 2 2 3 2 3 2" xfId="4045"/>
    <cellStyle name="20 % - Accent4 2 2 3 2 3 2 2" xfId="16374"/>
    <cellStyle name="20 % - Accent4 2 2 3 2 3 2 2 2" xfId="26668"/>
    <cellStyle name="20 % - Accent4 2 2 3 2 3 2 2 3" xfId="36961"/>
    <cellStyle name="20 % - Accent4 2 2 3 2 3 2 2 4" xfId="47254"/>
    <cellStyle name="20 % - Accent4 2 2 3 2 3 2 3" xfId="13404"/>
    <cellStyle name="20 % - Accent4 2 2 3 2 3 2 4" xfId="23699"/>
    <cellStyle name="20 % - Accent4 2 2 3 2 3 2 5" xfId="33992"/>
    <cellStyle name="20 % - Accent4 2 2 3 2 3 2 6" xfId="44285"/>
    <cellStyle name="20 % - Accent4 2 2 3 2 3 3" xfId="14889"/>
    <cellStyle name="20 % - Accent4 2 2 3 2 3 3 2" xfId="25183"/>
    <cellStyle name="20 % - Accent4 2 2 3 2 3 3 3" xfId="35476"/>
    <cellStyle name="20 % - Accent4 2 2 3 2 3 3 4" xfId="45769"/>
    <cellStyle name="20 % - Accent4 2 2 3 2 3 4" xfId="11917"/>
    <cellStyle name="20 % - Accent4 2 2 3 2 3 4 2" xfId="22214"/>
    <cellStyle name="20 % - Accent4 2 2 3 2 3 4 3" xfId="32507"/>
    <cellStyle name="20 % - Accent4 2 2 3 2 3 4 4" xfId="42800"/>
    <cellStyle name="20 % - Accent4 2 2 3 2 3 5" xfId="7315"/>
    <cellStyle name="20 % - Accent4 2 2 3 2 3 6" xfId="17639"/>
    <cellStyle name="20 % - Accent4 2 2 3 2 3 7" xfId="27932"/>
    <cellStyle name="20 % - Accent4 2 2 3 2 3 8" xfId="38225"/>
    <cellStyle name="20 % - Accent4 2 2 3 2 4" xfId="4680"/>
    <cellStyle name="20 % - Accent4 2 2 3 2 4 2" xfId="15628"/>
    <cellStyle name="20 % - Accent4 2 2 3 2 4 2 2" xfId="25922"/>
    <cellStyle name="20 % - Accent4 2 2 3 2 4 2 3" xfId="36215"/>
    <cellStyle name="20 % - Accent4 2 2 3 2 4 2 4" xfId="46508"/>
    <cellStyle name="20 % - Accent4 2 2 3 2 4 3" xfId="12658"/>
    <cellStyle name="20 % - Accent4 2 2 3 2 4 3 2" xfId="22953"/>
    <cellStyle name="20 % - Accent4 2 2 3 2 4 3 3" xfId="33246"/>
    <cellStyle name="20 % - Accent4 2 2 3 2 4 3 4" xfId="43539"/>
    <cellStyle name="20 % - Accent4 2 2 3 2 4 4" xfId="8083"/>
    <cellStyle name="20 % - Accent4 2 2 3 2 4 5" xfId="18382"/>
    <cellStyle name="20 % - Accent4 2 2 3 2 4 6" xfId="28675"/>
    <cellStyle name="20 % - Accent4 2 2 3 2 4 7" xfId="38968"/>
    <cellStyle name="20 % - Accent4 2 2 3 2 5" xfId="3295"/>
    <cellStyle name="20 % - Accent4 2 2 3 2 5 2" xfId="14144"/>
    <cellStyle name="20 % - Accent4 2 2 3 2 5 2 2" xfId="24438"/>
    <cellStyle name="20 % - Accent4 2 2 3 2 5 2 3" xfId="34731"/>
    <cellStyle name="20 % - Accent4 2 2 3 2 5 2 4" xfId="45024"/>
    <cellStyle name="20 % - Accent4 2 2 3 2 5 3" xfId="8826"/>
    <cellStyle name="20 % - Accent4 2 2 3 2 5 4" xfId="19125"/>
    <cellStyle name="20 % - Accent4 2 2 3 2 5 5" xfId="29418"/>
    <cellStyle name="20 % - Accent4 2 2 3 2 5 6" xfId="39711"/>
    <cellStyle name="20 % - Accent4 2 2 3 2 6" xfId="5651"/>
    <cellStyle name="20 % - Accent4 2 2 3 2 6 2" xfId="9569"/>
    <cellStyle name="20 % - Accent4 2 2 3 2 6 3" xfId="19868"/>
    <cellStyle name="20 % - Accent4 2 2 3 2 6 4" xfId="30161"/>
    <cellStyle name="20 % - Accent4 2 2 3 2 6 5" xfId="40454"/>
    <cellStyle name="20 % - Accent4 2 2 3 2 7" xfId="10312"/>
    <cellStyle name="20 % - Accent4 2 2 3 2 7 2" xfId="20611"/>
    <cellStyle name="20 % - Accent4 2 2 3 2 7 3" xfId="30904"/>
    <cellStyle name="20 % - Accent4 2 2 3 2 7 4" xfId="41197"/>
    <cellStyle name="20 % - Accent4 2 2 3 2 8" xfId="11170"/>
    <cellStyle name="20 % - Accent4 2 2 3 2 8 2" xfId="21469"/>
    <cellStyle name="20 % - Accent4 2 2 3 2 8 3" xfId="31762"/>
    <cellStyle name="20 % - Accent4 2 2 3 2 8 4" xfId="42055"/>
    <cellStyle name="20 % - Accent4 2 2 3 2 9" xfId="6642"/>
    <cellStyle name="20 % - Accent4 2 2 3 3" xfId="557"/>
    <cellStyle name="20 % - Accent4 2 2 3 3 10" xfId="27416"/>
    <cellStyle name="20 % - Accent4 2 2 3 3 11" xfId="37709"/>
    <cellStyle name="20 % - Accent4 2 2 3 3 2" xfId="2547"/>
    <cellStyle name="20 % - Accent4 2 2 3 3 2 2" xfId="4047"/>
    <cellStyle name="20 % - Accent4 2 2 3 3 2 2 2" xfId="16572"/>
    <cellStyle name="20 % - Accent4 2 2 3 3 2 2 2 2" xfId="26866"/>
    <cellStyle name="20 % - Accent4 2 2 3 3 2 2 2 3" xfId="37159"/>
    <cellStyle name="20 % - Accent4 2 2 3 3 2 2 2 4" xfId="47452"/>
    <cellStyle name="20 % - Accent4 2 2 3 3 2 2 3" xfId="13602"/>
    <cellStyle name="20 % - Accent4 2 2 3 3 2 2 4" xfId="23897"/>
    <cellStyle name="20 % - Accent4 2 2 3 3 2 2 5" xfId="34190"/>
    <cellStyle name="20 % - Accent4 2 2 3 3 2 2 6" xfId="44483"/>
    <cellStyle name="20 % - Accent4 2 2 3 3 2 3" xfId="15087"/>
    <cellStyle name="20 % - Accent4 2 2 3 3 2 3 2" xfId="25381"/>
    <cellStyle name="20 % - Accent4 2 2 3 3 2 3 3" xfId="35674"/>
    <cellStyle name="20 % - Accent4 2 2 3 3 2 3 4" xfId="45967"/>
    <cellStyle name="20 % - Accent4 2 2 3 3 2 4" xfId="12116"/>
    <cellStyle name="20 % - Accent4 2 2 3 3 2 4 2" xfId="22412"/>
    <cellStyle name="20 % - Accent4 2 2 3 3 2 4 3" xfId="32705"/>
    <cellStyle name="20 % - Accent4 2 2 3 3 2 4 4" xfId="42998"/>
    <cellStyle name="20 % - Accent4 2 2 3 3 2 5" xfId="7317"/>
    <cellStyle name="20 % - Accent4 2 2 3 3 2 6" xfId="17641"/>
    <cellStyle name="20 % - Accent4 2 2 3 3 2 7" xfId="27934"/>
    <cellStyle name="20 % - Accent4 2 2 3 3 2 8" xfId="38227"/>
    <cellStyle name="20 % - Accent4 2 2 3 3 3" xfId="4682"/>
    <cellStyle name="20 % - Accent4 2 2 3 3 3 2" xfId="15630"/>
    <cellStyle name="20 % - Accent4 2 2 3 3 3 2 2" xfId="25924"/>
    <cellStyle name="20 % - Accent4 2 2 3 3 3 2 3" xfId="36217"/>
    <cellStyle name="20 % - Accent4 2 2 3 3 3 2 4" xfId="46510"/>
    <cellStyle name="20 % - Accent4 2 2 3 3 3 3" xfId="12660"/>
    <cellStyle name="20 % - Accent4 2 2 3 3 3 3 2" xfId="22955"/>
    <cellStyle name="20 % - Accent4 2 2 3 3 3 3 3" xfId="33248"/>
    <cellStyle name="20 % - Accent4 2 2 3 3 3 3 4" xfId="43541"/>
    <cellStyle name="20 % - Accent4 2 2 3 3 3 4" xfId="8085"/>
    <cellStyle name="20 % - Accent4 2 2 3 3 3 5" xfId="18384"/>
    <cellStyle name="20 % - Accent4 2 2 3 3 3 6" xfId="28677"/>
    <cellStyle name="20 % - Accent4 2 2 3 3 3 7" xfId="38970"/>
    <cellStyle name="20 % - Accent4 2 2 3 3 4" xfId="3297"/>
    <cellStyle name="20 % - Accent4 2 2 3 3 4 2" xfId="14146"/>
    <cellStyle name="20 % - Accent4 2 2 3 3 4 2 2" xfId="24440"/>
    <cellStyle name="20 % - Accent4 2 2 3 3 4 2 3" xfId="34733"/>
    <cellStyle name="20 % - Accent4 2 2 3 3 4 2 4" xfId="45026"/>
    <cellStyle name="20 % - Accent4 2 2 3 3 4 3" xfId="8828"/>
    <cellStyle name="20 % - Accent4 2 2 3 3 4 4" xfId="19127"/>
    <cellStyle name="20 % - Accent4 2 2 3 3 4 5" xfId="29420"/>
    <cellStyle name="20 % - Accent4 2 2 3 3 4 6" xfId="39713"/>
    <cellStyle name="20 % - Accent4 2 2 3 3 5" xfId="5653"/>
    <cellStyle name="20 % - Accent4 2 2 3 3 5 2" xfId="9571"/>
    <cellStyle name="20 % - Accent4 2 2 3 3 5 3" xfId="19870"/>
    <cellStyle name="20 % - Accent4 2 2 3 3 5 4" xfId="30163"/>
    <cellStyle name="20 % - Accent4 2 2 3 3 5 5" xfId="40456"/>
    <cellStyle name="20 % - Accent4 2 2 3 3 6" xfId="10314"/>
    <cellStyle name="20 % - Accent4 2 2 3 3 6 2" xfId="20613"/>
    <cellStyle name="20 % - Accent4 2 2 3 3 6 3" xfId="30906"/>
    <cellStyle name="20 % - Accent4 2 2 3 3 6 4" xfId="41199"/>
    <cellStyle name="20 % - Accent4 2 2 3 3 7" xfId="11172"/>
    <cellStyle name="20 % - Accent4 2 2 3 3 7 2" xfId="21471"/>
    <cellStyle name="20 % - Accent4 2 2 3 3 7 3" xfId="31764"/>
    <cellStyle name="20 % - Accent4 2 2 3 3 7 4" xfId="42057"/>
    <cellStyle name="20 % - Accent4 2 2 3 3 8" xfId="6799"/>
    <cellStyle name="20 % - Accent4 2 2 3 3 9" xfId="17123"/>
    <cellStyle name="20 % - Accent4 2 2 3 4" xfId="2345"/>
    <cellStyle name="20 % - Accent4 2 2 3 4 2" xfId="3845"/>
    <cellStyle name="20 % - Accent4 2 2 3 4 2 2" xfId="16205"/>
    <cellStyle name="20 % - Accent4 2 2 3 4 2 2 2" xfId="26499"/>
    <cellStyle name="20 % - Accent4 2 2 3 4 2 2 3" xfId="36792"/>
    <cellStyle name="20 % - Accent4 2 2 3 4 2 2 4" xfId="47085"/>
    <cellStyle name="20 % - Accent4 2 2 3 4 2 3" xfId="13235"/>
    <cellStyle name="20 % - Accent4 2 2 3 4 2 4" xfId="23530"/>
    <cellStyle name="20 % - Accent4 2 2 3 4 2 5" xfId="33823"/>
    <cellStyle name="20 % - Accent4 2 2 3 4 2 6" xfId="44116"/>
    <cellStyle name="20 % - Accent4 2 2 3 4 3" xfId="14720"/>
    <cellStyle name="20 % - Accent4 2 2 3 4 3 2" xfId="25014"/>
    <cellStyle name="20 % - Accent4 2 2 3 4 3 3" xfId="35307"/>
    <cellStyle name="20 % - Accent4 2 2 3 4 3 4" xfId="45600"/>
    <cellStyle name="20 % - Accent4 2 2 3 4 4" xfId="11748"/>
    <cellStyle name="20 % - Accent4 2 2 3 4 4 2" xfId="22045"/>
    <cellStyle name="20 % - Accent4 2 2 3 4 4 3" xfId="32338"/>
    <cellStyle name="20 % - Accent4 2 2 3 4 4 4" xfId="42631"/>
    <cellStyle name="20 % - Accent4 2 2 3 4 5" xfId="7314"/>
    <cellStyle name="20 % - Accent4 2 2 3 4 6" xfId="17638"/>
    <cellStyle name="20 % - Accent4 2 2 3 4 7" xfId="27931"/>
    <cellStyle name="20 % - Accent4 2 2 3 4 8" xfId="38224"/>
    <cellStyle name="20 % - Accent4 2 2 3 5" xfId="4679"/>
    <cellStyle name="20 % - Accent4 2 2 3 5 2" xfId="15428"/>
    <cellStyle name="20 % - Accent4 2 2 3 5 2 2" xfId="25722"/>
    <cellStyle name="20 % - Accent4 2 2 3 5 2 3" xfId="36015"/>
    <cellStyle name="20 % - Accent4 2 2 3 5 2 4" xfId="46308"/>
    <cellStyle name="20 % - Accent4 2 2 3 5 3" xfId="12458"/>
    <cellStyle name="20 % - Accent4 2 2 3 5 3 2" xfId="22753"/>
    <cellStyle name="20 % - Accent4 2 2 3 5 3 3" xfId="33046"/>
    <cellStyle name="20 % - Accent4 2 2 3 5 3 4" xfId="43339"/>
    <cellStyle name="20 % - Accent4 2 2 3 5 4" xfId="8082"/>
    <cellStyle name="20 % - Accent4 2 2 3 5 5" xfId="18381"/>
    <cellStyle name="20 % - Accent4 2 2 3 5 6" xfId="28674"/>
    <cellStyle name="20 % - Accent4 2 2 3 5 7" xfId="38967"/>
    <cellStyle name="20 % - Accent4 2 2 3 6" xfId="3095"/>
    <cellStyle name="20 % - Accent4 2 2 3 6 2" xfId="13944"/>
    <cellStyle name="20 % - Accent4 2 2 3 6 2 2" xfId="24238"/>
    <cellStyle name="20 % - Accent4 2 2 3 6 2 3" xfId="34531"/>
    <cellStyle name="20 % - Accent4 2 2 3 6 2 4" xfId="44824"/>
    <cellStyle name="20 % - Accent4 2 2 3 6 3" xfId="8825"/>
    <cellStyle name="20 % - Accent4 2 2 3 6 4" xfId="19124"/>
    <cellStyle name="20 % - Accent4 2 2 3 6 5" xfId="29417"/>
    <cellStyle name="20 % - Accent4 2 2 3 6 6" xfId="39710"/>
    <cellStyle name="20 % - Accent4 2 2 3 7" xfId="5650"/>
    <cellStyle name="20 % - Accent4 2 2 3 7 2" xfId="9568"/>
    <cellStyle name="20 % - Accent4 2 2 3 7 3" xfId="19867"/>
    <cellStyle name="20 % - Accent4 2 2 3 7 4" xfId="30160"/>
    <cellStyle name="20 % - Accent4 2 2 3 7 5" xfId="40453"/>
    <cellStyle name="20 % - Accent4 2 2 3 8" xfId="10311"/>
    <cellStyle name="20 % - Accent4 2 2 3 8 2" xfId="20610"/>
    <cellStyle name="20 % - Accent4 2 2 3 8 3" xfId="30903"/>
    <cellStyle name="20 % - Accent4 2 2 3 8 4" xfId="41196"/>
    <cellStyle name="20 % - Accent4 2 2 3 9" xfId="10970"/>
    <cellStyle name="20 % - Accent4 2 2 3 9 2" xfId="21269"/>
    <cellStyle name="20 % - Accent4 2 2 3 9 3" xfId="31562"/>
    <cellStyle name="20 % - Accent4 2 2 3 9 4" xfId="41855"/>
    <cellStyle name="20 % - Accent4 2 2 4" xfId="558"/>
    <cellStyle name="20 % - Accent4 2 2 4 10" xfId="11173"/>
    <cellStyle name="20 % - Accent4 2 2 4 10 2" xfId="21472"/>
    <cellStyle name="20 % - Accent4 2 2 4 10 3" xfId="31765"/>
    <cellStyle name="20 % - Accent4 2 2 4 10 4" xfId="42058"/>
    <cellStyle name="20 % - Accent4 2 2 4 11" xfId="6640"/>
    <cellStyle name="20 % - Accent4 2 2 4 12" xfId="16964"/>
    <cellStyle name="20 % - Accent4 2 2 4 13" xfId="27257"/>
    <cellStyle name="20 % - Accent4 2 2 4 14" xfId="37550"/>
    <cellStyle name="20 % - Accent4 2 2 4 2" xfId="559"/>
    <cellStyle name="20 % - Accent4 2 2 4 2 10" xfId="27417"/>
    <cellStyle name="20 % - Accent4 2 2 4 2 11" xfId="37710"/>
    <cellStyle name="20 % - Accent4 2 2 4 2 2" xfId="2549"/>
    <cellStyle name="20 % - Accent4 2 2 4 2 2 2" xfId="4049"/>
    <cellStyle name="20 % - Accent4 2 2 4 2 2 2 2" xfId="16496"/>
    <cellStyle name="20 % - Accent4 2 2 4 2 2 2 2 2" xfId="26790"/>
    <cellStyle name="20 % - Accent4 2 2 4 2 2 2 2 3" xfId="37083"/>
    <cellStyle name="20 % - Accent4 2 2 4 2 2 2 2 4" xfId="47376"/>
    <cellStyle name="20 % - Accent4 2 2 4 2 2 2 3" xfId="13526"/>
    <cellStyle name="20 % - Accent4 2 2 4 2 2 2 4" xfId="23821"/>
    <cellStyle name="20 % - Accent4 2 2 4 2 2 2 5" xfId="34114"/>
    <cellStyle name="20 % - Accent4 2 2 4 2 2 2 6" xfId="44407"/>
    <cellStyle name="20 % - Accent4 2 2 4 2 2 3" xfId="15011"/>
    <cellStyle name="20 % - Accent4 2 2 4 2 2 3 2" xfId="25305"/>
    <cellStyle name="20 % - Accent4 2 2 4 2 2 3 3" xfId="35598"/>
    <cellStyle name="20 % - Accent4 2 2 4 2 2 3 4" xfId="45891"/>
    <cellStyle name="20 % - Accent4 2 2 4 2 2 4" xfId="12040"/>
    <cellStyle name="20 % - Accent4 2 2 4 2 2 4 2" xfId="22336"/>
    <cellStyle name="20 % - Accent4 2 2 4 2 2 4 3" xfId="32629"/>
    <cellStyle name="20 % - Accent4 2 2 4 2 2 4 4" xfId="42922"/>
    <cellStyle name="20 % - Accent4 2 2 4 2 2 5" xfId="7319"/>
    <cellStyle name="20 % - Accent4 2 2 4 2 2 6" xfId="17643"/>
    <cellStyle name="20 % - Accent4 2 2 4 2 2 7" xfId="27936"/>
    <cellStyle name="20 % - Accent4 2 2 4 2 2 8" xfId="38229"/>
    <cellStyle name="20 % - Accent4 2 2 4 2 3" xfId="4684"/>
    <cellStyle name="20 % - Accent4 2 2 4 2 3 2" xfId="15632"/>
    <cellStyle name="20 % - Accent4 2 2 4 2 3 2 2" xfId="25926"/>
    <cellStyle name="20 % - Accent4 2 2 4 2 3 2 3" xfId="36219"/>
    <cellStyle name="20 % - Accent4 2 2 4 2 3 2 4" xfId="46512"/>
    <cellStyle name="20 % - Accent4 2 2 4 2 3 3" xfId="12662"/>
    <cellStyle name="20 % - Accent4 2 2 4 2 3 3 2" xfId="22957"/>
    <cellStyle name="20 % - Accent4 2 2 4 2 3 3 3" xfId="33250"/>
    <cellStyle name="20 % - Accent4 2 2 4 2 3 3 4" xfId="43543"/>
    <cellStyle name="20 % - Accent4 2 2 4 2 3 4" xfId="8087"/>
    <cellStyle name="20 % - Accent4 2 2 4 2 3 5" xfId="18386"/>
    <cellStyle name="20 % - Accent4 2 2 4 2 3 6" xfId="28679"/>
    <cellStyle name="20 % - Accent4 2 2 4 2 3 7" xfId="38972"/>
    <cellStyle name="20 % - Accent4 2 2 4 2 4" xfId="3299"/>
    <cellStyle name="20 % - Accent4 2 2 4 2 4 2" xfId="14148"/>
    <cellStyle name="20 % - Accent4 2 2 4 2 4 2 2" xfId="24442"/>
    <cellStyle name="20 % - Accent4 2 2 4 2 4 2 3" xfId="34735"/>
    <cellStyle name="20 % - Accent4 2 2 4 2 4 2 4" xfId="45028"/>
    <cellStyle name="20 % - Accent4 2 2 4 2 4 3" xfId="8830"/>
    <cellStyle name="20 % - Accent4 2 2 4 2 4 4" xfId="19129"/>
    <cellStyle name="20 % - Accent4 2 2 4 2 4 5" xfId="29422"/>
    <cellStyle name="20 % - Accent4 2 2 4 2 4 6" xfId="39715"/>
    <cellStyle name="20 % - Accent4 2 2 4 2 5" xfId="5655"/>
    <cellStyle name="20 % - Accent4 2 2 4 2 5 2" xfId="9573"/>
    <cellStyle name="20 % - Accent4 2 2 4 2 5 3" xfId="19872"/>
    <cellStyle name="20 % - Accent4 2 2 4 2 5 4" xfId="30165"/>
    <cellStyle name="20 % - Accent4 2 2 4 2 5 5" xfId="40458"/>
    <cellStyle name="20 % - Accent4 2 2 4 2 6" xfId="10316"/>
    <cellStyle name="20 % - Accent4 2 2 4 2 6 2" xfId="20615"/>
    <cellStyle name="20 % - Accent4 2 2 4 2 6 3" xfId="30908"/>
    <cellStyle name="20 % - Accent4 2 2 4 2 6 4" xfId="41201"/>
    <cellStyle name="20 % - Accent4 2 2 4 2 7" xfId="11174"/>
    <cellStyle name="20 % - Accent4 2 2 4 2 7 2" xfId="21473"/>
    <cellStyle name="20 % - Accent4 2 2 4 2 7 3" xfId="31766"/>
    <cellStyle name="20 % - Accent4 2 2 4 2 7 4" xfId="42059"/>
    <cellStyle name="20 % - Accent4 2 2 4 2 8" xfId="6800"/>
    <cellStyle name="20 % - Accent4 2 2 4 2 9" xfId="17124"/>
    <cellStyle name="20 % - Accent4 2 2 4 3" xfId="560"/>
    <cellStyle name="20 % - Accent4 2 2 4 3 10" xfId="27418"/>
    <cellStyle name="20 % - Accent4 2 2 4 3 11" xfId="37711"/>
    <cellStyle name="20 % - Accent4 2 2 4 3 2" xfId="2550"/>
    <cellStyle name="20 % - Accent4 2 2 4 3 2 2" xfId="4050"/>
    <cellStyle name="20 % - Accent4 2 2 4 3 2 2 2" xfId="15633"/>
    <cellStyle name="20 % - Accent4 2 2 4 3 2 2 3" xfId="25927"/>
    <cellStyle name="20 % - Accent4 2 2 4 3 2 2 4" xfId="36220"/>
    <cellStyle name="20 % - Accent4 2 2 4 3 2 2 5" xfId="46513"/>
    <cellStyle name="20 % - Accent4 2 2 4 3 2 3" xfId="12663"/>
    <cellStyle name="20 % - Accent4 2 2 4 3 2 3 2" xfId="22958"/>
    <cellStyle name="20 % - Accent4 2 2 4 3 2 3 3" xfId="33251"/>
    <cellStyle name="20 % - Accent4 2 2 4 3 2 3 4" xfId="43544"/>
    <cellStyle name="20 % - Accent4 2 2 4 3 2 4" xfId="7320"/>
    <cellStyle name="20 % - Accent4 2 2 4 3 2 5" xfId="17644"/>
    <cellStyle name="20 % - Accent4 2 2 4 3 2 6" xfId="27937"/>
    <cellStyle name="20 % - Accent4 2 2 4 3 2 7" xfId="38230"/>
    <cellStyle name="20 % - Accent4 2 2 4 3 3" xfId="4685"/>
    <cellStyle name="20 % - Accent4 2 2 4 3 3 2" xfId="14149"/>
    <cellStyle name="20 % - Accent4 2 2 4 3 3 2 2" xfId="24443"/>
    <cellStyle name="20 % - Accent4 2 2 4 3 3 2 3" xfId="34736"/>
    <cellStyle name="20 % - Accent4 2 2 4 3 3 2 4" xfId="45029"/>
    <cellStyle name="20 % - Accent4 2 2 4 3 3 3" xfId="8088"/>
    <cellStyle name="20 % - Accent4 2 2 4 3 3 4" xfId="18387"/>
    <cellStyle name="20 % - Accent4 2 2 4 3 3 5" xfId="28680"/>
    <cellStyle name="20 % - Accent4 2 2 4 3 3 6" xfId="38973"/>
    <cellStyle name="20 % - Accent4 2 2 4 3 4" xfId="3300"/>
    <cellStyle name="20 % - Accent4 2 2 4 3 4 2" xfId="8831"/>
    <cellStyle name="20 % - Accent4 2 2 4 3 4 3" xfId="19130"/>
    <cellStyle name="20 % - Accent4 2 2 4 3 4 4" xfId="29423"/>
    <cellStyle name="20 % - Accent4 2 2 4 3 4 5" xfId="39716"/>
    <cellStyle name="20 % - Accent4 2 2 4 3 5" xfId="5656"/>
    <cellStyle name="20 % - Accent4 2 2 4 3 5 2" xfId="9574"/>
    <cellStyle name="20 % - Accent4 2 2 4 3 5 3" xfId="19873"/>
    <cellStyle name="20 % - Accent4 2 2 4 3 5 4" xfId="30166"/>
    <cellStyle name="20 % - Accent4 2 2 4 3 5 5" xfId="40459"/>
    <cellStyle name="20 % - Accent4 2 2 4 3 6" xfId="10317"/>
    <cellStyle name="20 % - Accent4 2 2 4 3 6 2" xfId="20616"/>
    <cellStyle name="20 % - Accent4 2 2 4 3 6 3" xfId="30909"/>
    <cellStyle name="20 % - Accent4 2 2 4 3 6 4" xfId="41202"/>
    <cellStyle name="20 % - Accent4 2 2 4 3 7" xfId="11175"/>
    <cellStyle name="20 % - Accent4 2 2 4 3 7 2" xfId="21474"/>
    <cellStyle name="20 % - Accent4 2 2 4 3 7 3" xfId="31767"/>
    <cellStyle name="20 % - Accent4 2 2 4 3 7 4" xfId="42060"/>
    <cellStyle name="20 % - Accent4 2 2 4 3 8" xfId="6801"/>
    <cellStyle name="20 % - Accent4 2 2 4 3 9" xfId="17125"/>
    <cellStyle name="20 % - Accent4 2 2 4 4" xfId="2548"/>
    <cellStyle name="20 % - Accent4 2 2 4 4 10" xfId="38231"/>
    <cellStyle name="20 % - Accent4 2 2 4 4 2" xfId="4048"/>
    <cellStyle name="20 % - Accent4 2 2 4 4 2 2" xfId="16129"/>
    <cellStyle name="20 % - Accent4 2 2 4 4 2 2 2" xfId="26423"/>
    <cellStyle name="20 % - Accent4 2 2 4 4 2 2 3" xfId="36716"/>
    <cellStyle name="20 % - Accent4 2 2 4 4 2 2 4" xfId="47009"/>
    <cellStyle name="20 % - Accent4 2 2 4 4 2 3" xfId="13159"/>
    <cellStyle name="20 % - Accent4 2 2 4 4 2 3 2" xfId="23454"/>
    <cellStyle name="20 % - Accent4 2 2 4 4 2 3 3" xfId="33747"/>
    <cellStyle name="20 % - Accent4 2 2 4 4 2 3 4" xfId="44040"/>
    <cellStyle name="20 % - Accent4 2 2 4 4 2 4" xfId="8089"/>
    <cellStyle name="20 % - Accent4 2 2 4 4 2 5" xfId="18388"/>
    <cellStyle name="20 % - Accent4 2 2 4 4 2 6" xfId="28681"/>
    <cellStyle name="20 % - Accent4 2 2 4 4 2 7" xfId="38974"/>
    <cellStyle name="20 % - Accent4 2 2 4 4 3" xfId="5657"/>
    <cellStyle name="20 % - Accent4 2 2 4 4 3 2" xfId="14644"/>
    <cellStyle name="20 % - Accent4 2 2 4 4 3 2 2" xfId="24938"/>
    <cellStyle name="20 % - Accent4 2 2 4 4 3 2 3" xfId="35231"/>
    <cellStyle name="20 % - Accent4 2 2 4 4 3 2 4" xfId="45524"/>
    <cellStyle name="20 % - Accent4 2 2 4 4 3 3" xfId="8832"/>
    <cellStyle name="20 % - Accent4 2 2 4 4 3 4" xfId="19131"/>
    <cellStyle name="20 % - Accent4 2 2 4 4 3 5" xfId="29424"/>
    <cellStyle name="20 % - Accent4 2 2 4 4 3 6" xfId="39717"/>
    <cellStyle name="20 % - Accent4 2 2 4 4 4" xfId="9575"/>
    <cellStyle name="20 % - Accent4 2 2 4 4 4 2" xfId="19874"/>
    <cellStyle name="20 % - Accent4 2 2 4 4 4 3" xfId="30167"/>
    <cellStyle name="20 % - Accent4 2 2 4 4 4 4" xfId="40460"/>
    <cellStyle name="20 % - Accent4 2 2 4 4 5" xfId="10318"/>
    <cellStyle name="20 % - Accent4 2 2 4 4 5 2" xfId="20617"/>
    <cellStyle name="20 % - Accent4 2 2 4 4 5 3" xfId="30910"/>
    <cellStyle name="20 % - Accent4 2 2 4 4 5 4" xfId="41203"/>
    <cellStyle name="20 % - Accent4 2 2 4 4 6" xfId="11672"/>
    <cellStyle name="20 % - Accent4 2 2 4 4 6 2" xfId="21969"/>
    <cellStyle name="20 % - Accent4 2 2 4 4 6 3" xfId="32262"/>
    <cellStyle name="20 % - Accent4 2 2 4 4 6 4" xfId="42555"/>
    <cellStyle name="20 % - Accent4 2 2 4 4 7" xfId="7321"/>
    <cellStyle name="20 % - Accent4 2 2 4 4 8" xfId="17645"/>
    <cellStyle name="20 % - Accent4 2 2 4 4 9" xfId="27938"/>
    <cellStyle name="20 % - Accent4 2 2 4 5" xfId="4683"/>
    <cellStyle name="20 % - Accent4 2 2 4 5 2" xfId="15631"/>
    <cellStyle name="20 % - Accent4 2 2 4 5 2 2" xfId="25925"/>
    <cellStyle name="20 % - Accent4 2 2 4 5 2 3" xfId="36218"/>
    <cellStyle name="20 % - Accent4 2 2 4 5 2 4" xfId="46511"/>
    <cellStyle name="20 % - Accent4 2 2 4 5 3" xfId="12661"/>
    <cellStyle name="20 % - Accent4 2 2 4 5 3 2" xfId="22956"/>
    <cellStyle name="20 % - Accent4 2 2 4 5 3 3" xfId="33249"/>
    <cellStyle name="20 % - Accent4 2 2 4 5 3 4" xfId="43542"/>
    <cellStyle name="20 % - Accent4 2 2 4 5 4" xfId="7318"/>
    <cellStyle name="20 % - Accent4 2 2 4 5 5" xfId="17642"/>
    <cellStyle name="20 % - Accent4 2 2 4 5 6" xfId="27935"/>
    <cellStyle name="20 % - Accent4 2 2 4 5 7" xfId="38228"/>
    <cellStyle name="20 % - Accent4 2 2 4 6" xfId="3298"/>
    <cellStyle name="20 % - Accent4 2 2 4 6 2" xfId="14147"/>
    <cellStyle name="20 % - Accent4 2 2 4 6 2 2" xfId="24441"/>
    <cellStyle name="20 % - Accent4 2 2 4 6 2 3" xfId="34734"/>
    <cellStyle name="20 % - Accent4 2 2 4 6 2 4" xfId="45027"/>
    <cellStyle name="20 % - Accent4 2 2 4 6 3" xfId="8086"/>
    <cellStyle name="20 % - Accent4 2 2 4 6 4" xfId="18385"/>
    <cellStyle name="20 % - Accent4 2 2 4 6 5" xfId="28678"/>
    <cellStyle name="20 % - Accent4 2 2 4 6 6" xfId="38971"/>
    <cellStyle name="20 % - Accent4 2 2 4 7" xfId="5654"/>
    <cellStyle name="20 % - Accent4 2 2 4 7 2" xfId="8829"/>
    <cellStyle name="20 % - Accent4 2 2 4 7 3" xfId="19128"/>
    <cellStyle name="20 % - Accent4 2 2 4 7 4" xfId="29421"/>
    <cellStyle name="20 % - Accent4 2 2 4 7 5" xfId="39714"/>
    <cellStyle name="20 % - Accent4 2 2 4 8" xfId="9572"/>
    <cellStyle name="20 % - Accent4 2 2 4 8 2" xfId="19871"/>
    <cellStyle name="20 % - Accent4 2 2 4 8 3" xfId="30164"/>
    <cellStyle name="20 % - Accent4 2 2 4 8 4" xfId="40457"/>
    <cellStyle name="20 % - Accent4 2 2 4 9" xfId="10315"/>
    <cellStyle name="20 % - Accent4 2 2 4 9 2" xfId="20614"/>
    <cellStyle name="20 % - Accent4 2 2 4 9 3" xfId="30907"/>
    <cellStyle name="20 % - Accent4 2 2 4 9 4" xfId="41200"/>
    <cellStyle name="20 % - Accent4 2 2 5" xfId="561"/>
    <cellStyle name="20 % - Accent4 2 2 5 10" xfId="6802"/>
    <cellStyle name="20 % - Accent4 2 2 5 11" xfId="17126"/>
    <cellStyle name="20 % - Accent4 2 2 5 12" xfId="27419"/>
    <cellStyle name="20 % - Accent4 2 2 5 13" xfId="37712"/>
    <cellStyle name="20 % - Accent4 2 2 5 2" xfId="562"/>
    <cellStyle name="20 % - Accent4 2 2 5 2 10" xfId="27420"/>
    <cellStyle name="20 % - Accent4 2 2 5 2 11" xfId="37713"/>
    <cellStyle name="20 % - Accent4 2 2 5 2 2" xfId="2552"/>
    <cellStyle name="20 % - Accent4 2 2 5 2 2 2" xfId="4052"/>
    <cellStyle name="20 % - Accent4 2 2 5 2 2 2 2" xfId="16665"/>
    <cellStyle name="20 % - Accent4 2 2 5 2 2 2 2 2" xfId="26959"/>
    <cellStyle name="20 % - Accent4 2 2 5 2 2 2 2 3" xfId="37252"/>
    <cellStyle name="20 % - Accent4 2 2 5 2 2 2 2 4" xfId="47545"/>
    <cellStyle name="20 % - Accent4 2 2 5 2 2 2 3" xfId="13695"/>
    <cellStyle name="20 % - Accent4 2 2 5 2 2 2 4" xfId="23990"/>
    <cellStyle name="20 % - Accent4 2 2 5 2 2 2 5" xfId="34283"/>
    <cellStyle name="20 % - Accent4 2 2 5 2 2 2 6" xfId="44576"/>
    <cellStyle name="20 % - Accent4 2 2 5 2 2 3" xfId="15180"/>
    <cellStyle name="20 % - Accent4 2 2 5 2 2 3 2" xfId="25474"/>
    <cellStyle name="20 % - Accent4 2 2 5 2 2 3 3" xfId="35767"/>
    <cellStyle name="20 % - Accent4 2 2 5 2 2 3 4" xfId="46060"/>
    <cellStyle name="20 % - Accent4 2 2 5 2 2 4" xfId="12209"/>
    <cellStyle name="20 % - Accent4 2 2 5 2 2 4 2" xfId="22505"/>
    <cellStyle name="20 % - Accent4 2 2 5 2 2 4 3" xfId="32798"/>
    <cellStyle name="20 % - Accent4 2 2 5 2 2 4 4" xfId="43091"/>
    <cellStyle name="20 % - Accent4 2 2 5 2 2 5" xfId="7323"/>
    <cellStyle name="20 % - Accent4 2 2 5 2 2 6" xfId="17647"/>
    <cellStyle name="20 % - Accent4 2 2 5 2 2 7" xfId="27940"/>
    <cellStyle name="20 % - Accent4 2 2 5 2 2 8" xfId="38233"/>
    <cellStyle name="20 % - Accent4 2 2 5 2 3" xfId="4687"/>
    <cellStyle name="20 % - Accent4 2 2 5 2 3 2" xfId="15635"/>
    <cellStyle name="20 % - Accent4 2 2 5 2 3 2 2" xfId="25929"/>
    <cellStyle name="20 % - Accent4 2 2 5 2 3 2 3" xfId="36222"/>
    <cellStyle name="20 % - Accent4 2 2 5 2 3 2 4" xfId="46515"/>
    <cellStyle name="20 % - Accent4 2 2 5 2 3 3" xfId="12665"/>
    <cellStyle name="20 % - Accent4 2 2 5 2 3 3 2" xfId="22960"/>
    <cellStyle name="20 % - Accent4 2 2 5 2 3 3 3" xfId="33253"/>
    <cellStyle name="20 % - Accent4 2 2 5 2 3 3 4" xfId="43546"/>
    <cellStyle name="20 % - Accent4 2 2 5 2 3 4" xfId="8091"/>
    <cellStyle name="20 % - Accent4 2 2 5 2 3 5" xfId="18390"/>
    <cellStyle name="20 % - Accent4 2 2 5 2 3 6" xfId="28683"/>
    <cellStyle name="20 % - Accent4 2 2 5 2 3 7" xfId="38976"/>
    <cellStyle name="20 % - Accent4 2 2 5 2 4" xfId="3302"/>
    <cellStyle name="20 % - Accent4 2 2 5 2 4 2" xfId="14151"/>
    <cellStyle name="20 % - Accent4 2 2 5 2 4 2 2" xfId="24445"/>
    <cellStyle name="20 % - Accent4 2 2 5 2 4 2 3" xfId="34738"/>
    <cellStyle name="20 % - Accent4 2 2 5 2 4 2 4" xfId="45031"/>
    <cellStyle name="20 % - Accent4 2 2 5 2 4 3" xfId="8834"/>
    <cellStyle name="20 % - Accent4 2 2 5 2 4 4" xfId="19133"/>
    <cellStyle name="20 % - Accent4 2 2 5 2 4 5" xfId="29426"/>
    <cellStyle name="20 % - Accent4 2 2 5 2 4 6" xfId="39719"/>
    <cellStyle name="20 % - Accent4 2 2 5 2 5" xfId="5659"/>
    <cellStyle name="20 % - Accent4 2 2 5 2 5 2" xfId="9577"/>
    <cellStyle name="20 % - Accent4 2 2 5 2 5 3" xfId="19876"/>
    <cellStyle name="20 % - Accent4 2 2 5 2 5 4" xfId="30169"/>
    <cellStyle name="20 % - Accent4 2 2 5 2 5 5" xfId="40462"/>
    <cellStyle name="20 % - Accent4 2 2 5 2 6" xfId="10320"/>
    <cellStyle name="20 % - Accent4 2 2 5 2 6 2" xfId="20619"/>
    <cellStyle name="20 % - Accent4 2 2 5 2 6 3" xfId="30912"/>
    <cellStyle name="20 % - Accent4 2 2 5 2 6 4" xfId="41205"/>
    <cellStyle name="20 % - Accent4 2 2 5 2 7" xfId="11177"/>
    <cellStyle name="20 % - Accent4 2 2 5 2 7 2" xfId="21476"/>
    <cellStyle name="20 % - Accent4 2 2 5 2 7 3" xfId="31769"/>
    <cellStyle name="20 % - Accent4 2 2 5 2 7 4" xfId="42062"/>
    <cellStyle name="20 % - Accent4 2 2 5 2 8" xfId="6803"/>
    <cellStyle name="20 % - Accent4 2 2 5 2 9" xfId="17127"/>
    <cellStyle name="20 % - Accent4 2 2 5 3" xfId="563"/>
    <cellStyle name="20 % - Accent4 2 2 5 3 10" xfId="27421"/>
    <cellStyle name="20 % - Accent4 2 2 5 3 11" xfId="37714"/>
    <cellStyle name="20 % - Accent4 2 2 5 3 2" xfId="2553"/>
    <cellStyle name="20 % - Accent4 2 2 5 3 2 2" xfId="4053"/>
    <cellStyle name="20 % - Accent4 2 2 5 3 2 2 2" xfId="15636"/>
    <cellStyle name="20 % - Accent4 2 2 5 3 2 2 3" xfId="25930"/>
    <cellStyle name="20 % - Accent4 2 2 5 3 2 2 4" xfId="36223"/>
    <cellStyle name="20 % - Accent4 2 2 5 3 2 2 5" xfId="46516"/>
    <cellStyle name="20 % - Accent4 2 2 5 3 2 3" xfId="12666"/>
    <cellStyle name="20 % - Accent4 2 2 5 3 2 3 2" xfId="22961"/>
    <cellStyle name="20 % - Accent4 2 2 5 3 2 3 3" xfId="33254"/>
    <cellStyle name="20 % - Accent4 2 2 5 3 2 3 4" xfId="43547"/>
    <cellStyle name="20 % - Accent4 2 2 5 3 2 4" xfId="7324"/>
    <cellStyle name="20 % - Accent4 2 2 5 3 2 5" xfId="17648"/>
    <cellStyle name="20 % - Accent4 2 2 5 3 2 6" xfId="27941"/>
    <cellStyle name="20 % - Accent4 2 2 5 3 2 7" xfId="38234"/>
    <cellStyle name="20 % - Accent4 2 2 5 3 3" xfId="4688"/>
    <cellStyle name="20 % - Accent4 2 2 5 3 3 2" xfId="14152"/>
    <cellStyle name="20 % - Accent4 2 2 5 3 3 2 2" xfId="24446"/>
    <cellStyle name="20 % - Accent4 2 2 5 3 3 2 3" xfId="34739"/>
    <cellStyle name="20 % - Accent4 2 2 5 3 3 2 4" xfId="45032"/>
    <cellStyle name="20 % - Accent4 2 2 5 3 3 3" xfId="8092"/>
    <cellStyle name="20 % - Accent4 2 2 5 3 3 4" xfId="18391"/>
    <cellStyle name="20 % - Accent4 2 2 5 3 3 5" xfId="28684"/>
    <cellStyle name="20 % - Accent4 2 2 5 3 3 6" xfId="38977"/>
    <cellStyle name="20 % - Accent4 2 2 5 3 4" xfId="3303"/>
    <cellStyle name="20 % - Accent4 2 2 5 3 4 2" xfId="8835"/>
    <cellStyle name="20 % - Accent4 2 2 5 3 4 3" xfId="19134"/>
    <cellStyle name="20 % - Accent4 2 2 5 3 4 4" xfId="29427"/>
    <cellStyle name="20 % - Accent4 2 2 5 3 4 5" xfId="39720"/>
    <cellStyle name="20 % - Accent4 2 2 5 3 5" xfId="5660"/>
    <cellStyle name="20 % - Accent4 2 2 5 3 5 2" xfId="9578"/>
    <cellStyle name="20 % - Accent4 2 2 5 3 5 3" xfId="19877"/>
    <cellStyle name="20 % - Accent4 2 2 5 3 5 4" xfId="30170"/>
    <cellStyle name="20 % - Accent4 2 2 5 3 5 5" xfId="40463"/>
    <cellStyle name="20 % - Accent4 2 2 5 3 6" xfId="10321"/>
    <cellStyle name="20 % - Accent4 2 2 5 3 6 2" xfId="20620"/>
    <cellStyle name="20 % - Accent4 2 2 5 3 6 3" xfId="30913"/>
    <cellStyle name="20 % - Accent4 2 2 5 3 6 4" xfId="41206"/>
    <cellStyle name="20 % - Accent4 2 2 5 3 7" xfId="11178"/>
    <cellStyle name="20 % - Accent4 2 2 5 3 7 2" xfId="21477"/>
    <cellStyle name="20 % - Accent4 2 2 5 3 7 3" xfId="31770"/>
    <cellStyle name="20 % - Accent4 2 2 5 3 7 4" xfId="42063"/>
    <cellStyle name="20 % - Accent4 2 2 5 3 8" xfId="6804"/>
    <cellStyle name="20 % - Accent4 2 2 5 3 9" xfId="17128"/>
    <cellStyle name="20 % - Accent4 2 2 5 4" xfId="2551"/>
    <cellStyle name="20 % - Accent4 2 2 5 4 2" xfId="4051"/>
    <cellStyle name="20 % - Accent4 2 2 5 4 2 2" xfId="16298"/>
    <cellStyle name="20 % - Accent4 2 2 5 4 2 2 2" xfId="26592"/>
    <cellStyle name="20 % - Accent4 2 2 5 4 2 2 3" xfId="36885"/>
    <cellStyle name="20 % - Accent4 2 2 5 4 2 2 4" xfId="47178"/>
    <cellStyle name="20 % - Accent4 2 2 5 4 2 3" xfId="13328"/>
    <cellStyle name="20 % - Accent4 2 2 5 4 2 4" xfId="23623"/>
    <cellStyle name="20 % - Accent4 2 2 5 4 2 5" xfId="33916"/>
    <cellStyle name="20 % - Accent4 2 2 5 4 2 6" xfId="44209"/>
    <cellStyle name="20 % - Accent4 2 2 5 4 3" xfId="14813"/>
    <cellStyle name="20 % - Accent4 2 2 5 4 3 2" xfId="25107"/>
    <cellStyle name="20 % - Accent4 2 2 5 4 3 3" xfId="35400"/>
    <cellStyle name="20 % - Accent4 2 2 5 4 3 4" xfId="45693"/>
    <cellStyle name="20 % - Accent4 2 2 5 4 4" xfId="11841"/>
    <cellStyle name="20 % - Accent4 2 2 5 4 4 2" xfId="22138"/>
    <cellStyle name="20 % - Accent4 2 2 5 4 4 3" xfId="32431"/>
    <cellStyle name="20 % - Accent4 2 2 5 4 4 4" xfId="42724"/>
    <cellStyle name="20 % - Accent4 2 2 5 4 5" xfId="7322"/>
    <cellStyle name="20 % - Accent4 2 2 5 4 6" xfId="17646"/>
    <cellStyle name="20 % - Accent4 2 2 5 4 7" xfId="27939"/>
    <cellStyle name="20 % - Accent4 2 2 5 4 8" xfId="38232"/>
    <cellStyle name="20 % - Accent4 2 2 5 5" xfId="4686"/>
    <cellStyle name="20 % - Accent4 2 2 5 5 2" xfId="15634"/>
    <cellStyle name="20 % - Accent4 2 2 5 5 2 2" xfId="25928"/>
    <cellStyle name="20 % - Accent4 2 2 5 5 2 3" xfId="36221"/>
    <cellStyle name="20 % - Accent4 2 2 5 5 2 4" xfId="46514"/>
    <cellStyle name="20 % - Accent4 2 2 5 5 3" xfId="12664"/>
    <cellStyle name="20 % - Accent4 2 2 5 5 3 2" xfId="22959"/>
    <cellStyle name="20 % - Accent4 2 2 5 5 3 3" xfId="33252"/>
    <cellStyle name="20 % - Accent4 2 2 5 5 3 4" xfId="43545"/>
    <cellStyle name="20 % - Accent4 2 2 5 5 4" xfId="8090"/>
    <cellStyle name="20 % - Accent4 2 2 5 5 5" xfId="18389"/>
    <cellStyle name="20 % - Accent4 2 2 5 5 6" xfId="28682"/>
    <cellStyle name="20 % - Accent4 2 2 5 5 7" xfId="38975"/>
    <cellStyle name="20 % - Accent4 2 2 5 6" xfId="3301"/>
    <cellStyle name="20 % - Accent4 2 2 5 6 2" xfId="14150"/>
    <cellStyle name="20 % - Accent4 2 2 5 6 2 2" xfId="24444"/>
    <cellStyle name="20 % - Accent4 2 2 5 6 2 3" xfId="34737"/>
    <cellStyle name="20 % - Accent4 2 2 5 6 2 4" xfId="45030"/>
    <cellStyle name="20 % - Accent4 2 2 5 6 3" xfId="8833"/>
    <cellStyle name="20 % - Accent4 2 2 5 6 4" xfId="19132"/>
    <cellStyle name="20 % - Accent4 2 2 5 6 5" xfId="29425"/>
    <cellStyle name="20 % - Accent4 2 2 5 6 6" xfId="39718"/>
    <cellStyle name="20 % - Accent4 2 2 5 7" xfId="5658"/>
    <cellStyle name="20 % - Accent4 2 2 5 7 2" xfId="9576"/>
    <cellStyle name="20 % - Accent4 2 2 5 7 3" xfId="19875"/>
    <cellStyle name="20 % - Accent4 2 2 5 7 4" xfId="30168"/>
    <cellStyle name="20 % - Accent4 2 2 5 7 5" xfId="40461"/>
    <cellStyle name="20 % - Accent4 2 2 5 8" xfId="10319"/>
    <cellStyle name="20 % - Accent4 2 2 5 8 2" xfId="20618"/>
    <cellStyle name="20 % - Accent4 2 2 5 8 3" xfId="30911"/>
    <cellStyle name="20 % - Accent4 2 2 5 8 4" xfId="41204"/>
    <cellStyle name="20 % - Accent4 2 2 5 9" xfId="11176"/>
    <cellStyle name="20 % - Accent4 2 2 5 9 2" xfId="21475"/>
    <cellStyle name="20 % - Accent4 2 2 5 9 3" xfId="31768"/>
    <cellStyle name="20 % - Accent4 2 2 5 9 4" xfId="42061"/>
    <cellStyle name="20 % - Accent4 2 2 6" xfId="564"/>
    <cellStyle name="20 % - Accent4 2 2 6 10" xfId="27422"/>
    <cellStyle name="20 % - Accent4 2 2 6 11" xfId="37715"/>
    <cellStyle name="20 % - Accent4 2 2 6 2" xfId="2554"/>
    <cellStyle name="20 % - Accent4 2 2 6 2 2" xfId="4054"/>
    <cellStyle name="20 % - Accent4 2 2 6 2 2 2" xfId="16469"/>
    <cellStyle name="20 % - Accent4 2 2 6 2 2 2 2" xfId="26763"/>
    <cellStyle name="20 % - Accent4 2 2 6 2 2 2 3" xfId="37056"/>
    <cellStyle name="20 % - Accent4 2 2 6 2 2 2 4" xfId="47349"/>
    <cellStyle name="20 % - Accent4 2 2 6 2 2 3" xfId="13499"/>
    <cellStyle name="20 % - Accent4 2 2 6 2 2 4" xfId="23794"/>
    <cellStyle name="20 % - Accent4 2 2 6 2 2 5" xfId="34087"/>
    <cellStyle name="20 % - Accent4 2 2 6 2 2 6" xfId="44380"/>
    <cellStyle name="20 % - Accent4 2 2 6 2 3" xfId="14984"/>
    <cellStyle name="20 % - Accent4 2 2 6 2 3 2" xfId="25278"/>
    <cellStyle name="20 % - Accent4 2 2 6 2 3 3" xfId="35571"/>
    <cellStyle name="20 % - Accent4 2 2 6 2 3 4" xfId="45864"/>
    <cellStyle name="20 % - Accent4 2 2 6 2 4" xfId="12013"/>
    <cellStyle name="20 % - Accent4 2 2 6 2 4 2" xfId="22309"/>
    <cellStyle name="20 % - Accent4 2 2 6 2 4 3" xfId="32602"/>
    <cellStyle name="20 % - Accent4 2 2 6 2 4 4" xfId="42895"/>
    <cellStyle name="20 % - Accent4 2 2 6 2 5" xfId="7325"/>
    <cellStyle name="20 % - Accent4 2 2 6 2 6" xfId="17649"/>
    <cellStyle name="20 % - Accent4 2 2 6 2 7" xfId="27942"/>
    <cellStyle name="20 % - Accent4 2 2 6 2 8" xfId="38235"/>
    <cellStyle name="20 % - Accent4 2 2 6 3" xfId="4689"/>
    <cellStyle name="20 % - Accent4 2 2 6 3 2" xfId="15637"/>
    <cellStyle name="20 % - Accent4 2 2 6 3 2 2" xfId="25931"/>
    <cellStyle name="20 % - Accent4 2 2 6 3 2 3" xfId="36224"/>
    <cellStyle name="20 % - Accent4 2 2 6 3 2 4" xfId="46517"/>
    <cellStyle name="20 % - Accent4 2 2 6 3 3" xfId="12667"/>
    <cellStyle name="20 % - Accent4 2 2 6 3 3 2" xfId="22962"/>
    <cellStyle name="20 % - Accent4 2 2 6 3 3 3" xfId="33255"/>
    <cellStyle name="20 % - Accent4 2 2 6 3 3 4" xfId="43548"/>
    <cellStyle name="20 % - Accent4 2 2 6 3 4" xfId="8093"/>
    <cellStyle name="20 % - Accent4 2 2 6 3 5" xfId="18392"/>
    <cellStyle name="20 % - Accent4 2 2 6 3 6" xfId="28685"/>
    <cellStyle name="20 % - Accent4 2 2 6 3 7" xfId="38978"/>
    <cellStyle name="20 % - Accent4 2 2 6 4" xfId="3304"/>
    <cellStyle name="20 % - Accent4 2 2 6 4 2" xfId="14153"/>
    <cellStyle name="20 % - Accent4 2 2 6 4 2 2" xfId="24447"/>
    <cellStyle name="20 % - Accent4 2 2 6 4 2 3" xfId="34740"/>
    <cellStyle name="20 % - Accent4 2 2 6 4 2 4" xfId="45033"/>
    <cellStyle name="20 % - Accent4 2 2 6 4 3" xfId="8836"/>
    <cellStyle name="20 % - Accent4 2 2 6 4 4" xfId="19135"/>
    <cellStyle name="20 % - Accent4 2 2 6 4 5" xfId="29428"/>
    <cellStyle name="20 % - Accent4 2 2 6 4 6" xfId="39721"/>
    <cellStyle name="20 % - Accent4 2 2 6 5" xfId="5661"/>
    <cellStyle name="20 % - Accent4 2 2 6 5 2" xfId="9579"/>
    <cellStyle name="20 % - Accent4 2 2 6 5 3" xfId="19878"/>
    <cellStyle name="20 % - Accent4 2 2 6 5 4" xfId="30171"/>
    <cellStyle name="20 % - Accent4 2 2 6 5 5" xfId="40464"/>
    <cellStyle name="20 % - Accent4 2 2 6 6" xfId="10322"/>
    <cellStyle name="20 % - Accent4 2 2 6 6 2" xfId="20621"/>
    <cellStyle name="20 % - Accent4 2 2 6 6 3" xfId="30914"/>
    <cellStyle name="20 % - Accent4 2 2 6 6 4" xfId="41207"/>
    <cellStyle name="20 % - Accent4 2 2 6 7" xfId="11179"/>
    <cellStyle name="20 % - Accent4 2 2 6 7 2" xfId="21478"/>
    <cellStyle name="20 % - Accent4 2 2 6 7 3" xfId="31771"/>
    <cellStyle name="20 % - Accent4 2 2 6 7 4" xfId="42064"/>
    <cellStyle name="20 % - Accent4 2 2 6 8" xfId="6805"/>
    <cellStyle name="20 % - Accent4 2 2 6 9" xfId="17129"/>
    <cellStyle name="20 % - Accent4 2 2 7" xfId="565"/>
    <cellStyle name="20 % - Accent4 2 2 7 10" xfId="27423"/>
    <cellStyle name="20 % - Accent4 2 2 7 11" xfId="37716"/>
    <cellStyle name="20 % - Accent4 2 2 7 2" xfId="2555"/>
    <cellStyle name="20 % - Accent4 2 2 7 2 2" xfId="4055"/>
    <cellStyle name="20 % - Accent4 2 2 7 2 2 2" xfId="15638"/>
    <cellStyle name="20 % - Accent4 2 2 7 2 2 3" xfId="25932"/>
    <cellStyle name="20 % - Accent4 2 2 7 2 2 4" xfId="36225"/>
    <cellStyle name="20 % - Accent4 2 2 7 2 2 5" xfId="46518"/>
    <cellStyle name="20 % - Accent4 2 2 7 2 3" xfId="12668"/>
    <cellStyle name="20 % - Accent4 2 2 7 2 3 2" xfId="22963"/>
    <cellStyle name="20 % - Accent4 2 2 7 2 3 3" xfId="33256"/>
    <cellStyle name="20 % - Accent4 2 2 7 2 3 4" xfId="43549"/>
    <cellStyle name="20 % - Accent4 2 2 7 2 4" xfId="7326"/>
    <cellStyle name="20 % - Accent4 2 2 7 2 5" xfId="17650"/>
    <cellStyle name="20 % - Accent4 2 2 7 2 6" xfId="27943"/>
    <cellStyle name="20 % - Accent4 2 2 7 2 7" xfId="38236"/>
    <cellStyle name="20 % - Accent4 2 2 7 3" xfId="4690"/>
    <cellStyle name="20 % - Accent4 2 2 7 3 2" xfId="14154"/>
    <cellStyle name="20 % - Accent4 2 2 7 3 2 2" xfId="24448"/>
    <cellStyle name="20 % - Accent4 2 2 7 3 2 3" xfId="34741"/>
    <cellStyle name="20 % - Accent4 2 2 7 3 2 4" xfId="45034"/>
    <cellStyle name="20 % - Accent4 2 2 7 3 3" xfId="8094"/>
    <cellStyle name="20 % - Accent4 2 2 7 3 4" xfId="18393"/>
    <cellStyle name="20 % - Accent4 2 2 7 3 5" xfId="28686"/>
    <cellStyle name="20 % - Accent4 2 2 7 3 6" xfId="38979"/>
    <cellStyle name="20 % - Accent4 2 2 7 4" xfId="3305"/>
    <cellStyle name="20 % - Accent4 2 2 7 4 2" xfId="8837"/>
    <cellStyle name="20 % - Accent4 2 2 7 4 3" xfId="19136"/>
    <cellStyle name="20 % - Accent4 2 2 7 4 4" xfId="29429"/>
    <cellStyle name="20 % - Accent4 2 2 7 4 5" xfId="39722"/>
    <cellStyle name="20 % - Accent4 2 2 7 5" xfId="5662"/>
    <cellStyle name="20 % - Accent4 2 2 7 5 2" xfId="9580"/>
    <cellStyle name="20 % - Accent4 2 2 7 5 3" xfId="19879"/>
    <cellStyle name="20 % - Accent4 2 2 7 5 4" xfId="30172"/>
    <cellStyle name="20 % - Accent4 2 2 7 5 5" xfId="40465"/>
    <cellStyle name="20 % - Accent4 2 2 7 6" xfId="10323"/>
    <cellStyle name="20 % - Accent4 2 2 7 6 2" xfId="20622"/>
    <cellStyle name="20 % - Accent4 2 2 7 6 3" xfId="30915"/>
    <cellStyle name="20 % - Accent4 2 2 7 6 4" xfId="41208"/>
    <cellStyle name="20 % - Accent4 2 2 7 7" xfId="11180"/>
    <cellStyle name="20 % - Accent4 2 2 7 7 2" xfId="21479"/>
    <cellStyle name="20 % - Accent4 2 2 7 7 3" xfId="31772"/>
    <cellStyle name="20 % - Accent4 2 2 7 7 4" xfId="42065"/>
    <cellStyle name="20 % - Accent4 2 2 7 8" xfId="6806"/>
    <cellStyle name="20 % - Accent4 2 2 7 9" xfId="17130"/>
    <cellStyle name="20 % - Accent4 2 2 8" xfId="2162"/>
    <cellStyle name="20 % - Accent4 2 2 8 2" xfId="2929"/>
    <cellStyle name="20 % - Accent4 2 2 8 2 2" xfId="4429"/>
    <cellStyle name="20 % - Accent4 2 2 8 2 2 2" xfId="16013"/>
    <cellStyle name="20 % - Accent4 2 2 8 2 2 3" xfId="26307"/>
    <cellStyle name="20 % - Accent4 2 2 8 2 2 4" xfId="36600"/>
    <cellStyle name="20 % - Accent4 2 2 8 2 2 5" xfId="46893"/>
    <cellStyle name="20 % - Accent4 2 2 8 2 3" xfId="13043"/>
    <cellStyle name="20 % - Accent4 2 2 8 2 4" xfId="23338"/>
    <cellStyle name="20 % - Accent4 2 2 8 2 5" xfId="33631"/>
    <cellStyle name="20 % - Accent4 2 2 8 2 6" xfId="43924"/>
    <cellStyle name="20 % - Accent4 2 2 8 3" xfId="4691"/>
    <cellStyle name="20 % - Accent4 2 2 8 3 2" xfId="14528"/>
    <cellStyle name="20 % - Accent4 2 2 8 3 3" xfId="24822"/>
    <cellStyle name="20 % - Accent4 2 2 8 3 4" xfId="35115"/>
    <cellStyle name="20 % - Accent4 2 2 8 3 5" xfId="45408"/>
    <cellStyle name="20 % - Accent4 2 2 8 4" xfId="3679"/>
    <cellStyle name="20 % - Accent4 2 2 8 4 2" xfId="11554"/>
    <cellStyle name="20 % - Accent4 2 2 8 4 3" xfId="21853"/>
    <cellStyle name="20 % - Accent4 2 2 8 4 4" xfId="32146"/>
    <cellStyle name="20 % - Accent4 2 2 8 4 5" xfId="42439"/>
    <cellStyle name="20 % - Accent4 2 2 8 5" xfId="7296"/>
    <cellStyle name="20 % - Accent4 2 2 8 6" xfId="17620"/>
    <cellStyle name="20 % - Accent4 2 2 8 7" xfId="27913"/>
    <cellStyle name="20 % - Accent4 2 2 8 8" xfId="38206"/>
    <cellStyle name="20 % - Accent4 2 2 9" xfId="2269"/>
    <cellStyle name="20 % - Accent4 2 2 9 2" xfId="3769"/>
    <cellStyle name="20 % - Accent4 2 2 9 2 2" xfId="16102"/>
    <cellStyle name="20 % - Accent4 2 2 9 2 2 2" xfId="26396"/>
    <cellStyle name="20 % - Accent4 2 2 9 2 2 3" xfId="36689"/>
    <cellStyle name="20 % - Accent4 2 2 9 2 2 4" xfId="46982"/>
    <cellStyle name="20 % - Accent4 2 2 9 2 3" xfId="13132"/>
    <cellStyle name="20 % - Accent4 2 2 9 2 4" xfId="23427"/>
    <cellStyle name="20 % - Accent4 2 2 9 2 5" xfId="33720"/>
    <cellStyle name="20 % - Accent4 2 2 9 2 6" xfId="44013"/>
    <cellStyle name="20 % - Accent4 2 2 9 3" xfId="14617"/>
    <cellStyle name="20 % - Accent4 2 2 9 3 2" xfId="24911"/>
    <cellStyle name="20 % - Accent4 2 2 9 3 3" xfId="35204"/>
    <cellStyle name="20 % - Accent4 2 2 9 3 4" xfId="45497"/>
    <cellStyle name="20 % - Accent4 2 2 9 4" xfId="11645"/>
    <cellStyle name="20 % - Accent4 2 2 9 4 2" xfId="21942"/>
    <cellStyle name="20 % - Accent4 2 2 9 4 3" xfId="32235"/>
    <cellStyle name="20 % - Accent4 2 2 9 4 4" xfId="42528"/>
    <cellStyle name="20 % - Accent4 2 2 9 5" xfId="8064"/>
    <cellStyle name="20 % - Accent4 2 2 9 6" xfId="18363"/>
    <cellStyle name="20 % - Accent4 2 2 9 7" xfId="28656"/>
    <cellStyle name="20 % - Accent4 2 2 9 8" xfId="38949"/>
    <cellStyle name="20 % - Accent4 2 3" xfId="292"/>
    <cellStyle name="20 % - Accent4 2 3 10" xfId="10913"/>
    <cellStyle name="20 % - Accent4 2 3 10 2" xfId="21212"/>
    <cellStyle name="20 % - Accent4 2 3 10 3" xfId="31505"/>
    <cellStyle name="20 % - Accent4 2 3 10 4" xfId="41798"/>
    <cellStyle name="20 % - Accent4 2 3 11" xfId="6545"/>
    <cellStyle name="20 % - Accent4 2 3 12" xfId="16870"/>
    <cellStyle name="20 % - Accent4 2 3 13" xfId="27163"/>
    <cellStyle name="20 % - Accent4 2 3 14" xfId="37456"/>
    <cellStyle name="20 % - Accent4 2 3 2" xfId="368"/>
    <cellStyle name="20 % - Accent4 2 3 2 10" xfId="6643"/>
    <cellStyle name="20 % - Accent4 2 3 2 11" xfId="16967"/>
    <cellStyle name="20 % - Accent4 2 3 2 12" xfId="27260"/>
    <cellStyle name="20 % - Accent4 2 3 2 13" xfId="37553"/>
    <cellStyle name="20 % - Accent4 2 3 2 2" xfId="566"/>
    <cellStyle name="20 % - Accent4 2 3 2 2 10" xfId="27424"/>
    <cellStyle name="20 % - Accent4 2 3 2 2 11" xfId="37717"/>
    <cellStyle name="20 % - Accent4 2 3 2 2 2" xfId="2556"/>
    <cellStyle name="20 % - Accent4 2 3 2 2 2 2" xfId="4056"/>
    <cellStyle name="20 % - Accent4 2 3 2 2 2 2 2" xfId="16760"/>
    <cellStyle name="20 % - Accent4 2 3 2 2 2 2 2 2" xfId="27054"/>
    <cellStyle name="20 % - Accent4 2 3 2 2 2 2 2 3" xfId="37347"/>
    <cellStyle name="20 % - Accent4 2 3 2 2 2 2 2 4" xfId="47640"/>
    <cellStyle name="20 % - Accent4 2 3 2 2 2 2 3" xfId="13790"/>
    <cellStyle name="20 % - Accent4 2 3 2 2 2 2 4" xfId="24085"/>
    <cellStyle name="20 % - Accent4 2 3 2 2 2 2 5" xfId="34378"/>
    <cellStyle name="20 % - Accent4 2 3 2 2 2 2 6" xfId="44671"/>
    <cellStyle name="20 % - Accent4 2 3 2 2 2 3" xfId="15275"/>
    <cellStyle name="20 % - Accent4 2 3 2 2 2 3 2" xfId="25569"/>
    <cellStyle name="20 % - Accent4 2 3 2 2 2 3 3" xfId="35862"/>
    <cellStyle name="20 % - Accent4 2 3 2 2 2 3 4" xfId="46155"/>
    <cellStyle name="20 % - Accent4 2 3 2 2 2 4" xfId="12304"/>
    <cellStyle name="20 % - Accent4 2 3 2 2 2 4 2" xfId="22600"/>
    <cellStyle name="20 % - Accent4 2 3 2 2 2 4 3" xfId="32893"/>
    <cellStyle name="20 % - Accent4 2 3 2 2 2 4 4" xfId="43186"/>
    <cellStyle name="20 % - Accent4 2 3 2 2 2 5" xfId="7329"/>
    <cellStyle name="20 % - Accent4 2 3 2 2 2 6" xfId="17653"/>
    <cellStyle name="20 % - Accent4 2 3 2 2 2 7" xfId="27946"/>
    <cellStyle name="20 % - Accent4 2 3 2 2 2 8" xfId="38239"/>
    <cellStyle name="20 % - Accent4 2 3 2 2 3" xfId="4694"/>
    <cellStyle name="20 % - Accent4 2 3 2 2 3 2" xfId="13423"/>
    <cellStyle name="20 % - Accent4 2 3 2 2 3 2 2" xfId="16393"/>
    <cellStyle name="20 % - Accent4 2 3 2 2 3 2 2 2" xfId="26687"/>
    <cellStyle name="20 % - Accent4 2 3 2 2 3 2 2 3" xfId="36980"/>
    <cellStyle name="20 % - Accent4 2 3 2 2 3 2 2 4" xfId="47273"/>
    <cellStyle name="20 % - Accent4 2 3 2 2 3 2 3" xfId="23718"/>
    <cellStyle name="20 % - Accent4 2 3 2 2 3 2 4" xfId="34011"/>
    <cellStyle name="20 % - Accent4 2 3 2 2 3 2 5" xfId="44304"/>
    <cellStyle name="20 % - Accent4 2 3 2 2 3 3" xfId="14908"/>
    <cellStyle name="20 % - Accent4 2 3 2 2 3 3 2" xfId="25202"/>
    <cellStyle name="20 % - Accent4 2 3 2 2 3 3 3" xfId="35495"/>
    <cellStyle name="20 % - Accent4 2 3 2 2 3 3 4" xfId="45788"/>
    <cellStyle name="20 % - Accent4 2 3 2 2 3 4" xfId="11936"/>
    <cellStyle name="20 % - Accent4 2 3 2 2 3 4 2" xfId="22233"/>
    <cellStyle name="20 % - Accent4 2 3 2 2 3 4 3" xfId="32526"/>
    <cellStyle name="20 % - Accent4 2 3 2 2 3 4 4" xfId="42819"/>
    <cellStyle name="20 % - Accent4 2 3 2 2 3 5" xfId="8097"/>
    <cellStyle name="20 % - Accent4 2 3 2 2 3 6" xfId="18396"/>
    <cellStyle name="20 % - Accent4 2 3 2 2 3 7" xfId="28689"/>
    <cellStyle name="20 % - Accent4 2 3 2 2 3 8" xfId="38982"/>
    <cellStyle name="20 % - Accent4 2 3 2 2 4" xfId="3306"/>
    <cellStyle name="20 % - Accent4 2 3 2 2 4 2" xfId="15639"/>
    <cellStyle name="20 % - Accent4 2 3 2 2 4 2 2" xfId="25933"/>
    <cellStyle name="20 % - Accent4 2 3 2 2 4 2 3" xfId="36226"/>
    <cellStyle name="20 % - Accent4 2 3 2 2 4 2 4" xfId="46519"/>
    <cellStyle name="20 % - Accent4 2 3 2 2 4 3" xfId="12669"/>
    <cellStyle name="20 % - Accent4 2 3 2 2 4 3 2" xfId="22964"/>
    <cellStyle name="20 % - Accent4 2 3 2 2 4 3 3" xfId="33257"/>
    <cellStyle name="20 % - Accent4 2 3 2 2 4 3 4" xfId="43550"/>
    <cellStyle name="20 % - Accent4 2 3 2 2 4 4" xfId="8840"/>
    <cellStyle name="20 % - Accent4 2 3 2 2 4 5" xfId="19139"/>
    <cellStyle name="20 % - Accent4 2 3 2 2 4 6" xfId="29432"/>
    <cellStyle name="20 % - Accent4 2 3 2 2 4 7" xfId="39725"/>
    <cellStyle name="20 % - Accent4 2 3 2 2 5" xfId="5665"/>
    <cellStyle name="20 % - Accent4 2 3 2 2 5 2" xfId="14155"/>
    <cellStyle name="20 % - Accent4 2 3 2 2 5 2 2" xfId="24449"/>
    <cellStyle name="20 % - Accent4 2 3 2 2 5 2 3" xfId="34742"/>
    <cellStyle name="20 % - Accent4 2 3 2 2 5 2 4" xfId="45035"/>
    <cellStyle name="20 % - Accent4 2 3 2 2 5 3" xfId="9583"/>
    <cellStyle name="20 % - Accent4 2 3 2 2 5 4" xfId="19882"/>
    <cellStyle name="20 % - Accent4 2 3 2 2 5 5" xfId="30175"/>
    <cellStyle name="20 % - Accent4 2 3 2 2 5 6" xfId="40468"/>
    <cellStyle name="20 % - Accent4 2 3 2 2 6" xfId="10326"/>
    <cellStyle name="20 % - Accent4 2 3 2 2 6 2" xfId="20625"/>
    <cellStyle name="20 % - Accent4 2 3 2 2 6 3" xfId="30918"/>
    <cellStyle name="20 % - Accent4 2 3 2 2 6 4" xfId="41211"/>
    <cellStyle name="20 % - Accent4 2 3 2 2 7" xfId="11181"/>
    <cellStyle name="20 % - Accent4 2 3 2 2 7 2" xfId="21480"/>
    <cellStyle name="20 % - Accent4 2 3 2 2 7 3" xfId="31773"/>
    <cellStyle name="20 % - Accent4 2 3 2 2 7 4" xfId="42066"/>
    <cellStyle name="20 % - Accent4 2 3 2 2 8" xfId="6807"/>
    <cellStyle name="20 % - Accent4 2 3 2 2 9" xfId="17131"/>
    <cellStyle name="20 % - Accent4 2 3 2 3" xfId="567"/>
    <cellStyle name="20 % - Accent4 2 3 2 3 10" xfId="27425"/>
    <cellStyle name="20 % - Accent4 2 3 2 3 11" xfId="37718"/>
    <cellStyle name="20 % - Accent4 2 3 2 3 2" xfId="2557"/>
    <cellStyle name="20 % - Accent4 2 3 2 3 2 2" xfId="4057"/>
    <cellStyle name="20 % - Accent4 2 3 2 3 2 2 2" xfId="16591"/>
    <cellStyle name="20 % - Accent4 2 3 2 3 2 2 2 2" xfId="26885"/>
    <cellStyle name="20 % - Accent4 2 3 2 3 2 2 2 3" xfId="37178"/>
    <cellStyle name="20 % - Accent4 2 3 2 3 2 2 2 4" xfId="47471"/>
    <cellStyle name="20 % - Accent4 2 3 2 3 2 2 3" xfId="13621"/>
    <cellStyle name="20 % - Accent4 2 3 2 3 2 2 4" xfId="23916"/>
    <cellStyle name="20 % - Accent4 2 3 2 3 2 2 5" xfId="34209"/>
    <cellStyle name="20 % - Accent4 2 3 2 3 2 2 6" xfId="44502"/>
    <cellStyle name="20 % - Accent4 2 3 2 3 2 3" xfId="15106"/>
    <cellStyle name="20 % - Accent4 2 3 2 3 2 3 2" xfId="25400"/>
    <cellStyle name="20 % - Accent4 2 3 2 3 2 3 3" xfId="35693"/>
    <cellStyle name="20 % - Accent4 2 3 2 3 2 3 4" xfId="45986"/>
    <cellStyle name="20 % - Accent4 2 3 2 3 2 4" xfId="12135"/>
    <cellStyle name="20 % - Accent4 2 3 2 3 2 4 2" xfId="22431"/>
    <cellStyle name="20 % - Accent4 2 3 2 3 2 4 3" xfId="32724"/>
    <cellStyle name="20 % - Accent4 2 3 2 3 2 4 4" xfId="43017"/>
    <cellStyle name="20 % - Accent4 2 3 2 3 2 5" xfId="7330"/>
    <cellStyle name="20 % - Accent4 2 3 2 3 2 6" xfId="17654"/>
    <cellStyle name="20 % - Accent4 2 3 2 3 2 7" xfId="27947"/>
    <cellStyle name="20 % - Accent4 2 3 2 3 2 8" xfId="38240"/>
    <cellStyle name="20 % - Accent4 2 3 2 3 3" xfId="4695"/>
    <cellStyle name="20 % - Accent4 2 3 2 3 3 2" xfId="15640"/>
    <cellStyle name="20 % - Accent4 2 3 2 3 3 2 2" xfId="25934"/>
    <cellStyle name="20 % - Accent4 2 3 2 3 3 2 3" xfId="36227"/>
    <cellStyle name="20 % - Accent4 2 3 2 3 3 2 4" xfId="46520"/>
    <cellStyle name="20 % - Accent4 2 3 2 3 3 3" xfId="12670"/>
    <cellStyle name="20 % - Accent4 2 3 2 3 3 3 2" xfId="22965"/>
    <cellStyle name="20 % - Accent4 2 3 2 3 3 3 3" xfId="33258"/>
    <cellStyle name="20 % - Accent4 2 3 2 3 3 3 4" xfId="43551"/>
    <cellStyle name="20 % - Accent4 2 3 2 3 3 4" xfId="8098"/>
    <cellStyle name="20 % - Accent4 2 3 2 3 3 5" xfId="18397"/>
    <cellStyle name="20 % - Accent4 2 3 2 3 3 6" xfId="28690"/>
    <cellStyle name="20 % - Accent4 2 3 2 3 3 7" xfId="38983"/>
    <cellStyle name="20 % - Accent4 2 3 2 3 4" xfId="3307"/>
    <cellStyle name="20 % - Accent4 2 3 2 3 4 2" xfId="14156"/>
    <cellStyle name="20 % - Accent4 2 3 2 3 4 2 2" xfId="24450"/>
    <cellStyle name="20 % - Accent4 2 3 2 3 4 2 3" xfId="34743"/>
    <cellStyle name="20 % - Accent4 2 3 2 3 4 2 4" xfId="45036"/>
    <cellStyle name="20 % - Accent4 2 3 2 3 4 3" xfId="8841"/>
    <cellStyle name="20 % - Accent4 2 3 2 3 4 4" xfId="19140"/>
    <cellStyle name="20 % - Accent4 2 3 2 3 4 5" xfId="29433"/>
    <cellStyle name="20 % - Accent4 2 3 2 3 4 6" xfId="39726"/>
    <cellStyle name="20 % - Accent4 2 3 2 3 5" xfId="5666"/>
    <cellStyle name="20 % - Accent4 2 3 2 3 5 2" xfId="9584"/>
    <cellStyle name="20 % - Accent4 2 3 2 3 5 3" xfId="19883"/>
    <cellStyle name="20 % - Accent4 2 3 2 3 5 4" xfId="30176"/>
    <cellStyle name="20 % - Accent4 2 3 2 3 5 5" xfId="40469"/>
    <cellStyle name="20 % - Accent4 2 3 2 3 6" xfId="10327"/>
    <cellStyle name="20 % - Accent4 2 3 2 3 6 2" xfId="20626"/>
    <cellStyle name="20 % - Accent4 2 3 2 3 6 3" xfId="30919"/>
    <cellStyle name="20 % - Accent4 2 3 2 3 6 4" xfId="41212"/>
    <cellStyle name="20 % - Accent4 2 3 2 3 7" xfId="11182"/>
    <cellStyle name="20 % - Accent4 2 3 2 3 7 2" xfId="21481"/>
    <cellStyle name="20 % - Accent4 2 3 2 3 7 3" xfId="31774"/>
    <cellStyle name="20 % - Accent4 2 3 2 3 7 4" xfId="42067"/>
    <cellStyle name="20 % - Accent4 2 3 2 3 8" xfId="6808"/>
    <cellStyle name="20 % - Accent4 2 3 2 3 9" xfId="17132"/>
    <cellStyle name="20 % - Accent4 2 3 2 4" xfId="2211"/>
    <cellStyle name="20 % - Accent4 2 3 2 4 2" xfId="2976"/>
    <cellStyle name="20 % - Accent4 2 3 2 4 2 2" xfId="4476"/>
    <cellStyle name="20 % - Accent4 2 3 2 4 2 2 2" xfId="16060"/>
    <cellStyle name="20 % - Accent4 2 3 2 4 2 2 3" xfId="26354"/>
    <cellStyle name="20 % - Accent4 2 3 2 4 2 2 4" xfId="36647"/>
    <cellStyle name="20 % - Accent4 2 3 2 4 2 2 5" xfId="46940"/>
    <cellStyle name="20 % - Accent4 2 3 2 4 2 3" xfId="13090"/>
    <cellStyle name="20 % - Accent4 2 3 2 4 2 4" xfId="23385"/>
    <cellStyle name="20 % - Accent4 2 3 2 4 2 5" xfId="33678"/>
    <cellStyle name="20 % - Accent4 2 3 2 4 2 6" xfId="43971"/>
    <cellStyle name="20 % - Accent4 2 3 2 4 3" xfId="4696"/>
    <cellStyle name="20 % - Accent4 2 3 2 4 3 2" xfId="14575"/>
    <cellStyle name="20 % - Accent4 2 3 2 4 3 3" xfId="24869"/>
    <cellStyle name="20 % - Accent4 2 3 2 4 3 4" xfId="35162"/>
    <cellStyle name="20 % - Accent4 2 3 2 4 3 5" xfId="45455"/>
    <cellStyle name="20 % - Accent4 2 3 2 4 4" xfId="3726"/>
    <cellStyle name="20 % - Accent4 2 3 2 4 4 2" xfId="11601"/>
    <cellStyle name="20 % - Accent4 2 3 2 4 4 3" xfId="21900"/>
    <cellStyle name="20 % - Accent4 2 3 2 4 4 4" xfId="32193"/>
    <cellStyle name="20 % - Accent4 2 3 2 4 4 5" xfId="42486"/>
    <cellStyle name="20 % - Accent4 2 3 2 4 5" xfId="7328"/>
    <cellStyle name="20 % - Accent4 2 3 2 4 6" xfId="17652"/>
    <cellStyle name="20 % - Accent4 2 3 2 4 7" xfId="27945"/>
    <cellStyle name="20 % - Accent4 2 3 2 4 8" xfId="38238"/>
    <cellStyle name="20 % - Accent4 2 3 2 5" xfId="2364"/>
    <cellStyle name="20 % - Accent4 2 3 2 5 2" xfId="3864"/>
    <cellStyle name="20 % - Accent4 2 3 2 5 2 2" xfId="16224"/>
    <cellStyle name="20 % - Accent4 2 3 2 5 2 2 2" xfId="26518"/>
    <cellStyle name="20 % - Accent4 2 3 2 5 2 2 3" xfId="36811"/>
    <cellStyle name="20 % - Accent4 2 3 2 5 2 2 4" xfId="47104"/>
    <cellStyle name="20 % - Accent4 2 3 2 5 2 3" xfId="13254"/>
    <cellStyle name="20 % - Accent4 2 3 2 5 2 4" xfId="23549"/>
    <cellStyle name="20 % - Accent4 2 3 2 5 2 5" xfId="33842"/>
    <cellStyle name="20 % - Accent4 2 3 2 5 2 6" xfId="44135"/>
    <cellStyle name="20 % - Accent4 2 3 2 5 3" xfId="14739"/>
    <cellStyle name="20 % - Accent4 2 3 2 5 3 2" xfId="25033"/>
    <cellStyle name="20 % - Accent4 2 3 2 5 3 3" xfId="35326"/>
    <cellStyle name="20 % - Accent4 2 3 2 5 3 4" xfId="45619"/>
    <cellStyle name="20 % - Accent4 2 3 2 5 4" xfId="11767"/>
    <cellStyle name="20 % - Accent4 2 3 2 5 4 2" xfId="22064"/>
    <cellStyle name="20 % - Accent4 2 3 2 5 4 3" xfId="32357"/>
    <cellStyle name="20 % - Accent4 2 3 2 5 4 4" xfId="42650"/>
    <cellStyle name="20 % - Accent4 2 3 2 5 5" xfId="8096"/>
    <cellStyle name="20 % - Accent4 2 3 2 5 6" xfId="18395"/>
    <cellStyle name="20 % - Accent4 2 3 2 5 7" xfId="28688"/>
    <cellStyle name="20 % - Accent4 2 3 2 5 8" xfId="38981"/>
    <cellStyle name="20 % - Accent4 2 3 2 6" xfId="4693"/>
    <cellStyle name="20 % - Accent4 2 3 2 6 2" xfId="15447"/>
    <cellStyle name="20 % - Accent4 2 3 2 6 2 2" xfId="25741"/>
    <cellStyle name="20 % - Accent4 2 3 2 6 2 3" xfId="36034"/>
    <cellStyle name="20 % - Accent4 2 3 2 6 2 4" xfId="46327"/>
    <cellStyle name="20 % - Accent4 2 3 2 6 3" xfId="12477"/>
    <cellStyle name="20 % - Accent4 2 3 2 6 3 2" xfId="22772"/>
    <cellStyle name="20 % - Accent4 2 3 2 6 3 3" xfId="33065"/>
    <cellStyle name="20 % - Accent4 2 3 2 6 3 4" xfId="43358"/>
    <cellStyle name="20 % - Accent4 2 3 2 6 4" xfId="8839"/>
    <cellStyle name="20 % - Accent4 2 3 2 6 5" xfId="19138"/>
    <cellStyle name="20 % - Accent4 2 3 2 6 6" xfId="29431"/>
    <cellStyle name="20 % - Accent4 2 3 2 6 7" xfId="39724"/>
    <cellStyle name="20 % - Accent4 2 3 2 7" xfId="3114"/>
    <cellStyle name="20 % - Accent4 2 3 2 7 2" xfId="13963"/>
    <cellStyle name="20 % - Accent4 2 3 2 7 2 2" xfId="24257"/>
    <cellStyle name="20 % - Accent4 2 3 2 7 2 3" xfId="34550"/>
    <cellStyle name="20 % - Accent4 2 3 2 7 2 4" xfId="44843"/>
    <cellStyle name="20 % - Accent4 2 3 2 7 3" xfId="9582"/>
    <cellStyle name="20 % - Accent4 2 3 2 7 4" xfId="19881"/>
    <cellStyle name="20 % - Accent4 2 3 2 7 5" xfId="30174"/>
    <cellStyle name="20 % - Accent4 2 3 2 7 6" xfId="40467"/>
    <cellStyle name="20 % - Accent4 2 3 2 8" xfId="5664"/>
    <cellStyle name="20 % - Accent4 2 3 2 8 2" xfId="10325"/>
    <cellStyle name="20 % - Accent4 2 3 2 8 3" xfId="20624"/>
    <cellStyle name="20 % - Accent4 2 3 2 8 4" xfId="30917"/>
    <cellStyle name="20 % - Accent4 2 3 2 8 5" xfId="41210"/>
    <cellStyle name="20 % - Accent4 2 3 2 9" xfId="10989"/>
    <cellStyle name="20 % - Accent4 2 3 2 9 2" xfId="21288"/>
    <cellStyle name="20 % - Accent4 2 3 2 9 3" xfId="31581"/>
    <cellStyle name="20 % - Accent4 2 3 2 9 4" xfId="41874"/>
    <cellStyle name="20 % - Accent4 2 3 3" xfId="568"/>
    <cellStyle name="20 % - Accent4 2 3 3 10" xfId="27426"/>
    <cellStyle name="20 % - Accent4 2 3 3 11" xfId="37719"/>
    <cellStyle name="20 % - Accent4 2 3 3 2" xfId="2558"/>
    <cellStyle name="20 % - Accent4 2 3 3 2 2" xfId="4058"/>
    <cellStyle name="20 % - Accent4 2 3 3 2 2 2" xfId="16684"/>
    <cellStyle name="20 % - Accent4 2 3 3 2 2 2 2" xfId="26978"/>
    <cellStyle name="20 % - Accent4 2 3 3 2 2 2 3" xfId="37271"/>
    <cellStyle name="20 % - Accent4 2 3 3 2 2 2 4" xfId="47564"/>
    <cellStyle name="20 % - Accent4 2 3 3 2 2 3" xfId="13714"/>
    <cellStyle name="20 % - Accent4 2 3 3 2 2 4" xfId="24009"/>
    <cellStyle name="20 % - Accent4 2 3 3 2 2 5" xfId="34302"/>
    <cellStyle name="20 % - Accent4 2 3 3 2 2 6" xfId="44595"/>
    <cellStyle name="20 % - Accent4 2 3 3 2 3" xfId="15199"/>
    <cellStyle name="20 % - Accent4 2 3 3 2 3 2" xfId="25493"/>
    <cellStyle name="20 % - Accent4 2 3 3 2 3 3" xfId="35786"/>
    <cellStyle name="20 % - Accent4 2 3 3 2 3 4" xfId="46079"/>
    <cellStyle name="20 % - Accent4 2 3 3 2 4" xfId="12228"/>
    <cellStyle name="20 % - Accent4 2 3 3 2 4 2" xfId="22524"/>
    <cellStyle name="20 % - Accent4 2 3 3 2 4 3" xfId="32817"/>
    <cellStyle name="20 % - Accent4 2 3 3 2 4 4" xfId="43110"/>
    <cellStyle name="20 % - Accent4 2 3 3 2 5" xfId="7331"/>
    <cellStyle name="20 % - Accent4 2 3 3 2 6" xfId="17655"/>
    <cellStyle name="20 % - Accent4 2 3 3 2 7" xfId="27948"/>
    <cellStyle name="20 % - Accent4 2 3 3 2 8" xfId="38241"/>
    <cellStyle name="20 % - Accent4 2 3 3 3" xfId="4697"/>
    <cellStyle name="20 % - Accent4 2 3 3 3 2" xfId="13347"/>
    <cellStyle name="20 % - Accent4 2 3 3 3 2 2" xfId="16317"/>
    <cellStyle name="20 % - Accent4 2 3 3 3 2 2 2" xfId="26611"/>
    <cellStyle name="20 % - Accent4 2 3 3 3 2 2 3" xfId="36904"/>
    <cellStyle name="20 % - Accent4 2 3 3 3 2 2 4" xfId="47197"/>
    <cellStyle name="20 % - Accent4 2 3 3 3 2 3" xfId="23642"/>
    <cellStyle name="20 % - Accent4 2 3 3 3 2 4" xfId="33935"/>
    <cellStyle name="20 % - Accent4 2 3 3 3 2 5" xfId="44228"/>
    <cellStyle name="20 % - Accent4 2 3 3 3 3" xfId="14832"/>
    <cellStyle name="20 % - Accent4 2 3 3 3 3 2" xfId="25126"/>
    <cellStyle name="20 % - Accent4 2 3 3 3 3 3" xfId="35419"/>
    <cellStyle name="20 % - Accent4 2 3 3 3 3 4" xfId="45712"/>
    <cellStyle name="20 % - Accent4 2 3 3 3 4" xfId="11860"/>
    <cellStyle name="20 % - Accent4 2 3 3 3 4 2" xfId="22157"/>
    <cellStyle name="20 % - Accent4 2 3 3 3 4 3" xfId="32450"/>
    <cellStyle name="20 % - Accent4 2 3 3 3 4 4" xfId="42743"/>
    <cellStyle name="20 % - Accent4 2 3 3 3 5" xfId="8099"/>
    <cellStyle name="20 % - Accent4 2 3 3 3 6" xfId="18398"/>
    <cellStyle name="20 % - Accent4 2 3 3 3 7" xfId="28691"/>
    <cellStyle name="20 % - Accent4 2 3 3 3 8" xfId="38984"/>
    <cellStyle name="20 % - Accent4 2 3 3 4" xfId="3308"/>
    <cellStyle name="20 % - Accent4 2 3 3 4 2" xfId="15641"/>
    <cellStyle name="20 % - Accent4 2 3 3 4 2 2" xfId="25935"/>
    <cellStyle name="20 % - Accent4 2 3 3 4 2 3" xfId="36228"/>
    <cellStyle name="20 % - Accent4 2 3 3 4 2 4" xfId="46521"/>
    <cellStyle name="20 % - Accent4 2 3 3 4 3" xfId="12671"/>
    <cellStyle name="20 % - Accent4 2 3 3 4 3 2" xfId="22966"/>
    <cellStyle name="20 % - Accent4 2 3 3 4 3 3" xfId="33259"/>
    <cellStyle name="20 % - Accent4 2 3 3 4 3 4" xfId="43552"/>
    <cellStyle name="20 % - Accent4 2 3 3 4 4" xfId="8842"/>
    <cellStyle name="20 % - Accent4 2 3 3 4 5" xfId="19141"/>
    <cellStyle name="20 % - Accent4 2 3 3 4 6" xfId="29434"/>
    <cellStyle name="20 % - Accent4 2 3 3 4 7" xfId="39727"/>
    <cellStyle name="20 % - Accent4 2 3 3 5" xfId="5667"/>
    <cellStyle name="20 % - Accent4 2 3 3 5 2" xfId="14157"/>
    <cellStyle name="20 % - Accent4 2 3 3 5 2 2" xfId="24451"/>
    <cellStyle name="20 % - Accent4 2 3 3 5 2 3" xfId="34744"/>
    <cellStyle name="20 % - Accent4 2 3 3 5 2 4" xfId="45037"/>
    <cellStyle name="20 % - Accent4 2 3 3 5 3" xfId="9585"/>
    <cellStyle name="20 % - Accent4 2 3 3 5 4" xfId="19884"/>
    <cellStyle name="20 % - Accent4 2 3 3 5 5" xfId="30177"/>
    <cellStyle name="20 % - Accent4 2 3 3 5 6" xfId="40470"/>
    <cellStyle name="20 % - Accent4 2 3 3 6" xfId="10328"/>
    <cellStyle name="20 % - Accent4 2 3 3 6 2" xfId="20627"/>
    <cellStyle name="20 % - Accent4 2 3 3 6 3" xfId="30920"/>
    <cellStyle name="20 % - Accent4 2 3 3 6 4" xfId="41213"/>
    <cellStyle name="20 % - Accent4 2 3 3 7" xfId="11183"/>
    <cellStyle name="20 % - Accent4 2 3 3 7 2" xfId="21482"/>
    <cellStyle name="20 % - Accent4 2 3 3 7 3" xfId="31775"/>
    <cellStyle name="20 % - Accent4 2 3 3 7 4" xfId="42068"/>
    <cellStyle name="20 % - Accent4 2 3 3 8" xfId="6809"/>
    <cellStyle name="20 % - Accent4 2 3 3 9" xfId="17133"/>
    <cellStyle name="20 % - Accent4 2 3 4" xfId="569"/>
    <cellStyle name="20 % - Accent4 2 3 4 10" xfId="27427"/>
    <cellStyle name="20 % - Accent4 2 3 4 11" xfId="37720"/>
    <cellStyle name="20 % - Accent4 2 3 4 2" xfId="2559"/>
    <cellStyle name="20 % - Accent4 2 3 4 2 2" xfId="4059"/>
    <cellStyle name="20 % - Accent4 2 3 4 2 2 2" xfId="16515"/>
    <cellStyle name="20 % - Accent4 2 3 4 2 2 2 2" xfId="26809"/>
    <cellStyle name="20 % - Accent4 2 3 4 2 2 2 3" xfId="37102"/>
    <cellStyle name="20 % - Accent4 2 3 4 2 2 2 4" xfId="47395"/>
    <cellStyle name="20 % - Accent4 2 3 4 2 2 3" xfId="13545"/>
    <cellStyle name="20 % - Accent4 2 3 4 2 2 4" xfId="23840"/>
    <cellStyle name="20 % - Accent4 2 3 4 2 2 5" xfId="34133"/>
    <cellStyle name="20 % - Accent4 2 3 4 2 2 6" xfId="44426"/>
    <cellStyle name="20 % - Accent4 2 3 4 2 3" xfId="15030"/>
    <cellStyle name="20 % - Accent4 2 3 4 2 3 2" xfId="25324"/>
    <cellStyle name="20 % - Accent4 2 3 4 2 3 3" xfId="35617"/>
    <cellStyle name="20 % - Accent4 2 3 4 2 3 4" xfId="45910"/>
    <cellStyle name="20 % - Accent4 2 3 4 2 4" xfId="12059"/>
    <cellStyle name="20 % - Accent4 2 3 4 2 4 2" xfId="22355"/>
    <cellStyle name="20 % - Accent4 2 3 4 2 4 3" xfId="32648"/>
    <cellStyle name="20 % - Accent4 2 3 4 2 4 4" xfId="42941"/>
    <cellStyle name="20 % - Accent4 2 3 4 2 5" xfId="7332"/>
    <cellStyle name="20 % - Accent4 2 3 4 2 6" xfId="17656"/>
    <cellStyle name="20 % - Accent4 2 3 4 2 7" xfId="27949"/>
    <cellStyle name="20 % - Accent4 2 3 4 2 8" xfId="38242"/>
    <cellStyle name="20 % - Accent4 2 3 4 3" xfId="4698"/>
    <cellStyle name="20 % - Accent4 2 3 4 3 2" xfId="15642"/>
    <cellStyle name="20 % - Accent4 2 3 4 3 2 2" xfId="25936"/>
    <cellStyle name="20 % - Accent4 2 3 4 3 2 3" xfId="36229"/>
    <cellStyle name="20 % - Accent4 2 3 4 3 2 4" xfId="46522"/>
    <cellStyle name="20 % - Accent4 2 3 4 3 3" xfId="12672"/>
    <cellStyle name="20 % - Accent4 2 3 4 3 3 2" xfId="22967"/>
    <cellStyle name="20 % - Accent4 2 3 4 3 3 3" xfId="33260"/>
    <cellStyle name="20 % - Accent4 2 3 4 3 3 4" xfId="43553"/>
    <cellStyle name="20 % - Accent4 2 3 4 3 4" xfId="8100"/>
    <cellStyle name="20 % - Accent4 2 3 4 3 5" xfId="18399"/>
    <cellStyle name="20 % - Accent4 2 3 4 3 6" xfId="28692"/>
    <cellStyle name="20 % - Accent4 2 3 4 3 7" xfId="38985"/>
    <cellStyle name="20 % - Accent4 2 3 4 4" xfId="3309"/>
    <cellStyle name="20 % - Accent4 2 3 4 4 2" xfId="14158"/>
    <cellStyle name="20 % - Accent4 2 3 4 4 2 2" xfId="24452"/>
    <cellStyle name="20 % - Accent4 2 3 4 4 2 3" xfId="34745"/>
    <cellStyle name="20 % - Accent4 2 3 4 4 2 4" xfId="45038"/>
    <cellStyle name="20 % - Accent4 2 3 4 4 3" xfId="8843"/>
    <cellStyle name="20 % - Accent4 2 3 4 4 4" xfId="19142"/>
    <cellStyle name="20 % - Accent4 2 3 4 4 5" xfId="29435"/>
    <cellStyle name="20 % - Accent4 2 3 4 4 6" xfId="39728"/>
    <cellStyle name="20 % - Accent4 2 3 4 5" xfId="5668"/>
    <cellStyle name="20 % - Accent4 2 3 4 5 2" xfId="9586"/>
    <cellStyle name="20 % - Accent4 2 3 4 5 3" xfId="19885"/>
    <cellStyle name="20 % - Accent4 2 3 4 5 4" xfId="30178"/>
    <cellStyle name="20 % - Accent4 2 3 4 5 5" xfId="40471"/>
    <cellStyle name="20 % - Accent4 2 3 4 6" xfId="10329"/>
    <cellStyle name="20 % - Accent4 2 3 4 6 2" xfId="20628"/>
    <cellStyle name="20 % - Accent4 2 3 4 6 3" xfId="30921"/>
    <cellStyle name="20 % - Accent4 2 3 4 6 4" xfId="41214"/>
    <cellStyle name="20 % - Accent4 2 3 4 7" xfId="11184"/>
    <cellStyle name="20 % - Accent4 2 3 4 7 2" xfId="21483"/>
    <cellStyle name="20 % - Accent4 2 3 4 7 3" xfId="31776"/>
    <cellStyle name="20 % - Accent4 2 3 4 7 4" xfId="42069"/>
    <cellStyle name="20 % - Accent4 2 3 4 8" xfId="6810"/>
    <cellStyle name="20 % - Accent4 2 3 4 9" xfId="17134"/>
    <cellStyle name="20 % - Accent4 2 3 5" xfId="2170"/>
    <cellStyle name="20 % - Accent4 2 3 5 2" xfId="2937"/>
    <cellStyle name="20 % - Accent4 2 3 5 2 2" xfId="4437"/>
    <cellStyle name="20 % - Accent4 2 3 5 2 2 2" xfId="16021"/>
    <cellStyle name="20 % - Accent4 2 3 5 2 2 3" xfId="26315"/>
    <cellStyle name="20 % - Accent4 2 3 5 2 2 4" xfId="36608"/>
    <cellStyle name="20 % - Accent4 2 3 5 2 2 5" xfId="46901"/>
    <cellStyle name="20 % - Accent4 2 3 5 2 3" xfId="13051"/>
    <cellStyle name="20 % - Accent4 2 3 5 2 4" xfId="23346"/>
    <cellStyle name="20 % - Accent4 2 3 5 2 5" xfId="33639"/>
    <cellStyle name="20 % - Accent4 2 3 5 2 6" xfId="43932"/>
    <cellStyle name="20 % - Accent4 2 3 5 3" xfId="4699"/>
    <cellStyle name="20 % - Accent4 2 3 5 3 2" xfId="14536"/>
    <cellStyle name="20 % - Accent4 2 3 5 3 3" xfId="24830"/>
    <cellStyle name="20 % - Accent4 2 3 5 3 4" xfId="35123"/>
    <cellStyle name="20 % - Accent4 2 3 5 3 5" xfId="45416"/>
    <cellStyle name="20 % - Accent4 2 3 5 4" xfId="3687"/>
    <cellStyle name="20 % - Accent4 2 3 5 4 2" xfId="11562"/>
    <cellStyle name="20 % - Accent4 2 3 5 4 3" xfId="21861"/>
    <cellStyle name="20 % - Accent4 2 3 5 4 4" xfId="32154"/>
    <cellStyle name="20 % - Accent4 2 3 5 4 5" xfId="42447"/>
    <cellStyle name="20 % - Accent4 2 3 5 5" xfId="7327"/>
    <cellStyle name="20 % - Accent4 2 3 5 6" xfId="17651"/>
    <cellStyle name="20 % - Accent4 2 3 5 7" xfId="27944"/>
    <cellStyle name="20 % - Accent4 2 3 5 8" xfId="38237"/>
    <cellStyle name="20 % - Accent4 2 3 6" xfId="2288"/>
    <cellStyle name="20 % - Accent4 2 3 6 2" xfId="3788"/>
    <cellStyle name="20 % - Accent4 2 3 6 2 2" xfId="16148"/>
    <cellStyle name="20 % - Accent4 2 3 6 2 2 2" xfId="26442"/>
    <cellStyle name="20 % - Accent4 2 3 6 2 2 3" xfId="36735"/>
    <cellStyle name="20 % - Accent4 2 3 6 2 2 4" xfId="47028"/>
    <cellStyle name="20 % - Accent4 2 3 6 2 3" xfId="13178"/>
    <cellStyle name="20 % - Accent4 2 3 6 2 4" xfId="23473"/>
    <cellStyle name="20 % - Accent4 2 3 6 2 5" xfId="33766"/>
    <cellStyle name="20 % - Accent4 2 3 6 2 6" xfId="44059"/>
    <cellStyle name="20 % - Accent4 2 3 6 3" xfId="14663"/>
    <cellStyle name="20 % - Accent4 2 3 6 3 2" xfId="24957"/>
    <cellStyle name="20 % - Accent4 2 3 6 3 3" xfId="35250"/>
    <cellStyle name="20 % - Accent4 2 3 6 3 4" xfId="45543"/>
    <cellStyle name="20 % - Accent4 2 3 6 4" xfId="11691"/>
    <cellStyle name="20 % - Accent4 2 3 6 4 2" xfId="21988"/>
    <cellStyle name="20 % - Accent4 2 3 6 4 3" xfId="32281"/>
    <cellStyle name="20 % - Accent4 2 3 6 4 4" xfId="42574"/>
    <cellStyle name="20 % - Accent4 2 3 6 5" xfId="8095"/>
    <cellStyle name="20 % - Accent4 2 3 6 6" xfId="18394"/>
    <cellStyle name="20 % - Accent4 2 3 6 7" xfId="28687"/>
    <cellStyle name="20 % - Accent4 2 3 6 8" xfId="38980"/>
    <cellStyle name="20 % - Accent4 2 3 7" xfId="4692"/>
    <cellStyle name="20 % - Accent4 2 3 7 2" xfId="15371"/>
    <cellStyle name="20 % - Accent4 2 3 7 2 2" xfId="25665"/>
    <cellStyle name="20 % - Accent4 2 3 7 2 3" xfId="35958"/>
    <cellStyle name="20 % - Accent4 2 3 7 2 4" xfId="46251"/>
    <cellStyle name="20 % - Accent4 2 3 7 3" xfId="12401"/>
    <cellStyle name="20 % - Accent4 2 3 7 3 2" xfId="22696"/>
    <cellStyle name="20 % - Accent4 2 3 7 3 3" xfId="32989"/>
    <cellStyle name="20 % - Accent4 2 3 7 3 4" xfId="43282"/>
    <cellStyle name="20 % - Accent4 2 3 7 4" xfId="8838"/>
    <cellStyle name="20 % - Accent4 2 3 7 5" xfId="19137"/>
    <cellStyle name="20 % - Accent4 2 3 7 6" xfId="29430"/>
    <cellStyle name="20 % - Accent4 2 3 7 7" xfId="39723"/>
    <cellStyle name="20 % - Accent4 2 3 8" xfId="3038"/>
    <cellStyle name="20 % - Accent4 2 3 8 2" xfId="13887"/>
    <cellStyle name="20 % - Accent4 2 3 8 2 2" xfId="24181"/>
    <cellStyle name="20 % - Accent4 2 3 8 2 3" xfId="34474"/>
    <cellStyle name="20 % - Accent4 2 3 8 2 4" xfId="44767"/>
    <cellStyle name="20 % - Accent4 2 3 8 3" xfId="9581"/>
    <cellStyle name="20 % - Accent4 2 3 8 4" xfId="19880"/>
    <cellStyle name="20 % - Accent4 2 3 8 5" xfId="30173"/>
    <cellStyle name="20 % - Accent4 2 3 8 6" xfId="40466"/>
    <cellStyle name="20 % - Accent4 2 3 9" xfId="5663"/>
    <cellStyle name="20 % - Accent4 2 3 9 2" xfId="10324"/>
    <cellStyle name="20 % - Accent4 2 3 9 3" xfId="20623"/>
    <cellStyle name="20 % - Accent4 2 3 9 4" xfId="30916"/>
    <cellStyle name="20 % - Accent4 2 3 9 5" xfId="41209"/>
    <cellStyle name="20 % - Accent4 2 4" xfId="330"/>
    <cellStyle name="20 % - Accent4 2 4 10" xfId="10951"/>
    <cellStyle name="20 % - Accent4 2 4 10 2" xfId="21250"/>
    <cellStyle name="20 % - Accent4 2 4 10 3" xfId="31543"/>
    <cellStyle name="20 % - Accent4 2 4 10 4" xfId="41836"/>
    <cellStyle name="20 % - Accent4 2 4 11" xfId="6541"/>
    <cellStyle name="20 % - Accent4 2 4 12" xfId="16866"/>
    <cellStyle name="20 % - Accent4 2 4 13" xfId="27159"/>
    <cellStyle name="20 % - Accent4 2 4 14" xfId="37452"/>
    <cellStyle name="20 % - Accent4 2 4 2" xfId="570"/>
    <cellStyle name="20 % - Accent4 2 4 2 10" xfId="6639"/>
    <cellStyle name="20 % - Accent4 2 4 2 11" xfId="16963"/>
    <cellStyle name="20 % - Accent4 2 4 2 12" xfId="27256"/>
    <cellStyle name="20 % - Accent4 2 4 2 13" xfId="37549"/>
    <cellStyle name="20 % - Accent4 2 4 2 2" xfId="571"/>
    <cellStyle name="20 % - Accent4 2 4 2 2 10" xfId="27428"/>
    <cellStyle name="20 % - Accent4 2 4 2 2 11" xfId="37721"/>
    <cellStyle name="20 % - Accent4 2 4 2 2 2" xfId="2561"/>
    <cellStyle name="20 % - Accent4 2 4 2 2 2 2" xfId="4061"/>
    <cellStyle name="20 % - Accent4 2 4 2 2 2 2 2" xfId="16722"/>
    <cellStyle name="20 % - Accent4 2 4 2 2 2 2 2 2" xfId="27016"/>
    <cellStyle name="20 % - Accent4 2 4 2 2 2 2 2 3" xfId="37309"/>
    <cellStyle name="20 % - Accent4 2 4 2 2 2 2 2 4" xfId="47602"/>
    <cellStyle name="20 % - Accent4 2 4 2 2 2 2 3" xfId="13752"/>
    <cellStyle name="20 % - Accent4 2 4 2 2 2 2 4" xfId="24047"/>
    <cellStyle name="20 % - Accent4 2 4 2 2 2 2 5" xfId="34340"/>
    <cellStyle name="20 % - Accent4 2 4 2 2 2 2 6" xfId="44633"/>
    <cellStyle name="20 % - Accent4 2 4 2 2 2 3" xfId="15237"/>
    <cellStyle name="20 % - Accent4 2 4 2 2 2 3 2" xfId="25531"/>
    <cellStyle name="20 % - Accent4 2 4 2 2 2 3 3" xfId="35824"/>
    <cellStyle name="20 % - Accent4 2 4 2 2 2 3 4" xfId="46117"/>
    <cellStyle name="20 % - Accent4 2 4 2 2 2 4" xfId="12266"/>
    <cellStyle name="20 % - Accent4 2 4 2 2 2 4 2" xfId="22562"/>
    <cellStyle name="20 % - Accent4 2 4 2 2 2 4 3" xfId="32855"/>
    <cellStyle name="20 % - Accent4 2 4 2 2 2 4 4" xfId="43148"/>
    <cellStyle name="20 % - Accent4 2 4 2 2 2 5" xfId="7335"/>
    <cellStyle name="20 % - Accent4 2 4 2 2 2 6" xfId="17659"/>
    <cellStyle name="20 % - Accent4 2 4 2 2 2 7" xfId="27952"/>
    <cellStyle name="20 % - Accent4 2 4 2 2 2 8" xfId="38245"/>
    <cellStyle name="20 % - Accent4 2 4 2 2 3" xfId="4702"/>
    <cellStyle name="20 % - Accent4 2 4 2 2 3 2" xfId="15644"/>
    <cellStyle name="20 % - Accent4 2 4 2 2 3 2 2" xfId="25938"/>
    <cellStyle name="20 % - Accent4 2 4 2 2 3 2 3" xfId="36231"/>
    <cellStyle name="20 % - Accent4 2 4 2 2 3 2 4" xfId="46524"/>
    <cellStyle name="20 % - Accent4 2 4 2 2 3 3" xfId="12674"/>
    <cellStyle name="20 % - Accent4 2 4 2 2 3 3 2" xfId="22969"/>
    <cellStyle name="20 % - Accent4 2 4 2 2 3 3 3" xfId="33262"/>
    <cellStyle name="20 % - Accent4 2 4 2 2 3 3 4" xfId="43555"/>
    <cellStyle name="20 % - Accent4 2 4 2 2 3 4" xfId="8103"/>
    <cellStyle name="20 % - Accent4 2 4 2 2 3 5" xfId="18402"/>
    <cellStyle name="20 % - Accent4 2 4 2 2 3 6" xfId="28695"/>
    <cellStyle name="20 % - Accent4 2 4 2 2 3 7" xfId="38988"/>
    <cellStyle name="20 % - Accent4 2 4 2 2 4" xfId="3311"/>
    <cellStyle name="20 % - Accent4 2 4 2 2 4 2" xfId="14160"/>
    <cellStyle name="20 % - Accent4 2 4 2 2 4 2 2" xfId="24454"/>
    <cellStyle name="20 % - Accent4 2 4 2 2 4 2 3" xfId="34747"/>
    <cellStyle name="20 % - Accent4 2 4 2 2 4 2 4" xfId="45040"/>
    <cellStyle name="20 % - Accent4 2 4 2 2 4 3" xfId="8846"/>
    <cellStyle name="20 % - Accent4 2 4 2 2 4 4" xfId="19145"/>
    <cellStyle name="20 % - Accent4 2 4 2 2 4 5" xfId="29438"/>
    <cellStyle name="20 % - Accent4 2 4 2 2 4 6" xfId="39731"/>
    <cellStyle name="20 % - Accent4 2 4 2 2 5" xfId="5671"/>
    <cellStyle name="20 % - Accent4 2 4 2 2 5 2" xfId="9589"/>
    <cellStyle name="20 % - Accent4 2 4 2 2 5 3" xfId="19888"/>
    <cellStyle name="20 % - Accent4 2 4 2 2 5 4" xfId="30181"/>
    <cellStyle name="20 % - Accent4 2 4 2 2 5 5" xfId="40474"/>
    <cellStyle name="20 % - Accent4 2 4 2 2 6" xfId="10332"/>
    <cellStyle name="20 % - Accent4 2 4 2 2 6 2" xfId="20631"/>
    <cellStyle name="20 % - Accent4 2 4 2 2 6 3" xfId="30924"/>
    <cellStyle name="20 % - Accent4 2 4 2 2 6 4" xfId="41217"/>
    <cellStyle name="20 % - Accent4 2 4 2 2 7" xfId="11186"/>
    <cellStyle name="20 % - Accent4 2 4 2 2 7 2" xfId="21485"/>
    <cellStyle name="20 % - Accent4 2 4 2 2 7 3" xfId="31778"/>
    <cellStyle name="20 % - Accent4 2 4 2 2 7 4" xfId="42071"/>
    <cellStyle name="20 % - Accent4 2 4 2 2 8" xfId="6811"/>
    <cellStyle name="20 % - Accent4 2 4 2 2 9" xfId="17135"/>
    <cellStyle name="20 % - Accent4 2 4 2 3" xfId="2560"/>
    <cellStyle name="20 % - Accent4 2 4 2 3 10" xfId="38246"/>
    <cellStyle name="20 % - Accent4 2 4 2 3 2" xfId="4060"/>
    <cellStyle name="20 % - Accent4 2 4 2 3 2 2" xfId="16355"/>
    <cellStyle name="20 % - Accent4 2 4 2 3 2 2 2" xfId="26649"/>
    <cellStyle name="20 % - Accent4 2 4 2 3 2 2 3" xfId="36942"/>
    <cellStyle name="20 % - Accent4 2 4 2 3 2 2 4" xfId="47235"/>
    <cellStyle name="20 % - Accent4 2 4 2 3 2 3" xfId="13385"/>
    <cellStyle name="20 % - Accent4 2 4 2 3 2 3 2" xfId="23680"/>
    <cellStyle name="20 % - Accent4 2 4 2 3 2 3 3" xfId="33973"/>
    <cellStyle name="20 % - Accent4 2 4 2 3 2 3 4" xfId="44266"/>
    <cellStyle name="20 % - Accent4 2 4 2 3 2 4" xfId="8104"/>
    <cellStyle name="20 % - Accent4 2 4 2 3 2 5" xfId="18403"/>
    <cellStyle name="20 % - Accent4 2 4 2 3 2 6" xfId="28696"/>
    <cellStyle name="20 % - Accent4 2 4 2 3 2 7" xfId="38989"/>
    <cellStyle name="20 % - Accent4 2 4 2 3 3" xfId="5672"/>
    <cellStyle name="20 % - Accent4 2 4 2 3 3 2" xfId="14870"/>
    <cellStyle name="20 % - Accent4 2 4 2 3 3 2 2" xfId="25164"/>
    <cellStyle name="20 % - Accent4 2 4 2 3 3 2 3" xfId="35457"/>
    <cellStyle name="20 % - Accent4 2 4 2 3 3 2 4" xfId="45750"/>
    <cellStyle name="20 % - Accent4 2 4 2 3 3 3" xfId="8847"/>
    <cellStyle name="20 % - Accent4 2 4 2 3 3 4" xfId="19146"/>
    <cellStyle name="20 % - Accent4 2 4 2 3 3 5" xfId="29439"/>
    <cellStyle name="20 % - Accent4 2 4 2 3 3 6" xfId="39732"/>
    <cellStyle name="20 % - Accent4 2 4 2 3 4" xfId="9590"/>
    <cellStyle name="20 % - Accent4 2 4 2 3 4 2" xfId="19889"/>
    <cellStyle name="20 % - Accent4 2 4 2 3 4 3" xfId="30182"/>
    <cellStyle name="20 % - Accent4 2 4 2 3 4 4" xfId="40475"/>
    <cellStyle name="20 % - Accent4 2 4 2 3 5" xfId="10333"/>
    <cellStyle name="20 % - Accent4 2 4 2 3 5 2" xfId="20632"/>
    <cellStyle name="20 % - Accent4 2 4 2 3 5 3" xfId="30925"/>
    <cellStyle name="20 % - Accent4 2 4 2 3 5 4" xfId="41218"/>
    <cellStyle name="20 % - Accent4 2 4 2 3 6" xfId="11898"/>
    <cellStyle name="20 % - Accent4 2 4 2 3 6 2" xfId="22195"/>
    <cellStyle name="20 % - Accent4 2 4 2 3 6 3" xfId="32488"/>
    <cellStyle name="20 % - Accent4 2 4 2 3 6 4" xfId="42781"/>
    <cellStyle name="20 % - Accent4 2 4 2 3 7" xfId="7336"/>
    <cellStyle name="20 % - Accent4 2 4 2 3 8" xfId="17660"/>
    <cellStyle name="20 % - Accent4 2 4 2 3 9" xfId="27953"/>
    <cellStyle name="20 % - Accent4 2 4 2 4" xfId="4701"/>
    <cellStyle name="20 % - Accent4 2 4 2 4 2" xfId="15643"/>
    <cellStyle name="20 % - Accent4 2 4 2 4 2 2" xfId="25937"/>
    <cellStyle name="20 % - Accent4 2 4 2 4 2 3" xfId="36230"/>
    <cellStyle name="20 % - Accent4 2 4 2 4 2 4" xfId="46523"/>
    <cellStyle name="20 % - Accent4 2 4 2 4 3" xfId="12673"/>
    <cellStyle name="20 % - Accent4 2 4 2 4 3 2" xfId="22968"/>
    <cellStyle name="20 % - Accent4 2 4 2 4 3 3" xfId="33261"/>
    <cellStyle name="20 % - Accent4 2 4 2 4 3 4" xfId="43554"/>
    <cellStyle name="20 % - Accent4 2 4 2 4 4" xfId="7334"/>
    <cellStyle name="20 % - Accent4 2 4 2 4 5" xfId="17658"/>
    <cellStyle name="20 % - Accent4 2 4 2 4 6" xfId="27951"/>
    <cellStyle name="20 % - Accent4 2 4 2 4 7" xfId="38244"/>
    <cellStyle name="20 % - Accent4 2 4 2 5" xfId="3310"/>
    <cellStyle name="20 % - Accent4 2 4 2 5 2" xfId="14159"/>
    <cellStyle name="20 % - Accent4 2 4 2 5 2 2" xfId="24453"/>
    <cellStyle name="20 % - Accent4 2 4 2 5 2 3" xfId="34746"/>
    <cellStyle name="20 % - Accent4 2 4 2 5 2 4" xfId="45039"/>
    <cellStyle name="20 % - Accent4 2 4 2 5 3" xfId="8102"/>
    <cellStyle name="20 % - Accent4 2 4 2 5 4" xfId="18401"/>
    <cellStyle name="20 % - Accent4 2 4 2 5 5" xfId="28694"/>
    <cellStyle name="20 % - Accent4 2 4 2 5 6" xfId="38987"/>
    <cellStyle name="20 % - Accent4 2 4 2 6" xfId="5670"/>
    <cellStyle name="20 % - Accent4 2 4 2 6 2" xfId="8845"/>
    <cellStyle name="20 % - Accent4 2 4 2 6 3" xfId="19144"/>
    <cellStyle name="20 % - Accent4 2 4 2 6 4" xfId="29437"/>
    <cellStyle name="20 % - Accent4 2 4 2 6 5" xfId="39730"/>
    <cellStyle name="20 % - Accent4 2 4 2 7" xfId="9588"/>
    <cellStyle name="20 % - Accent4 2 4 2 7 2" xfId="19887"/>
    <cellStyle name="20 % - Accent4 2 4 2 7 3" xfId="30180"/>
    <cellStyle name="20 % - Accent4 2 4 2 7 4" xfId="40473"/>
    <cellStyle name="20 % - Accent4 2 4 2 8" xfId="10331"/>
    <cellStyle name="20 % - Accent4 2 4 2 8 2" xfId="20630"/>
    <cellStyle name="20 % - Accent4 2 4 2 8 3" xfId="30923"/>
    <cellStyle name="20 % - Accent4 2 4 2 8 4" xfId="41216"/>
    <cellStyle name="20 % - Accent4 2 4 2 9" xfId="11185"/>
    <cellStyle name="20 % - Accent4 2 4 2 9 2" xfId="21484"/>
    <cellStyle name="20 % - Accent4 2 4 2 9 3" xfId="31777"/>
    <cellStyle name="20 % - Accent4 2 4 2 9 4" xfId="42070"/>
    <cellStyle name="20 % - Accent4 2 4 3" xfId="572"/>
    <cellStyle name="20 % - Accent4 2 4 3 10" xfId="27429"/>
    <cellStyle name="20 % - Accent4 2 4 3 11" xfId="37722"/>
    <cellStyle name="20 % - Accent4 2 4 3 2" xfId="2562"/>
    <cellStyle name="20 % - Accent4 2 4 3 2 2" xfId="4062"/>
    <cellStyle name="20 % - Accent4 2 4 3 2 2 2" xfId="16553"/>
    <cellStyle name="20 % - Accent4 2 4 3 2 2 2 2" xfId="26847"/>
    <cellStyle name="20 % - Accent4 2 4 3 2 2 2 3" xfId="37140"/>
    <cellStyle name="20 % - Accent4 2 4 3 2 2 2 4" xfId="47433"/>
    <cellStyle name="20 % - Accent4 2 4 3 2 2 3" xfId="13583"/>
    <cellStyle name="20 % - Accent4 2 4 3 2 2 4" xfId="23878"/>
    <cellStyle name="20 % - Accent4 2 4 3 2 2 5" xfId="34171"/>
    <cellStyle name="20 % - Accent4 2 4 3 2 2 6" xfId="44464"/>
    <cellStyle name="20 % - Accent4 2 4 3 2 3" xfId="15068"/>
    <cellStyle name="20 % - Accent4 2 4 3 2 3 2" xfId="25362"/>
    <cellStyle name="20 % - Accent4 2 4 3 2 3 3" xfId="35655"/>
    <cellStyle name="20 % - Accent4 2 4 3 2 3 4" xfId="45948"/>
    <cellStyle name="20 % - Accent4 2 4 3 2 4" xfId="12097"/>
    <cellStyle name="20 % - Accent4 2 4 3 2 4 2" xfId="22393"/>
    <cellStyle name="20 % - Accent4 2 4 3 2 4 3" xfId="32686"/>
    <cellStyle name="20 % - Accent4 2 4 3 2 4 4" xfId="42979"/>
    <cellStyle name="20 % - Accent4 2 4 3 2 5" xfId="7337"/>
    <cellStyle name="20 % - Accent4 2 4 3 2 6" xfId="17661"/>
    <cellStyle name="20 % - Accent4 2 4 3 2 7" xfId="27954"/>
    <cellStyle name="20 % - Accent4 2 4 3 2 8" xfId="38247"/>
    <cellStyle name="20 % - Accent4 2 4 3 3" xfId="4703"/>
    <cellStyle name="20 % - Accent4 2 4 3 3 2" xfId="15645"/>
    <cellStyle name="20 % - Accent4 2 4 3 3 2 2" xfId="25939"/>
    <cellStyle name="20 % - Accent4 2 4 3 3 2 3" xfId="36232"/>
    <cellStyle name="20 % - Accent4 2 4 3 3 2 4" xfId="46525"/>
    <cellStyle name="20 % - Accent4 2 4 3 3 3" xfId="12675"/>
    <cellStyle name="20 % - Accent4 2 4 3 3 3 2" xfId="22970"/>
    <cellStyle name="20 % - Accent4 2 4 3 3 3 3" xfId="33263"/>
    <cellStyle name="20 % - Accent4 2 4 3 3 3 4" xfId="43556"/>
    <cellStyle name="20 % - Accent4 2 4 3 3 4" xfId="8105"/>
    <cellStyle name="20 % - Accent4 2 4 3 3 5" xfId="18404"/>
    <cellStyle name="20 % - Accent4 2 4 3 3 6" xfId="28697"/>
    <cellStyle name="20 % - Accent4 2 4 3 3 7" xfId="38990"/>
    <cellStyle name="20 % - Accent4 2 4 3 4" xfId="3312"/>
    <cellStyle name="20 % - Accent4 2 4 3 4 2" xfId="14161"/>
    <cellStyle name="20 % - Accent4 2 4 3 4 2 2" xfId="24455"/>
    <cellStyle name="20 % - Accent4 2 4 3 4 2 3" xfId="34748"/>
    <cellStyle name="20 % - Accent4 2 4 3 4 2 4" xfId="45041"/>
    <cellStyle name="20 % - Accent4 2 4 3 4 3" xfId="8848"/>
    <cellStyle name="20 % - Accent4 2 4 3 4 4" xfId="19147"/>
    <cellStyle name="20 % - Accent4 2 4 3 4 5" xfId="29440"/>
    <cellStyle name="20 % - Accent4 2 4 3 4 6" xfId="39733"/>
    <cellStyle name="20 % - Accent4 2 4 3 5" xfId="5673"/>
    <cellStyle name="20 % - Accent4 2 4 3 5 2" xfId="9591"/>
    <cellStyle name="20 % - Accent4 2 4 3 5 3" xfId="19890"/>
    <cellStyle name="20 % - Accent4 2 4 3 5 4" xfId="30183"/>
    <cellStyle name="20 % - Accent4 2 4 3 5 5" xfId="40476"/>
    <cellStyle name="20 % - Accent4 2 4 3 6" xfId="10334"/>
    <cellStyle name="20 % - Accent4 2 4 3 6 2" xfId="20633"/>
    <cellStyle name="20 % - Accent4 2 4 3 6 3" xfId="30926"/>
    <cellStyle name="20 % - Accent4 2 4 3 6 4" xfId="41219"/>
    <cellStyle name="20 % - Accent4 2 4 3 7" xfId="11187"/>
    <cellStyle name="20 % - Accent4 2 4 3 7 2" xfId="21486"/>
    <cellStyle name="20 % - Accent4 2 4 3 7 3" xfId="31779"/>
    <cellStyle name="20 % - Accent4 2 4 3 7 4" xfId="42072"/>
    <cellStyle name="20 % - Accent4 2 4 3 8" xfId="6812"/>
    <cellStyle name="20 % - Accent4 2 4 3 9" xfId="17136"/>
    <cellStyle name="20 % - Accent4 2 4 4" xfId="2188"/>
    <cellStyle name="20 % - Accent4 2 4 4 10" xfId="38248"/>
    <cellStyle name="20 % - Accent4 2 4 4 2" xfId="2955"/>
    <cellStyle name="20 % - Accent4 2 4 4 2 2" xfId="4455"/>
    <cellStyle name="20 % - Accent4 2 4 4 2 2 2" xfId="16039"/>
    <cellStyle name="20 % - Accent4 2 4 4 2 2 3" xfId="26333"/>
    <cellStyle name="20 % - Accent4 2 4 4 2 2 4" xfId="36626"/>
    <cellStyle name="20 % - Accent4 2 4 4 2 2 5" xfId="46919"/>
    <cellStyle name="20 % - Accent4 2 4 4 2 3" xfId="13069"/>
    <cellStyle name="20 % - Accent4 2 4 4 2 3 2" xfId="23364"/>
    <cellStyle name="20 % - Accent4 2 4 4 2 3 3" xfId="33657"/>
    <cellStyle name="20 % - Accent4 2 4 4 2 3 4" xfId="43950"/>
    <cellStyle name="20 % - Accent4 2 4 4 2 4" xfId="8106"/>
    <cellStyle name="20 % - Accent4 2 4 4 2 5" xfId="18405"/>
    <cellStyle name="20 % - Accent4 2 4 4 2 6" xfId="28698"/>
    <cellStyle name="20 % - Accent4 2 4 4 2 7" xfId="38991"/>
    <cellStyle name="20 % - Accent4 2 4 4 3" xfId="4704"/>
    <cellStyle name="20 % - Accent4 2 4 4 3 2" xfId="14554"/>
    <cellStyle name="20 % - Accent4 2 4 4 3 2 2" xfId="24848"/>
    <cellStyle name="20 % - Accent4 2 4 4 3 2 3" xfId="35141"/>
    <cellStyle name="20 % - Accent4 2 4 4 3 2 4" xfId="45434"/>
    <cellStyle name="20 % - Accent4 2 4 4 3 3" xfId="8849"/>
    <cellStyle name="20 % - Accent4 2 4 4 3 4" xfId="19148"/>
    <cellStyle name="20 % - Accent4 2 4 4 3 5" xfId="29441"/>
    <cellStyle name="20 % - Accent4 2 4 4 3 6" xfId="39734"/>
    <cellStyle name="20 % - Accent4 2 4 4 4" xfId="3705"/>
    <cellStyle name="20 % - Accent4 2 4 4 4 2" xfId="9592"/>
    <cellStyle name="20 % - Accent4 2 4 4 4 3" xfId="19891"/>
    <cellStyle name="20 % - Accent4 2 4 4 4 4" xfId="30184"/>
    <cellStyle name="20 % - Accent4 2 4 4 4 5" xfId="40477"/>
    <cellStyle name="20 % - Accent4 2 4 4 5" xfId="5674"/>
    <cellStyle name="20 % - Accent4 2 4 4 5 2" xfId="10335"/>
    <cellStyle name="20 % - Accent4 2 4 4 5 3" xfId="20634"/>
    <cellStyle name="20 % - Accent4 2 4 4 5 4" xfId="30927"/>
    <cellStyle name="20 % - Accent4 2 4 4 5 5" xfId="41220"/>
    <cellStyle name="20 % - Accent4 2 4 4 6" xfId="11580"/>
    <cellStyle name="20 % - Accent4 2 4 4 6 2" xfId="21879"/>
    <cellStyle name="20 % - Accent4 2 4 4 6 3" xfId="32172"/>
    <cellStyle name="20 % - Accent4 2 4 4 6 4" xfId="42465"/>
    <cellStyle name="20 % - Accent4 2 4 4 7" xfId="7338"/>
    <cellStyle name="20 % - Accent4 2 4 4 8" xfId="17662"/>
    <cellStyle name="20 % - Accent4 2 4 4 9" xfId="27955"/>
    <cellStyle name="20 % - Accent4 2 4 5" xfId="2326"/>
    <cellStyle name="20 % - Accent4 2 4 5 2" xfId="3826"/>
    <cellStyle name="20 % - Accent4 2 4 5 2 2" xfId="16186"/>
    <cellStyle name="20 % - Accent4 2 4 5 2 2 2" xfId="26480"/>
    <cellStyle name="20 % - Accent4 2 4 5 2 2 3" xfId="36773"/>
    <cellStyle name="20 % - Accent4 2 4 5 2 2 4" xfId="47066"/>
    <cellStyle name="20 % - Accent4 2 4 5 2 3" xfId="13216"/>
    <cellStyle name="20 % - Accent4 2 4 5 2 4" xfId="23511"/>
    <cellStyle name="20 % - Accent4 2 4 5 2 5" xfId="33804"/>
    <cellStyle name="20 % - Accent4 2 4 5 2 6" xfId="44097"/>
    <cellStyle name="20 % - Accent4 2 4 5 3" xfId="14701"/>
    <cellStyle name="20 % - Accent4 2 4 5 3 2" xfId="24995"/>
    <cellStyle name="20 % - Accent4 2 4 5 3 3" xfId="35288"/>
    <cellStyle name="20 % - Accent4 2 4 5 3 4" xfId="45581"/>
    <cellStyle name="20 % - Accent4 2 4 5 4" xfId="11729"/>
    <cellStyle name="20 % - Accent4 2 4 5 4 2" xfId="22026"/>
    <cellStyle name="20 % - Accent4 2 4 5 4 3" xfId="32319"/>
    <cellStyle name="20 % - Accent4 2 4 5 4 4" xfId="42612"/>
    <cellStyle name="20 % - Accent4 2 4 5 5" xfId="7333"/>
    <cellStyle name="20 % - Accent4 2 4 5 6" xfId="17657"/>
    <cellStyle name="20 % - Accent4 2 4 5 7" xfId="27950"/>
    <cellStyle name="20 % - Accent4 2 4 5 8" xfId="38243"/>
    <cellStyle name="20 % - Accent4 2 4 6" xfId="4700"/>
    <cellStyle name="20 % - Accent4 2 4 6 2" xfId="15409"/>
    <cellStyle name="20 % - Accent4 2 4 6 2 2" xfId="25703"/>
    <cellStyle name="20 % - Accent4 2 4 6 2 3" xfId="35996"/>
    <cellStyle name="20 % - Accent4 2 4 6 2 4" xfId="46289"/>
    <cellStyle name="20 % - Accent4 2 4 6 3" xfId="12439"/>
    <cellStyle name="20 % - Accent4 2 4 6 3 2" xfId="22734"/>
    <cellStyle name="20 % - Accent4 2 4 6 3 3" xfId="33027"/>
    <cellStyle name="20 % - Accent4 2 4 6 3 4" xfId="43320"/>
    <cellStyle name="20 % - Accent4 2 4 6 4" xfId="8101"/>
    <cellStyle name="20 % - Accent4 2 4 6 5" xfId="18400"/>
    <cellStyle name="20 % - Accent4 2 4 6 6" xfId="28693"/>
    <cellStyle name="20 % - Accent4 2 4 6 7" xfId="38986"/>
    <cellStyle name="20 % - Accent4 2 4 7" xfId="3076"/>
    <cellStyle name="20 % - Accent4 2 4 7 2" xfId="13925"/>
    <cellStyle name="20 % - Accent4 2 4 7 2 2" xfId="24219"/>
    <cellStyle name="20 % - Accent4 2 4 7 2 3" xfId="34512"/>
    <cellStyle name="20 % - Accent4 2 4 7 2 4" xfId="44805"/>
    <cellStyle name="20 % - Accent4 2 4 7 3" xfId="8844"/>
    <cellStyle name="20 % - Accent4 2 4 7 4" xfId="19143"/>
    <cellStyle name="20 % - Accent4 2 4 7 5" xfId="29436"/>
    <cellStyle name="20 % - Accent4 2 4 7 6" xfId="39729"/>
    <cellStyle name="20 % - Accent4 2 4 8" xfId="5669"/>
    <cellStyle name="20 % - Accent4 2 4 8 2" xfId="9587"/>
    <cellStyle name="20 % - Accent4 2 4 8 3" xfId="19886"/>
    <cellStyle name="20 % - Accent4 2 4 8 4" xfId="30179"/>
    <cellStyle name="20 % - Accent4 2 4 8 5" xfId="40472"/>
    <cellStyle name="20 % - Accent4 2 4 9" xfId="10330"/>
    <cellStyle name="20 % - Accent4 2 4 9 2" xfId="20629"/>
    <cellStyle name="20 % - Accent4 2 4 9 3" xfId="30922"/>
    <cellStyle name="20 % - Accent4 2 4 9 4" xfId="41215"/>
    <cellStyle name="20 % - Accent4 2 5" xfId="406"/>
    <cellStyle name="20 % - Accent4 2 5 10" xfId="11026"/>
    <cellStyle name="20 % - Accent4 2 5 10 2" xfId="21325"/>
    <cellStyle name="20 % - Accent4 2 5 10 3" xfId="31618"/>
    <cellStyle name="20 % - Accent4 2 5 10 4" xfId="41911"/>
    <cellStyle name="20 % - Accent4 2 5 11" xfId="6511"/>
    <cellStyle name="20 % - Accent4 2 5 12" xfId="16836"/>
    <cellStyle name="20 % - Accent4 2 5 13" xfId="27129"/>
    <cellStyle name="20 % - Accent4 2 5 14" xfId="37422"/>
    <cellStyle name="20 % - Accent4 2 5 2" xfId="573"/>
    <cellStyle name="20 % - Accent4 2 5 2 10" xfId="6609"/>
    <cellStyle name="20 % - Accent4 2 5 2 11" xfId="16933"/>
    <cellStyle name="20 % - Accent4 2 5 2 12" xfId="27226"/>
    <cellStyle name="20 % - Accent4 2 5 2 13" xfId="37519"/>
    <cellStyle name="20 % - Accent4 2 5 2 2" xfId="574"/>
    <cellStyle name="20 % - Accent4 2 5 2 2 10" xfId="27430"/>
    <cellStyle name="20 % - Accent4 2 5 2 2 11" xfId="37723"/>
    <cellStyle name="20 % - Accent4 2 5 2 2 2" xfId="2564"/>
    <cellStyle name="20 % - Accent4 2 5 2 2 2 2" xfId="4064"/>
    <cellStyle name="20 % - Accent4 2 5 2 2 2 2 2" xfId="16797"/>
    <cellStyle name="20 % - Accent4 2 5 2 2 2 2 2 2" xfId="27091"/>
    <cellStyle name="20 % - Accent4 2 5 2 2 2 2 2 3" xfId="37384"/>
    <cellStyle name="20 % - Accent4 2 5 2 2 2 2 2 4" xfId="47677"/>
    <cellStyle name="20 % - Accent4 2 5 2 2 2 2 3" xfId="13827"/>
    <cellStyle name="20 % - Accent4 2 5 2 2 2 2 4" xfId="24122"/>
    <cellStyle name="20 % - Accent4 2 5 2 2 2 2 5" xfId="34415"/>
    <cellStyle name="20 % - Accent4 2 5 2 2 2 2 6" xfId="44708"/>
    <cellStyle name="20 % - Accent4 2 5 2 2 2 3" xfId="15312"/>
    <cellStyle name="20 % - Accent4 2 5 2 2 2 3 2" xfId="25606"/>
    <cellStyle name="20 % - Accent4 2 5 2 2 2 3 3" xfId="35899"/>
    <cellStyle name="20 % - Accent4 2 5 2 2 2 3 4" xfId="46192"/>
    <cellStyle name="20 % - Accent4 2 5 2 2 2 4" xfId="12341"/>
    <cellStyle name="20 % - Accent4 2 5 2 2 2 4 2" xfId="22637"/>
    <cellStyle name="20 % - Accent4 2 5 2 2 2 4 3" xfId="32930"/>
    <cellStyle name="20 % - Accent4 2 5 2 2 2 4 4" xfId="43223"/>
    <cellStyle name="20 % - Accent4 2 5 2 2 2 5" xfId="7341"/>
    <cellStyle name="20 % - Accent4 2 5 2 2 2 6" xfId="17665"/>
    <cellStyle name="20 % - Accent4 2 5 2 2 2 7" xfId="27958"/>
    <cellStyle name="20 % - Accent4 2 5 2 2 2 8" xfId="38251"/>
    <cellStyle name="20 % - Accent4 2 5 2 2 3" xfId="4707"/>
    <cellStyle name="20 % - Accent4 2 5 2 2 3 2" xfId="15647"/>
    <cellStyle name="20 % - Accent4 2 5 2 2 3 2 2" xfId="25941"/>
    <cellStyle name="20 % - Accent4 2 5 2 2 3 2 3" xfId="36234"/>
    <cellStyle name="20 % - Accent4 2 5 2 2 3 2 4" xfId="46527"/>
    <cellStyle name="20 % - Accent4 2 5 2 2 3 3" xfId="12677"/>
    <cellStyle name="20 % - Accent4 2 5 2 2 3 3 2" xfId="22972"/>
    <cellStyle name="20 % - Accent4 2 5 2 2 3 3 3" xfId="33265"/>
    <cellStyle name="20 % - Accent4 2 5 2 2 3 3 4" xfId="43558"/>
    <cellStyle name="20 % - Accent4 2 5 2 2 3 4" xfId="8109"/>
    <cellStyle name="20 % - Accent4 2 5 2 2 3 5" xfId="18408"/>
    <cellStyle name="20 % - Accent4 2 5 2 2 3 6" xfId="28701"/>
    <cellStyle name="20 % - Accent4 2 5 2 2 3 7" xfId="38994"/>
    <cellStyle name="20 % - Accent4 2 5 2 2 4" xfId="3314"/>
    <cellStyle name="20 % - Accent4 2 5 2 2 4 2" xfId="14163"/>
    <cellStyle name="20 % - Accent4 2 5 2 2 4 2 2" xfId="24457"/>
    <cellStyle name="20 % - Accent4 2 5 2 2 4 2 3" xfId="34750"/>
    <cellStyle name="20 % - Accent4 2 5 2 2 4 2 4" xfId="45043"/>
    <cellStyle name="20 % - Accent4 2 5 2 2 4 3" xfId="8852"/>
    <cellStyle name="20 % - Accent4 2 5 2 2 4 4" xfId="19151"/>
    <cellStyle name="20 % - Accent4 2 5 2 2 4 5" xfId="29444"/>
    <cellStyle name="20 % - Accent4 2 5 2 2 4 6" xfId="39737"/>
    <cellStyle name="20 % - Accent4 2 5 2 2 5" xfId="5677"/>
    <cellStyle name="20 % - Accent4 2 5 2 2 5 2" xfId="9595"/>
    <cellStyle name="20 % - Accent4 2 5 2 2 5 3" xfId="19894"/>
    <cellStyle name="20 % - Accent4 2 5 2 2 5 4" xfId="30187"/>
    <cellStyle name="20 % - Accent4 2 5 2 2 5 5" xfId="40480"/>
    <cellStyle name="20 % - Accent4 2 5 2 2 6" xfId="10338"/>
    <cellStyle name="20 % - Accent4 2 5 2 2 6 2" xfId="20637"/>
    <cellStyle name="20 % - Accent4 2 5 2 2 6 3" xfId="30930"/>
    <cellStyle name="20 % - Accent4 2 5 2 2 6 4" xfId="41223"/>
    <cellStyle name="20 % - Accent4 2 5 2 2 7" xfId="11189"/>
    <cellStyle name="20 % - Accent4 2 5 2 2 7 2" xfId="21488"/>
    <cellStyle name="20 % - Accent4 2 5 2 2 7 3" xfId="31781"/>
    <cellStyle name="20 % - Accent4 2 5 2 2 7 4" xfId="42074"/>
    <cellStyle name="20 % - Accent4 2 5 2 2 8" xfId="6813"/>
    <cellStyle name="20 % - Accent4 2 5 2 2 9" xfId="17137"/>
    <cellStyle name="20 % - Accent4 2 5 2 3" xfId="2563"/>
    <cellStyle name="20 % - Accent4 2 5 2 3 10" xfId="38252"/>
    <cellStyle name="20 % - Accent4 2 5 2 3 2" xfId="4063"/>
    <cellStyle name="20 % - Accent4 2 5 2 3 2 2" xfId="16430"/>
    <cellStyle name="20 % - Accent4 2 5 2 3 2 2 2" xfId="26724"/>
    <cellStyle name="20 % - Accent4 2 5 2 3 2 2 3" xfId="37017"/>
    <cellStyle name="20 % - Accent4 2 5 2 3 2 2 4" xfId="47310"/>
    <cellStyle name="20 % - Accent4 2 5 2 3 2 3" xfId="13460"/>
    <cellStyle name="20 % - Accent4 2 5 2 3 2 3 2" xfId="23755"/>
    <cellStyle name="20 % - Accent4 2 5 2 3 2 3 3" xfId="34048"/>
    <cellStyle name="20 % - Accent4 2 5 2 3 2 3 4" xfId="44341"/>
    <cellStyle name="20 % - Accent4 2 5 2 3 2 4" xfId="8110"/>
    <cellStyle name="20 % - Accent4 2 5 2 3 2 5" xfId="18409"/>
    <cellStyle name="20 % - Accent4 2 5 2 3 2 6" xfId="28702"/>
    <cellStyle name="20 % - Accent4 2 5 2 3 2 7" xfId="38995"/>
    <cellStyle name="20 % - Accent4 2 5 2 3 3" xfId="5678"/>
    <cellStyle name="20 % - Accent4 2 5 2 3 3 2" xfId="14945"/>
    <cellStyle name="20 % - Accent4 2 5 2 3 3 2 2" xfId="25239"/>
    <cellStyle name="20 % - Accent4 2 5 2 3 3 2 3" xfId="35532"/>
    <cellStyle name="20 % - Accent4 2 5 2 3 3 2 4" xfId="45825"/>
    <cellStyle name="20 % - Accent4 2 5 2 3 3 3" xfId="8853"/>
    <cellStyle name="20 % - Accent4 2 5 2 3 3 4" xfId="19152"/>
    <cellStyle name="20 % - Accent4 2 5 2 3 3 5" xfId="29445"/>
    <cellStyle name="20 % - Accent4 2 5 2 3 3 6" xfId="39738"/>
    <cellStyle name="20 % - Accent4 2 5 2 3 4" xfId="9596"/>
    <cellStyle name="20 % - Accent4 2 5 2 3 4 2" xfId="19895"/>
    <cellStyle name="20 % - Accent4 2 5 2 3 4 3" xfId="30188"/>
    <cellStyle name="20 % - Accent4 2 5 2 3 4 4" xfId="40481"/>
    <cellStyle name="20 % - Accent4 2 5 2 3 5" xfId="10339"/>
    <cellStyle name="20 % - Accent4 2 5 2 3 5 2" xfId="20638"/>
    <cellStyle name="20 % - Accent4 2 5 2 3 5 3" xfId="30931"/>
    <cellStyle name="20 % - Accent4 2 5 2 3 5 4" xfId="41224"/>
    <cellStyle name="20 % - Accent4 2 5 2 3 6" xfId="11973"/>
    <cellStyle name="20 % - Accent4 2 5 2 3 6 2" xfId="22270"/>
    <cellStyle name="20 % - Accent4 2 5 2 3 6 3" xfId="32563"/>
    <cellStyle name="20 % - Accent4 2 5 2 3 6 4" xfId="42856"/>
    <cellStyle name="20 % - Accent4 2 5 2 3 7" xfId="7342"/>
    <cellStyle name="20 % - Accent4 2 5 2 3 8" xfId="17666"/>
    <cellStyle name="20 % - Accent4 2 5 2 3 9" xfId="27959"/>
    <cellStyle name="20 % - Accent4 2 5 2 4" xfId="4706"/>
    <cellStyle name="20 % - Accent4 2 5 2 4 2" xfId="15646"/>
    <cellStyle name="20 % - Accent4 2 5 2 4 2 2" xfId="25940"/>
    <cellStyle name="20 % - Accent4 2 5 2 4 2 3" xfId="36233"/>
    <cellStyle name="20 % - Accent4 2 5 2 4 2 4" xfId="46526"/>
    <cellStyle name="20 % - Accent4 2 5 2 4 3" xfId="12676"/>
    <cellStyle name="20 % - Accent4 2 5 2 4 3 2" xfId="22971"/>
    <cellStyle name="20 % - Accent4 2 5 2 4 3 3" xfId="33264"/>
    <cellStyle name="20 % - Accent4 2 5 2 4 3 4" xfId="43557"/>
    <cellStyle name="20 % - Accent4 2 5 2 4 4" xfId="7340"/>
    <cellStyle name="20 % - Accent4 2 5 2 4 5" xfId="17664"/>
    <cellStyle name="20 % - Accent4 2 5 2 4 6" xfId="27957"/>
    <cellStyle name="20 % - Accent4 2 5 2 4 7" xfId="38250"/>
    <cellStyle name="20 % - Accent4 2 5 2 5" xfId="3313"/>
    <cellStyle name="20 % - Accent4 2 5 2 5 2" xfId="14162"/>
    <cellStyle name="20 % - Accent4 2 5 2 5 2 2" xfId="24456"/>
    <cellStyle name="20 % - Accent4 2 5 2 5 2 3" xfId="34749"/>
    <cellStyle name="20 % - Accent4 2 5 2 5 2 4" xfId="45042"/>
    <cellStyle name="20 % - Accent4 2 5 2 5 3" xfId="8108"/>
    <cellStyle name="20 % - Accent4 2 5 2 5 4" xfId="18407"/>
    <cellStyle name="20 % - Accent4 2 5 2 5 5" xfId="28700"/>
    <cellStyle name="20 % - Accent4 2 5 2 5 6" xfId="38993"/>
    <cellStyle name="20 % - Accent4 2 5 2 6" xfId="5676"/>
    <cellStyle name="20 % - Accent4 2 5 2 6 2" xfId="8851"/>
    <cellStyle name="20 % - Accent4 2 5 2 6 3" xfId="19150"/>
    <cellStyle name="20 % - Accent4 2 5 2 6 4" xfId="29443"/>
    <cellStyle name="20 % - Accent4 2 5 2 6 5" xfId="39736"/>
    <cellStyle name="20 % - Accent4 2 5 2 7" xfId="9594"/>
    <cellStyle name="20 % - Accent4 2 5 2 7 2" xfId="19893"/>
    <cellStyle name="20 % - Accent4 2 5 2 7 3" xfId="30186"/>
    <cellStyle name="20 % - Accent4 2 5 2 7 4" xfId="40479"/>
    <cellStyle name="20 % - Accent4 2 5 2 8" xfId="10337"/>
    <cellStyle name="20 % - Accent4 2 5 2 8 2" xfId="20636"/>
    <cellStyle name="20 % - Accent4 2 5 2 8 3" xfId="30929"/>
    <cellStyle name="20 % - Accent4 2 5 2 8 4" xfId="41222"/>
    <cellStyle name="20 % - Accent4 2 5 2 9" xfId="11188"/>
    <cellStyle name="20 % - Accent4 2 5 2 9 2" xfId="21487"/>
    <cellStyle name="20 % - Accent4 2 5 2 9 3" xfId="31780"/>
    <cellStyle name="20 % - Accent4 2 5 2 9 4" xfId="42073"/>
    <cellStyle name="20 % - Accent4 2 5 3" xfId="575"/>
    <cellStyle name="20 % - Accent4 2 5 3 10" xfId="27431"/>
    <cellStyle name="20 % - Accent4 2 5 3 11" xfId="37724"/>
    <cellStyle name="20 % - Accent4 2 5 3 2" xfId="2565"/>
    <cellStyle name="20 % - Accent4 2 5 3 2 2" xfId="4065"/>
    <cellStyle name="20 % - Accent4 2 5 3 2 2 2" xfId="16628"/>
    <cellStyle name="20 % - Accent4 2 5 3 2 2 2 2" xfId="26922"/>
    <cellStyle name="20 % - Accent4 2 5 3 2 2 2 3" xfId="37215"/>
    <cellStyle name="20 % - Accent4 2 5 3 2 2 2 4" xfId="47508"/>
    <cellStyle name="20 % - Accent4 2 5 3 2 2 3" xfId="13658"/>
    <cellStyle name="20 % - Accent4 2 5 3 2 2 4" xfId="23953"/>
    <cellStyle name="20 % - Accent4 2 5 3 2 2 5" xfId="34246"/>
    <cellStyle name="20 % - Accent4 2 5 3 2 2 6" xfId="44539"/>
    <cellStyle name="20 % - Accent4 2 5 3 2 3" xfId="15143"/>
    <cellStyle name="20 % - Accent4 2 5 3 2 3 2" xfId="25437"/>
    <cellStyle name="20 % - Accent4 2 5 3 2 3 3" xfId="35730"/>
    <cellStyle name="20 % - Accent4 2 5 3 2 3 4" xfId="46023"/>
    <cellStyle name="20 % - Accent4 2 5 3 2 4" xfId="12172"/>
    <cellStyle name="20 % - Accent4 2 5 3 2 4 2" xfId="22468"/>
    <cellStyle name="20 % - Accent4 2 5 3 2 4 3" xfId="32761"/>
    <cellStyle name="20 % - Accent4 2 5 3 2 4 4" xfId="43054"/>
    <cellStyle name="20 % - Accent4 2 5 3 2 5" xfId="7343"/>
    <cellStyle name="20 % - Accent4 2 5 3 2 6" xfId="17667"/>
    <cellStyle name="20 % - Accent4 2 5 3 2 7" xfId="27960"/>
    <cellStyle name="20 % - Accent4 2 5 3 2 8" xfId="38253"/>
    <cellStyle name="20 % - Accent4 2 5 3 3" xfId="4708"/>
    <cellStyle name="20 % - Accent4 2 5 3 3 2" xfId="15648"/>
    <cellStyle name="20 % - Accent4 2 5 3 3 2 2" xfId="25942"/>
    <cellStyle name="20 % - Accent4 2 5 3 3 2 3" xfId="36235"/>
    <cellStyle name="20 % - Accent4 2 5 3 3 2 4" xfId="46528"/>
    <cellStyle name="20 % - Accent4 2 5 3 3 3" xfId="12678"/>
    <cellStyle name="20 % - Accent4 2 5 3 3 3 2" xfId="22973"/>
    <cellStyle name="20 % - Accent4 2 5 3 3 3 3" xfId="33266"/>
    <cellStyle name="20 % - Accent4 2 5 3 3 3 4" xfId="43559"/>
    <cellStyle name="20 % - Accent4 2 5 3 3 4" xfId="8111"/>
    <cellStyle name="20 % - Accent4 2 5 3 3 5" xfId="18410"/>
    <cellStyle name="20 % - Accent4 2 5 3 3 6" xfId="28703"/>
    <cellStyle name="20 % - Accent4 2 5 3 3 7" xfId="38996"/>
    <cellStyle name="20 % - Accent4 2 5 3 4" xfId="3315"/>
    <cellStyle name="20 % - Accent4 2 5 3 4 2" xfId="14164"/>
    <cellStyle name="20 % - Accent4 2 5 3 4 2 2" xfId="24458"/>
    <cellStyle name="20 % - Accent4 2 5 3 4 2 3" xfId="34751"/>
    <cellStyle name="20 % - Accent4 2 5 3 4 2 4" xfId="45044"/>
    <cellStyle name="20 % - Accent4 2 5 3 4 3" xfId="8854"/>
    <cellStyle name="20 % - Accent4 2 5 3 4 4" xfId="19153"/>
    <cellStyle name="20 % - Accent4 2 5 3 4 5" xfId="29446"/>
    <cellStyle name="20 % - Accent4 2 5 3 4 6" xfId="39739"/>
    <cellStyle name="20 % - Accent4 2 5 3 5" xfId="5679"/>
    <cellStyle name="20 % - Accent4 2 5 3 5 2" xfId="9597"/>
    <cellStyle name="20 % - Accent4 2 5 3 5 3" xfId="19896"/>
    <cellStyle name="20 % - Accent4 2 5 3 5 4" xfId="30189"/>
    <cellStyle name="20 % - Accent4 2 5 3 5 5" xfId="40482"/>
    <cellStyle name="20 % - Accent4 2 5 3 6" xfId="10340"/>
    <cellStyle name="20 % - Accent4 2 5 3 6 2" xfId="20639"/>
    <cellStyle name="20 % - Accent4 2 5 3 6 3" xfId="30932"/>
    <cellStyle name="20 % - Accent4 2 5 3 6 4" xfId="41225"/>
    <cellStyle name="20 % - Accent4 2 5 3 7" xfId="11190"/>
    <cellStyle name="20 % - Accent4 2 5 3 7 2" xfId="21489"/>
    <cellStyle name="20 % - Accent4 2 5 3 7 3" xfId="31782"/>
    <cellStyle name="20 % - Accent4 2 5 3 7 4" xfId="42075"/>
    <cellStyle name="20 % - Accent4 2 5 3 8" xfId="6814"/>
    <cellStyle name="20 % - Accent4 2 5 3 9" xfId="17138"/>
    <cellStyle name="20 % - Accent4 2 5 4" xfId="2401"/>
    <cellStyle name="20 % - Accent4 2 5 4 10" xfId="38254"/>
    <cellStyle name="20 % - Accent4 2 5 4 2" xfId="3901"/>
    <cellStyle name="20 % - Accent4 2 5 4 2 2" xfId="16261"/>
    <cellStyle name="20 % - Accent4 2 5 4 2 2 2" xfId="26555"/>
    <cellStyle name="20 % - Accent4 2 5 4 2 2 3" xfId="36848"/>
    <cellStyle name="20 % - Accent4 2 5 4 2 2 4" xfId="47141"/>
    <cellStyle name="20 % - Accent4 2 5 4 2 3" xfId="13291"/>
    <cellStyle name="20 % - Accent4 2 5 4 2 3 2" xfId="23586"/>
    <cellStyle name="20 % - Accent4 2 5 4 2 3 3" xfId="33879"/>
    <cellStyle name="20 % - Accent4 2 5 4 2 3 4" xfId="44172"/>
    <cellStyle name="20 % - Accent4 2 5 4 2 4" xfId="8112"/>
    <cellStyle name="20 % - Accent4 2 5 4 2 5" xfId="18411"/>
    <cellStyle name="20 % - Accent4 2 5 4 2 6" xfId="28704"/>
    <cellStyle name="20 % - Accent4 2 5 4 2 7" xfId="38997"/>
    <cellStyle name="20 % - Accent4 2 5 4 3" xfId="5680"/>
    <cellStyle name="20 % - Accent4 2 5 4 3 2" xfId="14776"/>
    <cellStyle name="20 % - Accent4 2 5 4 3 2 2" xfId="25070"/>
    <cellStyle name="20 % - Accent4 2 5 4 3 2 3" xfId="35363"/>
    <cellStyle name="20 % - Accent4 2 5 4 3 2 4" xfId="45656"/>
    <cellStyle name="20 % - Accent4 2 5 4 3 3" xfId="8855"/>
    <cellStyle name="20 % - Accent4 2 5 4 3 4" xfId="19154"/>
    <cellStyle name="20 % - Accent4 2 5 4 3 5" xfId="29447"/>
    <cellStyle name="20 % - Accent4 2 5 4 3 6" xfId="39740"/>
    <cellStyle name="20 % - Accent4 2 5 4 4" xfId="9598"/>
    <cellStyle name="20 % - Accent4 2 5 4 4 2" xfId="19897"/>
    <cellStyle name="20 % - Accent4 2 5 4 4 3" xfId="30190"/>
    <cellStyle name="20 % - Accent4 2 5 4 4 4" xfId="40483"/>
    <cellStyle name="20 % - Accent4 2 5 4 5" xfId="10341"/>
    <cellStyle name="20 % - Accent4 2 5 4 5 2" xfId="20640"/>
    <cellStyle name="20 % - Accent4 2 5 4 5 3" xfId="30933"/>
    <cellStyle name="20 % - Accent4 2 5 4 5 4" xfId="41226"/>
    <cellStyle name="20 % - Accent4 2 5 4 6" xfId="11804"/>
    <cellStyle name="20 % - Accent4 2 5 4 6 2" xfId="22101"/>
    <cellStyle name="20 % - Accent4 2 5 4 6 3" xfId="32394"/>
    <cellStyle name="20 % - Accent4 2 5 4 6 4" xfId="42687"/>
    <cellStyle name="20 % - Accent4 2 5 4 7" xfId="7344"/>
    <cellStyle name="20 % - Accent4 2 5 4 8" xfId="17668"/>
    <cellStyle name="20 % - Accent4 2 5 4 9" xfId="27961"/>
    <cellStyle name="20 % - Accent4 2 5 5" xfId="4705"/>
    <cellStyle name="20 % - Accent4 2 5 5 2" xfId="15484"/>
    <cellStyle name="20 % - Accent4 2 5 5 2 2" xfId="25778"/>
    <cellStyle name="20 % - Accent4 2 5 5 2 3" xfId="36071"/>
    <cellStyle name="20 % - Accent4 2 5 5 2 4" xfId="46364"/>
    <cellStyle name="20 % - Accent4 2 5 5 3" xfId="12514"/>
    <cellStyle name="20 % - Accent4 2 5 5 3 2" xfId="22809"/>
    <cellStyle name="20 % - Accent4 2 5 5 3 3" xfId="33102"/>
    <cellStyle name="20 % - Accent4 2 5 5 3 4" xfId="43395"/>
    <cellStyle name="20 % - Accent4 2 5 5 4" xfId="7339"/>
    <cellStyle name="20 % - Accent4 2 5 5 5" xfId="17663"/>
    <cellStyle name="20 % - Accent4 2 5 5 6" xfId="27956"/>
    <cellStyle name="20 % - Accent4 2 5 5 7" xfId="38249"/>
    <cellStyle name="20 % - Accent4 2 5 6" xfId="3151"/>
    <cellStyle name="20 % - Accent4 2 5 6 2" xfId="14000"/>
    <cellStyle name="20 % - Accent4 2 5 6 2 2" xfId="24294"/>
    <cellStyle name="20 % - Accent4 2 5 6 2 3" xfId="34587"/>
    <cellStyle name="20 % - Accent4 2 5 6 2 4" xfId="44880"/>
    <cellStyle name="20 % - Accent4 2 5 6 3" xfId="8107"/>
    <cellStyle name="20 % - Accent4 2 5 6 4" xfId="18406"/>
    <cellStyle name="20 % - Accent4 2 5 6 5" xfId="28699"/>
    <cellStyle name="20 % - Accent4 2 5 6 6" xfId="38992"/>
    <cellStyle name="20 % - Accent4 2 5 7" xfId="5675"/>
    <cellStyle name="20 % - Accent4 2 5 7 2" xfId="8850"/>
    <cellStyle name="20 % - Accent4 2 5 7 3" xfId="19149"/>
    <cellStyle name="20 % - Accent4 2 5 7 4" xfId="29442"/>
    <cellStyle name="20 % - Accent4 2 5 7 5" xfId="39735"/>
    <cellStyle name="20 % - Accent4 2 5 8" xfId="9593"/>
    <cellStyle name="20 % - Accent4 2 5 8 2" xfId="19892"/>
    <cellStyle name="20 % - Accent4 2 5 8 3" xfId="30185"/>
    <cellStyle name="20 % - Accent4 2 5 8 4" xfId="40478"/>
    <cellStyle name="20 % - Accent4 2 5 9" xfId="10336"/>
    <cellStyle name="20 % - Accent4 2 5 9 2" xfId="20635"/>
    <cellStyle name="20 % - Accent4 2 5 9 3" xfId="30928"/>
    <cellStyle name="20 % - Accent4 2 5 9 4" xfId="41221"/>
    <cellStyle name="20 % - Accent4 2 6" xfId="576"/>
    <cellStyle name="20 % - Accent4 2 6 10" xfId="6591"/>
    <cellStyle name="20 % - Accent4 2 6 11" xfId="16915"/>
    <cellStyle name="20 % - Accent4 2 6 12" xfId="27208"/>
    <cellStyle name="20 % - Accent4 2 6 13" xfId="37501"/>
    <cellStyle name="20 % - Accent4 2 6 2" xfId="577"/>
    <cellStyle name="20 % - Accent4 2 6 2 10" xfId="27432"/>
    <cellStyle name="20 % - Accent4 2 6 2 11" xfId="37725"/>
    <cellStyle name="20 % - Accent4 2 6 2 2" xfId="2567"/>
    <cellStyle name="20 % - Accent4 2 6 2 2 2" xfId="4067"/>
    <cellStyle name="20 % - Accent4 2 6 2 2 2 2" xfId="16477"/>
    <cellStyle name="20 % - Accent4 2 6 2 2 2 2 2" xfId="26771"/>
    <cellStyle name="20 % - Accent4 2 6 2 2 2 2 3" xfId="37064"/>
    <cellStyle name="20 % - Accent4 2 6 2 2 2 2 4" xfId="47357"/>
    <cellStyle name="20 % - Accent4 2 6 2 2 2 3" xfId="13507"/>
    <cellStyle name="20 % - Accent4 2 6 2 2 2 4" xfId="23802"/>
    <cellStyle name="20 % - Accent4 2 6 2 2 2 5" xfId="34095"/>
    <cellStyle name="20 % - Accent4 2 6 2 2 2 6" xfId="44388"/>
    <cellStyle name="20 % - Accent4 2 6 2 2 3" xfId="14992"/>
    <cellStyle name="20 % - Accent4 2 6 2 2 3 2" xfId="25286"/>
    <cellStyle name="20 % - Accent4 2 6 2 2 3 3" xfId="35579"/>
    <cellStyle name="20 % - Accent4 2 6 2 2 3 4" xfId="45872"/>
    <cellStyle name="20 % - Accent4 2 6 2 2 4" xfId="12021"/>
    <cellStyle name="20 % - Accent4 2 6 2 2 4 2" xfId="22317"/>
    <cellStyle name="20 % - Accent4 2 6 2 2 4 3" xfId="32610"/>
    <cellStyle name="20 % - Accent4 2 6 2 2 4 4" xfId="42903"/>
    <cellStyle name="20 % - Accent4 2 6 2 2 5" xfId="7346"/>
    <cellStyle name="20 % - Accent4 2 6 2 2 6" xfId="17670"/>
    <cellStyle name="20 % - Accent4 2 6 2 2 7" xfId="27963"/>
    <cellStyle name="20 % - Accent4 2 6 2 2 8" xfId="38256"/>
    <cellStyle name="20 % - Accent4 2 6 2 3" xfId="4710"/>
    <cellStyle name="20 % - Accent4 2 6 2 3 2" xfId="15650"/>
    <cellStyle name="20 % - Accent4 2 6 2 3 2 2" xfId="25944"/>
    <cellStyle name="20 % - Accent4 2 6 2 3 2 3" xfId="36237"/>
    <cellStyle name="20 % - Accent4 2 6 2 3 2 4" xfId="46530"/>
    <cellStyle name="20 % - Accent4 2 6 2 3 3" xfId="12680"/>
    <cellStyle name="20 % - Accent4 2 6 2 3 3 2" xfId="22975"/>
    <cellStyle name="20 % - Accent4 2 6 2 3 3 3" xfId="33268"/>
    <cellStyle name="20 % - Accent4 2 6 2 3 3 4" xfId="43561"/>
    <cellStyle name="20 % - Accent4 2 6 2 3 4" xfId="8114"/>
    <cellStyle name="20 % - Accent4 2 6 2 3 5" xfId="18413"/>
    <cellStyle name="20 % - Accent4 2 6 2 3 6" xfId="28706"/>
    <cellStyle name="20 % - Accent4 2 6 2 3 7" xfId="38999"/>
    <cellStyle name="20 % - Accent4 2 6 2 4" xfId="3317"/>
    <cellStyle name="20 % - Accent4 2 6 2 4 2" xfId="14166"/>
    <cellStyle name="20 % - Accent4 2 6 2 4 2 2" xfId="24460"/>
    <cellStyle name="20 % - Accent4 2 6 2 4 2 3" xfId="34753"/>
    <cellStyle name="20 % - Accent4 2 6 2 4 2 4" xfId="45046"/>
    <cellStyle name="20 % - Accent4 2 6 2 4 3" xfId="8857"/>
    <cellStyle name="20 % - Accent4 2 6 2 4 4" xfId="19156"/>
    <cellStyle name="20 % - Accent4 2 6 2 4 5" xfId="29449"/>
    <cellStyle name="20 % - Accent4 2 6 2 4 6" xfId="39742"/>
    <cellStyle name="20 % - Accent4 2 6 2 5" xfId="5682"/>
    <cellStyle name="20 % - Accent4 2 6 2 5 2" xfId="9600"/>
    <cellStyle name="20 % - Accent4 2 6 2 5 3" xfId="19899"/>
    <cellStyle name="20 % - Accent4 2 6 2 5 4" xfId="30192"/>
    <cellStyle name="20 % - Accent4 2 6 2 5 5" xfId="40485"/>
    <cellStyle name="20 % - Accent4 2 6 2 6" xfId="10343"/>
    <cellStyle name="20 % - Accent4 2 6 2 6 2" xfId="20642"/>
    <cellStyle name="20 % - Accent4 2 6 2 6 3" xfId="30935"/>
    <cellStyle name="20 % - Accent4 2 6 2 6 4" xfId="41228"/>
    <cellStyle name="20 % - Accent4 2 6 2 7" xfId="11192"/>
    <cellStyle name="20 % - Accent4 2 6 2 7 2" xfId="21491"/>
    <cellStyle name="20 % - Accent4 2 6 2 7 3" xfId="31784"/>
    <cellStyle name="20 % - Accent4 2 6 2 7 4" xfId="42077"/>
    <cellStyle name="20 % - Accent4 2 6 2 8" xfId="6815"/>
    <cellStyle name="20 % - Accent4 2 6 2 9" xfId="17139"/>
    <cellStyle name="20 % - Accent4 2 6 3" xfId="2566"/>
    <cellStyle name="20 % - Accent4 2 6 3 10" xfId="38257"/>
    <cellStyle name="20 % - Accent4 2 6 3 2" xfId="4066"/>
    <cellStyle name="20 % - Accent4 2 6 3 2 2" xfId="16110"/>
    <cellStyle name="20 % - Accent4 2 6 3 2 2 2" xfId="26404"/>
    <cellStyle name="20 % - Accent4 2 6 3 2 2 3" xfId="36697"/>
    <cellStyle name="20 % - Accent4 2 6 3 2 2 4" xfId="46990"/>
    <cellStyle name="20 % - Accent4 2 6 3 2 3" xfId="13140"/>
    <cellStyle name="20 % - Accent4 2 6 3 2 3 2" xfId="23435"/>
    <cellStyle name="20 % - Accent4 2 6 3 2 3 3" xfId="33728"/>
    <cellStyle name="20 % - Accent4 2 6 3 2 3 4" xfId="44021"/>
    <cellStyle name="20 % - Accent4 2 6 3 2 4" xfId="8115"/>
    <cellStyle name="20 % - Accent4 2 6 3 2 5" xfId="18414"/>
    <cellStyle name="20 % - Accent4 2 6 3 2 6" xfId="28707"/>
    <cellStyle name="20 % - Accent4 2 6 3 2 7" xfId="39000"/>
    <cellStyle name="20 % - Accent4 2 6 3 3" xfId="5683"/>
    <cellStyle name="20 % - Accent4 2 6 3 3 2" xfId="14625"/>
    <cellStyle name="20 % - Accent4 2 6 3 3 2 2" xfId="24919"/>
    <cellStyle name="20 % - Accent4 2 6 3 3 2 3" xfId="35212"/>
    <cellStyle name="20 % - Accent4 2 6 3 3 2 4" xfId="45505"/>
    <cellStyle name="20 % - Accent4 2 6 3 3 3" xfId="8858"/>
    <cellStyle name="20 % - Accent4 2 6 3 3 4" xfId="19157"/>
    <cellStyle name="20 % - Accent4 2 6 3 3 5" xfId="29450"/>
    <cellStyle name="20 % - Accent4 2 6 3 3 6" xfId="39743"/>
    <cellStyle name="20 % - Accent4 2 6 3 4" xfId="9601"/>
    <cellStyle name="20 % - Accent4 2 6 3 4 2" xfId="19900"/>
    <cellStyle name="20 % - Accent4 2 6 3 4 3" xfId="30193"/>
    <cellStyle name="20 % - Accent4 2 6 3 4 4" xfId="40486"/>
    <cellStyle name="20 % - Accent4 2 6 3 5" xfId="10344"/>
    <cellStyle name="20 % - Accent4 2 6 3 5 2" xfId="20643"/>
    <cellStyle name="20 % - Accent4 2 6 3 5 3" xfId="30936"/>
    <cellStyle name="20 % - Accent4 2 6 3 5 4" xfId="41229"/>
    <cellStyle name="20 % - Accent4 2 6 3 6" xfId="11653"/>
    <cellStyle name="20 % - Accent4 2 6 3 6 2" xfId="21950"/>
    <cellStyle name="20 % - Accent4 2 6 3 6 3" xfId="32243"/>
    <cellStyle name="20 % - Accent4 2 6 3 6 4" xfId="42536"/>
    <cellStyle name="20 % - Accent4 2 6 3 7" xfId="7347"/>
    <cellStyle name="20 % - Accent4 2 6 3 8" xfId="17671"/>
    <cellStyle name="20 % - Accent4 2 6 3 9" xfId="27964"/>
    <cellStyle name="20 % - Accent4 2 6 4" xfId="4709"/>
    <cellStyle name="20 % - Accent4 2 6 4 2" xfId="15649"/>
    <cellStyle name="20 % - Accent4 2 6 4 2 2" xfId="25943"/>
    <cellStyle name="20 % - Accent4 2 6 4 2 3" xfId="36236"/>
    <cellStyle name="20 % - Accent4 2 6 4 2 4" xfId="46529"/>
    <cellStyle name="20 % - Accent4 2 6 4 3" xfId="12679"/>
    <cellStyle name="20 % - Accent4 2 6 4 3 2" xfId="22974"/>
    <cellStyle name="20 % - Accent4 2 6 4 3 3" xfId="33267"/>
    <cellStyle name="20 % - Accent4 2 6 4 3 4" xfId="43560"/>
    <cellStyle name="20 % - Accent4 2 6 4 4" xfId="7345"/>
    <cellStyle name="20 % - Accent4 2 6 4 5" xfId="17669"/>
    <cellStyle name="20 % - Accent4 2 6 4 6" xfId="27962"/>
    <cellStyle name="20 % - Accent4 2 6 4 7" xfId="38255"/>
    <cellStyle name="20 % - Accent4 2 6 5" xfId="3316"/>
    <cellStyle name="20 % - Accent4 2 6 5 2" xfId="14165"/>
    <cellStyle name="20 % - Accent4 2 6 5 2 2" xfId="24459"/>
    <cellStyle name="20 % - Accent4 2 6 5 2 3" xfId="34752"/>
    <cellStyle name="20 % - Accent4 2 6 5 2 4" xfId="45045"/>
    <cellStyle name="20 % - Accent4 2 6 5 3" xfId="8113"/>
    <cellStyle name="20 % - Accent4 2 6 5 4" xfId="18412"/>
    <cellStyle name="20 % - Accent4 2 6 5 5" xfId="28705"/>
    <cellStyle name="20 % - Accent4 2 6 5 6" xfId="38998"/>
    <cellStyle name="20 % - Accent4 2 6 6" xfId="5681"/>
    <cellStyle name="20 % - Accent4 2 6 6 2" xfId="8856"/>
    <cellStyle name="20 % - Accent4 2 6 6 3" xfId="19155"/>
    <cellStyle name="20 % - Accent4 2 6 6 4" xfId="29448"/>
    <cellStyle name="20 % - Accent4 2 6 6 5" xfId="39741"/>
    <cellStyle name="20 % - Accent4 2 6 7" xfId="9599"/>
    <cellStyle name="20 % - Accent4 2 6 7 2" xfId="19898"/>
    <cellStyle name="20 % - Accent4 2 6 7 3" xfId="30191"/>
    <cellStyle name="20 % - Accent4 2 6 7 4" xfId="40484"/>
    <cellStyle name="20 % - Accent4 2 6 8" xfId="10342"/>
    <cellStyle name="20 % - Accent4 2 6 8 2" xfId="20641"/>
    <cellStyle name="20 % - Accent4 2 6 8 3" xfId="30934"/>
    <cellStyle name="20 % - Accent4 2 6 8 4" xfId="41227"/>
    <cellStyle name="20 % - Accent4 2 6 9" xfId="11191"/>
    <cellStyle name="20 % - Accent4 2 6 9 2" xfId="21490"/>
    <cellStyle name="20 % - Accent4 2 6 9 3" xfId="31783"/>
    <cellStyle name="20 % - Accent4 2 6 9 4" xfId="42076"/>
    <cellStyle name="20 % - Accent4 2 7" xfId="578"/>
    <cellStyle name="20 % - Accent4 2 7 10" xfId="27433"/>
    <cellStyle name="20 % - Accent4 2 7 11" xfId="37726"/>
    <cellStyle name="20 % - Accent4 2 7 2" xfId="2568"/>
    <cellStyle name="20 % - Accent4 2 7 2 2" xfId="4068"/>
    <cellStyle name="20 % - Accent4 2 7 2 2 2" xfId="16646"/>
    <cellStyle name="20 % - Accent4 2 7 2 2 2 2" xfId="26940"/>
    <cellStyle name="20 % - Accent4 2 7 2 2 2 3" xfId="37233"/>
    <cellStyle name="20 % - Accent4 2 7 2 2 2 4" xfId="47526"/>
    <cellStyle name="20 % - Accent4 2 7 2 2 3" xfId="13676"/>
    <cellStyle name="20 % - Accent4 2 7 2 2 4" xfId="23971"/>
    <cellStyle name="20 % - Accent4 2 7 2 2 5" xfId="34264"/>
    <cellStyle name="20 % - Accent4 2 7 2 2 6" xfId="44557"/>
    <cellStyle name="20 % - Accent4 2 7 2 3" xfId="15161"/>
    <cellStyle name="20 % - Accent4 2 7 2 3 2" xfId="25455"/>
    <cellStyle name="20 % - Accent4 2 7 2 3 3" xfId="35748"/>
    <cellStyle name="20 % - Accent4 2 7 2 3 4" xfId="46041"/>
    <cellStyle name="20 % - Accent4 2 7 2 4" xfId="12190"/>
    <cellStyle name="20 % - Accent4 2 7 2 4 2" xfId="22486"/>
    <cellStyle name="20 % - Accent4 2 7 2 4 3" xfId="32779"/>
    <cellStyle name="20 % - Accent4 2 7 2 4 4" xfId="43072"/>
    <cellStyle name="20 % - Accent4 2 7 2 5" xfId="7348"/>
    <cellStyle name="20 % - Accent4 2 7 2 6" xfId="17672"/>
    <cellStyle name="20 % - Accent4 2 7 2 7" xfId="27965"/>
    <cellStyle name="20 % - Accent4 2 7 2 8" xfId="38258"/>
    <cellStyle name="20 % - Accent4 2 7 3" xfId="4711"/>
    <cellStyle name="20 % - Accent4 2 7 3 2" xfId="13309"/>
    <cellStyle name="20 % - Accent4 2 7 3 2 2" xfId="16279"/>
    <cellStyle name="20 % - Accent4 2 7 3 2 2 2" xfId="26573"/>
    <cellStyle name="20 % - Accent4 2 7 3 2 2 3" xfId="36866"/>
    <cellStyle name="20 % - Accent4 2 7 3 2 2 4" xfId="47159"/>
    <cellStyle name="20 % - Accent4 2 7 3 2 3" xfId="23604"/>
    <cellStyle name="20 % - Accent4 2 7 3 2 4" xfId="33897"/>
    <cellStyle name="20 % - Accent4 2 7 3 2 5" xfId="44190"/>
    <cellStyle name="20 % - Accent4 2 7 3 3" xfId="14794"/>
    <cellStyle name="20 % - Accent4 2 7 3 3 2" xfId="25088"/>
    <cellStyle name="20 % - Accent4 2 7 3 3 3" xfId="35381"/>
    <cellStyle name="20 % - Accent4 2 7 3 3 4" xfId="45674"/>
    <cellStyle name="20 % - Accent4 2 7 3 4" xfId="11822"/>
    <cellStyle name="20 % - Accent4 2 7 3 4 2" xfId="22119"/>
    <cellStyle name="20 % - Accent4 2 7 3 4 3" xfId="32412"/>
    <cellStyle name="20 % - Accent4 2 7 3 4 4" xfId="42705"/>
    <cellStyle name="20 % - Accent4 2 7 3 5" xfId="8116"/>
    <cellStyle name="20 % - Accent4 2 7 3 6" xfId="18415"/>
    <cellStyle name="20 % - Accent4 2 7 3 7" xfId="28708"/>
    <cellStyle name="20 % - Accent4 2 7 3 8" xfId="39001"/>
    <cellStyle name="20 % - Accent4 2 7 4" xfId="3318"/>
    <cellStyle name="20 % - Accent4 2 7 4 2" xfId="15651"/>
    <cellStyle name="20 % - Accent4 2 7 4 2 2" xfId="25945"/>
    <cellStyle name="20 % - Accent4 2 7 4 2 3" xfId="36238"/>
    <cellStyle name="20 % - Accent4 2 7 4 2 4" xfId="46531"/>
    <cellStyle name="20 % - Accent4 2 7 4 3" xfId="12681"/>
    <cellStyle name="20 % - Accent4 2 7 4 3 2" xfId="22976"/>
    <cellStyle name="20 % - Accent4 2 7 4 3 3" xfId="33269"/>
    <cellStyle name="20 % - Accent4 2 7 4 3 4" xfId="43562"/>
    <cellStyle name="20 % - Accent4 2 7 4 4" xfId="8859"/>
    <cellStyle name="20 % - Accent4 2 7 4 5" xfId="19158"/>
    <cellStyle name="20 % - Accent4 2 7 4 6" xfId="29451"/>
    <cellStyle name="20 % - Accent4 2 7 4 7" xfId="39744"/>
    <cellStyle name="20 % - Accent4 2 7 5" xfId="5684"/>
    <cellStyle name="20 % - Accent4 2 7 5 2" xfId="14167"/>
    <cellStyle name="20 % - Accent4 2 7 5 2 2" xfId="24461"/>
    <cellStyle name="20 % - Accent4 2 7 5 2 3" xfId="34754"/>
    <cellStyle name="20 % - Accent4 2 7 5 2 4" xfId="45047"/>
    <cellStyle name="20 % - Accent4 2 7 5 3" xfId="9602"/>
    <cellStyle name="20 % - Accent4 2 7 5 4" xfId="19901"/>
    <cellStyle name="20 % - Accent4 2 7 5 5" xfId="30194"/>
    <cellStyle name="20 % - Accent4 2 7 5 6" xfId="40487"/>
    <cellStyle name="20 % - Accent4 2 7 6" xfId="10345"/>
    <cellStyle name="20 % - Accent4 2 7 6 2" xfId="20644"/>
    <cellStyle name="20 % - Accent4 2 7 6 3" xfId="30937"/>
    <cellStyle name="20 % - Accent4 2 7 6 4" xfId="41230"/>
    <cellStyle name="20 % - Accent4 2 7 7" xfId="11193"/>
    <cellStyle name="20 % - Accent4 2 7 7 2" xfId="21492"/>
    <cellStyle name="20 % - Accent4 2 7 7 3" xfId="31785"/>
    <cellStyle name="20 % - Accent4 2 7 7 4" xfId="42078"/>
    <cellStyle name="20 % - Accent4 2 7 8" xfId="6816"/>
    <cellStyle name="20 % - Accent4 2 7 9" xfId="17140"/>
    <cellStyle name="20 % - Accent4 2 8" xfId="2126"/>
    <cellStyle name="20 % - Accent4 2 8 2" xfId="2894"/>
    <cellStyle name="20 % - Accent4 2 8 2 2" xfId="4394"/>
    <cellStyle name="20 % - Accent4 2 8 2 2 2" xfId="16451"/>
    <cellStyle name="20 % - Accent4 2 8 2 2 2 2" xfId="26745"/>
    <cellStyle name="20 % - Accent4 2 8 2 2 2 3" xfId="37038"/>
    <cellStyle name="20 % - Accent4 2 8 2 2 2 4" xfId="47331"/>
    <cellStyle name="20 % - Accent4 2 8 2 2 3" xfId="13481"/>
    <cellStyle name="20 % - Accent4 2 8 2 2 4" xfId="23776"/>
    <cellStyle name="20 % - Accent4 2 8 2 2 5" xfId="34069"/>
    <cellStyle name="20 % - Accent4 2 8 2 2 6" xfId="44362"/>
    <cellStyle name="20 % - Accent4 2 8 2 3" xfId="14966"/>
    <cellStyle name="20 % - Accent4 2 8 2 3 2" xfId="25260"/>
    <cellStyle name="20 % - Accent4 2 8 2 3 3" xfId="35553"/>
    <cellStyle name="20 % - Accent4 2 8 2 3 4" xfId="45846"/>
    <cellStyle name="20 % - Accent4 2 8 2 4" xfId="11995"/>
    <cellStyle name="20 % - Accent4 2 8 2 5" xfId="22291"/>
    <cellStyle name="20 % - Accent4 2 8 2 6" xfId="32584"/>
    <cellStyle name="20 % - Accent4 2 8 2 7" xfId="42877"/>
    <cellStyle name="20 % - Accent4 2 8 3" xfId="4712"/>
    <cellStyle name="20 % - Accent4 2 8 3 2" xfId="15978"/>
    <cellStyle name="20 % - Accent4 2 8 3 2 2" xfId="26272"/>
    <cellStyle name="20 % - Accent4 2 8 3 2 3" xfId="36565"/>
    <cellStyle name="20 % - Accent4 2 8 3 2 4" xfId="46858"/>
    <cellStyle name="20 % - Accent4 2 8 3 3" xfId="13008"/>
    <cellStyle name="20 % - Accent4 2 8 3 4" xfId="23303"/>
    <cellStyle name="20 % - Accent4 2 8 3 5" xfId="33596"/>
    <cellStyle name="20 % - Accent4 2 8 3 6" xfId="43889"/>
    <cellStyle name="20 % - Accent4 2 8 4" xfId="3644"/>
    <cellStyle name="20 % - Accent4 2 8 4 2" xfId="14493"/>
    <cellStyle name="20 % - Accent4 2 8 4 3" xfId="24787"/>
    <cellStyle name="20 % - Accent4 2 8 4 4" xfId="35080"/>
    <cellStyle name="20 % - Accent4 2 8 4 5" xfId="45373"/>
    <cellStyle name="20 % - Accent4 2 8 5" xfId="11519"/>
    <cellStyle name="20 % - Accent4 2 8 5 2" xfId="21818"/>
    <cellStyle name="20 % - Accent4 2 8 5 3" xfId="32111"/>
    <cellStyle name="20 % - Accent4 2 8 5 4" xfId="42404"/>
    <cellStyle name="20 % - Accent4 2 8 6" xfId="7295"/>
    <cellStyle name="20 % - Accent4 2 8 7" xfId="17619"/>
    <cellStyle name="20 % - Accent4 2 8 8" xfId="27912"/>
    <cellStyle name="20 % - Accent4 2 8 9" xfId="38205"/>
    <cellStyle name="20 % - Accent4 2 9" xfId="2144"/>
    <cellStyle name="20 % - Accent4 2 9 2" xfId="2911"/>
    <cellStyle name="20 % - Accent4 2 9 2 2" xfId="4411"/>
    <cellStyle name="20 % - Accent4 2 9 2 2 2" xfId="15995"/>
    <cellStyle name="20 % - Accent4 2 9 2 2 3" xfId="26289"/>
    <cellStyle name="20 % - Accent4 2 9 2 2 4" xfId="36582"/>
    <cellStyle name="20 % - Accent4 2 9 2 2 5" xfId="46875"/>
    <cellStyle name="20 % - Accent4 2 9 2 3" xfId="13025"/>
    <cellStyle name="20 % - Accent4 2 9 2 4" xfId="23320"/>
    <cellStyle name="20 % - Accent4 2 9 2 5" xfId="33613"/>
    <cellStyle name="20 % - Accent4 2 9 2 6" xfId="43906"/>
    <cellStyle name="20 % - Accent4 2 9 3" xfId="4713"/>
    <cellStyle name="20 % - Accent4 2 9 3 2" xfId="14510"/>
    <cellStyle name="20 % - Accent4 2 9 3 3" xfId="24804"/>
    <cellStyle name="20 % - Accent4 2 9 3 4" xfId="35097"/>
    <cellStyle name="20 % - Accent4 2 9 3 5" xfId="45390"/>
    <cellStyle name="20 % - Accent4 2 9 4" xfId="3661"/>
    <cellStyle name="20 % - Accent4 2 9 4 2" xfId="11536"/>
    <cellStyle name="20 % - Accent4 2 9 4 3" xfId="21835"/>
    <cellStyle name="20 % - Accent4 2 9 4 4" xfId="32128"/>
    <cellStyle name="20 % - Accent4 2 9 4 5" xfId="42421"/>
    <cellStyle name="20 % - Accent4 2 9 5" xfId="8063"/>
    <cellStyle name="20 % - Accent4 2 9 6" xfId="18362"/>
    <cellStyle name="20 % - Accent4 2 9 7" xfId="28655"/>
    <cellStyle name="20 % - Accent4 2 9 8" xfId="38948"/>
    <cellStyle name="20 % - Accent5 2" xfId="5"/>
    <cellStyle name="20 % - Accent5 2 10" xfId="2251"/>
    <cellStyle name="20 % - Accent5 2 10 2" xfId="3751"/>
    <cellStyle name="20 % - Accent5 2 10 2 2" xfId="16085"/>
    <cellStyle name="20 % - Accent5 2 10 2 2 2" xfId="26379"/>
    <cellStyle name="20 % - Accent5 2 10 2 2 3" xfId="36672"/>
    <cellStyle name="20 % - Accent5 2 10 2 2 4" xfId="46965"/>
    <cellStyle name="20 % - Accent5 2 10 2 3" xfId="13115"/>
    <cellStyle name="20 % - Accent5 2 10 2 4" xfId="23410"/>
    <cellStyle name="20 % - Accent5 2 10 2 5" xfId="33703"/>
    <cellStyle name="20 % - Accent5 2 10 2 6" xfId="43996"/>
    <cellStyle name="20 % - Accent5 2 10 3" xfId="14600"/>
    <cellStyle name="20 % - Accent5 2 10 3 2" xfId="24894"/>
    <cellStyle name="20 % - Accent5 2 10 3 3" xfId="35187"/>
    <cellStyle name="20 % - Accent5 2 10 3 4" xfId="45480"/>
    <cellStyle name="20 % - Accent5 2 10 4" xfId="11628"/>
    <cellStyle name="20 % - Accent5 2 10 4 2" xfId="21925"/>
    <cellStyle name="20 % - Accent5 2 10 4 3" xfId="32218"/>
    <cellStyle name="20 % - Accent5 2 10 4 4" xfId="42511"/>
    <cellStyle name="20 % - Accent5 2 10 5" xfId="8860"/>
    <cellStyle name="20 % - Accent5 2 10 6" xfId="19159"/>
    <cellStyle name="20 % - Accent5 2 10 7" xfId="29452"/>
    <cellStyle name="20 % - Accent5 2 10 8" xfId="39745"/>
    <cellStyle name="20 % - Accent5 2 11" xfId="4714"/>
    <cellStyle name="20 % - Accent5 2 11 2" xfId="15334"/>
    <cellStyle name="20 % - Accent5 2 11 2 2" xfId="25628"/>
    <cellStyle name="20 % - Accent5 2 11 2 3" xfId="35921"/>
    <cellStyle name="20 % - Accent5 2 11 2 4" xfId="46214"/>
    <cellStyle name="20 % - Accent5 2 11 3" xfId="12364"/>
    <cellStyle name="20 % - Accent5 2 11 3 2" xfId="22659"/>
    <cellStyle name="20 % - Accent5 2 11 3 3" xfId="32952"/>
    <cellStyle name="20 % - Accent5 2 11 3 4" xfId="43245"/>
    <cellStyle name="20 % - Accent5 2 11 4" xfId="9603"/>
    <cellStyle name="20 % - Accent5 2 11 5" xfId="19902"/>
    <cellStyle name="20 % - Accent5 2 11 6" xfId="30195"/>
    <cellStyle name="20 % - Accent5 2 11 7" xfId="40488"/>
    <cellStyle name="20 % - Accent5 2 12" xfId="3001"/>
    <cellStyle name="20 % - Accent5 2 12 2" xfId="13850"/>
    <cellStyle name="20 % - Accent5 2 12 2 2" xfId="24144"/>
    <cellStyle name="20 % - Accent5 2 12 2 3" xfId="34437"/>
    <cellStyle name="20 % - Accent5 2 12 2 4" xfId="44730"/>
    <cellStyle name="20 % - Accent5 2 12 3" xfId="10346"/>
    <cellStyle name="20 % - Accent5 2 12 4" xfId="20645"/>
    <cellStyle name="20 % - Accent5 2 12 5" xfId="30938"/>
    <cellStyle name="20 % - Accent5 2 12 6" xfId="41231"/>
    <cellStyle name="20 % - Accent5 2 13" xfId="5685"/>
    <cellStyle name="20 % - Accent5 2 13 2" xfId="10876"/>
    <cellStyle name="20 % - Accent5 2 13 3" xfId="21175"/>
    <cellStyle name="20 % - Accent5 2 13 4" xfId="31468"/>
    <cellStyle name="20 % - Accent5 2 13 5" xfId="41761"/>
    <cellStyle name="20 % - Accent5 2 14" xfId="6494"/>
    <cellStyle name="20 % - Accent5 2 15" xfId="16819"/>
    <cellStyle name="20 % - Accent5 2 16" xfId="27112"/>
    <cellStyle name="20 % - Accent5 2 17" xfId="37405"/>
    <cellStyle name="20 % - Accent5 2 2" xfId="248"/>
    <cellStyle name="20 % - Accent5 2 2 10" xfId="4715"/>
    <cellStyle name="20 % - Accent5 2 2 10 2" xfId="15353"/>
    <cellStyle name="20 % - Accent5 2 2 10 2 2" xfId="25647"/>
    <cellStyle name="20 % - Accent5 2 2 10 2 3" xfId="35940"/>
    <cellStyle name="20 % - Accent5 2 2 10 2 4" xfId="46233"/>
    <cellStyle name="20 % - Accent5 2 2 10 3" xfId="12383"/>
    <cellStyle name="20 % - Accent5 2 2 10 3 2" xfId="22678"/>
    <cellStyle name="20 % - Accent5 2 2 10 3 3" xfId="32971"/>
    <cellStyle name="20 % - Accent5 2 2 10 3 4" xfId="43264"/>
    <cellStyle name="20 % - Accent5 2 2 10 4" xfId="8861"/>
    <cellStyle name="20 % - Accent5 2 2 10 5" xfId="19160"/>
    <cellStyle name="20 % - Accent5 2 2 10 6" xfId="29453"/>
    <cellStyle name="20 % - Accent5 2 2 10 7" xfId="39746"/>
    <cellStyle name="20 % - Accent5 2 2 11" xfId="3020"/>
    <cellStyle name="20 % - Accent5 2 2 11 2" xfId="13869"/>
    <cellStyle name="20 % - Accent5 2 2 11 2 2" xfId="24163"/>
    <cellStyle name="20 % - Accent5 2 2 11 2 3" xfId="34456"/>
    <cellStyle name="20 % - Accent5 2 2 11 2 4" xfId="44749"/>
    <cellStyle name="20 % - Accent5 2 2 11 3" xfId="9604"/>
    <cellStyle name="20 % - Accent5 2 2 11 4" xfId="19903"/>
    <cellStyle name="20 % - Accent5 2 2 11 5" xfId="30196"/>
    <cellStyle name="20 % - Accent5 2 2 11 6" xfId="40489"/>
    <cellStyle name="20 % - Accent5 2 2 12" xfId="5686"/>
    <cellStyle name="20 % - Accent5 2 2 12 2" xfId="10347"/>
    <cellStyle name="20 % - Accent5 2 2 12 3" xfId="20646"/>
    <cellStyle name="20 % - Accent5 2 2 12 4" xfId="30939"/>
    <cellStyle name="20 % - Accent5 2 2 12 5" xfId="41232"/>
    <cellStyle name="20 % - Accent5 2 2 13" xfId="10895"/>
    <cellStyle name="20 % - Accent5 2 2 13 2" xfId="21194"/>
    <cellStyle name="20 % - Accent5 2 2 13 3" xfId="31487"/>
    <cellStyle name="20 % - Accent5 2 2 13 4" xfId="41780"/>
    <cellStyle name="20 % - Accent5 2 2 14" xfId="6547"/>
    <cellStyle name="20 % - Accent5 2 2 15" xfId="16872"/>
    <cellStyle name="20 % - Accent5 2 2 16" xfId="27165"/>
    <cellStyle name="20 % - Accent5 2 2 17" xfId="37458"/>
    <cellStyle name="20 % - Accent5 2 2 2" xfId="312"/>
    <cellStyle name="20 % - Accent5 2 2 2 10" xfId="3058"/>
    <cellStyle name="20 % - Accent5 2 2 2 10 2" xfId="13907"/>
    <cellStyle name="20 % - Accent5 2 2 2 10 2 2" xfId="24201"/>
    <cellStyle name="20 % - Accent5 2 2 2 10 2 3" xfId="34494"/>
    <cellStyle name="20 % - Accent5 2 2 2 10 2 4" xfId="44787"/>
    <cellStyle name="20 % - Accent5 2 2 2 10 3" xfId="9605"/>
    <cellStyle name="20 % - Accent5 2 2 2 10 4" xfId="19904"/>
    <cellStyle name="20 % - Accent5 2 2 2 10 5" xfId="30197"/>
    <cellStyle name="20 % - Accent5 2 2 2 10 6" xfId="40490"/>
    <cellStyle name="20 % - Accent5 2 2 2 11" xfId="5687"/>
    <cellStyle name="20 % - Accent5 2 2 2 11 2" xfId="10348"/>
    <cellStyle name="20 % - Accent5 2 2 2 11 3" xfId="20647"/>
    <cellStyle name="20 % - Accent5 2 2 2 11 4" xfId="30940"/>
    <cellStyle name="20 % - Accent5 2 2 2 11 5" xfId="41233"/>
    <cellStyle name="20 % - Accent5 2 2 2 12" xfId="10933"/>
    <cellStyle name="20 % - Accent5 2 2 2 12 2" xfId="21232"/>
    <cellStyle name="20 % - Accent5 2 2 2 12 3" xfId="31525"/>
    <cellStyle name="20 % - Accent5 2 2 2 12 4" xfId="41818"/>
    <cellStyle name="20 % - Accent5 2 2 2 13" xfId="6548"/>
    <cellStyle name="20 % - Accent5 2 2 2 14" xfId="16873"/>
    <cellStyle name="20 % - Accent5 2 2 2 15" xfId="27166"/>
    <cellStyle name="20 % - Accent5 2 2 2 16" xfId="37459"/>
    <cellStyle name="20 % - Accent5 2 2 2 2" xfId="388"/>
    <cellStyle name="20 % - Accent5 2 2 2 2 10" xfId="9606"/>
    <cellStyle name="20 % - Accent5 2 2 2 2 10 2" xfId="19905"/>
    <cellStyle name="20 % - Accent5 2 2 2 2 10 3" xfId="30198"/>
    <cellStyle name="20 % - Accent5 2 2 2 2 10 4" xfId="40491"/>
    <cellStyle name="20 % - Accent5 2 2 2 2 11" xfId="10349"/>
    <cellStyle name="20 % - Accent5 2 2 2 2 11 2" xfId="20648"/>
    <cellStyle name="20 % - Accent5 2 2 2 2 11 3" xfId="30941"/>
    <cellStyle name="20 % - Accent5 2 2 2 2 11 4" xfId="41234"/>
    <cellStyle name="20 % - Accent5 2 2 2 2 12" xfId="11009"/>
    <cellStyle name="20 % - Accent5 2 2 2 2 12 2" xfId="21308"/>
    <cellStyle name="20 % - Accent5 2 2 2 2 12 3" xfId="31601"/>
    <cellStyle name="20 % - Accent5 2 2 2 2 12 4" xfId="41894"/>
    <cellStyle name="20 % - Accent5 2 2 2 2 13" xfId="6646"/>
    <cellStyle name="20 % - Accent5 2 2 2 2 14" xfId="16970"/>
    <cellStyle name="20 % - Accent5 2 2 2 2 15" xfId="27263"/>
    <cellStyle name="20 % - Accent5 2 2 2 2 16" xfId="37556"/>
    <cellStyle name="20 % - Accent5 2 2 2 2 2" xfId="579"/>
    <cellStyle name="20 % - Accent5 2 2 2 2 2 10" xfId="6817"/>
    <cellStyle name="20 % - Accent5 2 2 2 2 2 11" xfId="17141"/>
    <cellStyle name="20 % - Accent5 2 2 2 2 2 12" xfId="27434"/>
    <cellStyle name="20 % - Accent5 2 2 2 2 2 13" xfId="37727"/>
    <cellStyle name="20 % - Accent5 2 2 2 2 2 2" xfId="580"/>
    <cellStyle name="20 % - Accent5 2 2 2 2 2 2 10" xfId="27435"/>
    <cellStyle name="20 % - Accent5 2 2 2 2 2 2 11" xfId="37728"/>
    <cellStyle name="20 % - Accent5 2 2 2 2 2 2 2" xfId="2570"/>
    <cellStyle name="20 % - Accent5 2 2 2 2 2 2 2 2" xfId="4070"/>
    <cellStyle name="20 % - Accent5 2 2 2 2 2 2 2 2 2" xfId="16780"/>
    <cellStyle name="20 % - Accent5 2 2 2 2 2 2 2 2 2 2" xfId="27074"/>
    <cellStyle name="20 % - Accent5 2 2 2 2 2 2 2 2 2 3" xfId="37367"/>
    <cellStyle name="20 % - Accent5 2 2 2 2 2 2 2 2 2 4" xfId="47660"/>
    <cellStyle name="20 % - Accent5 2 2 2 2 2 2 2 2 3" xfId="13810"/>
    <cellStyle name="20 % - Accent5 2 2 2 2 2 2 2 2 4" xfId="24105"/>
    <cellStyle name="20 % - Accent5 2 2 2 2 2 2 2 2 5" xfId="34398"/>
    <cellStyle name="20 % - Accent5 2 2 2 2 2 2 2 2 6" xfId="44691"/>
    <cellStyle name="20 % - Accent5 2 2 2 2 2 2 2 3" xfId="15295"/>
    <cellStyle name="20 % - Accent5 2 2 2 2 2 2 2 3 2" xfId="25589"/>
    <cellStyle name="20 % - Accent5 2 2 2 2 2 2 2 3 3" xfId="35882"/>
    <cellStyle name="20 % - Accent5 2 2 2 2 2 2 2 3 4" xfId="46175"/>
    <cellStyle name="20 % - Accent5 2 2 2 2 2 2 2 4" xfId="12324"/>
    <cellStyle name="20 % - Accent5 2 2 2 2 2 2 2 4 2" xfId="22620"/>
    <cellStyle name="20 % - Accent5 2 2 2 2 2 2 2 4 3" xfId="32913"/>
    <cellStyle name="20 % - Accent5 2 2 2 2 2 2 2 4 4" xfId="43206"/>
    <cellStyle name="20 % - Accent5 2 2 2 2 2 2 2 5" xfId="7354"/>
    <cellStyle name="20 % - Accent5 2 2 2 2 2 2 2 6" xfId="17678"/>
    <cellStyle name="20 % - Accent5 2 2 2 2 2 2 2 7" xfId="27971"/>
    <cellStyle name="20 % - Accent5 2 2 2 2 2 2 2 8" xfId="38264"/>
    <cellStyle name="20 % - Accent5 2 2 2 2 2 2 3" xfId="4719"/>
    <cellStyle name="20 % - Accent5 2 2 2 2 2 2 3 2" xfId="15653"/>
    <cellStyle name="20 % - Accent5 2 2 2 2 2 2 3 2 2" xfId="25947"/>
    <cellStyle name="20 % - Accent5 2 2 2 2 2 2 3 2 3" xfId="36240"/>
    <cellStyle name="20 % - Accent5 2 2 2 2 2 2 3 2 4" xfId="46533"/>
    <cellStyle name="20 % - Accent5 2 2 2 2 2 2 3 3" xfId="12683"/>
    <cellStyle name="20 % - Accent5 2 2 2 2 2 2 3 3 2" xfId="22978"/>
    <cellStyle name="20 % - Accent5 2 2 2 2 2 2 3 3 3" xfId="33271"/>
    <cellStyle name="20 % - Accent5 2 2 2 2 2 2 3 3 4" xfId="43564"/>
    <cellStyle name="20 % - Accent5 2 2 2 2 2 2 3 4" xfId="8122"/>
    <cellStyle name="20 % - Accent5 2 2 2 2 2 2 3 5" xfId="18421"/>
    <cellStyle name="20 % - Accent5 2 2 2 2 2 2 3 6" xfId="28714"/>
    <cellStyle name="20 % - Accent5 2 2 2 2 2 2 3 7" xfId="39007"/>
    <cellStyle name="20 % - Accent5 2 2 2 2 2 2 4" xfId="3320"/>
    <cellStyle name="20 % - Accent5 2 2 2 2 2 2 4 2" xfId="14169"/>
    <cellStyle name="20 % - Accent5 2 2 2 2 2 2 4 2 2" xfId="24463"/>
    <cellStyle name="20 % - Accent5 2 2 2 2 2 2 4 2 3" xfId="34756"/>
    <cellStyle name="20 % - Accent5 2 2 2 2 2 2 4 2 4" xfId="45049"/>
    <cellStyle name="20 % - Accent5 2 2 2 2 2 2 4 3" xfId="8865"/>
    <cellStyle name="20 % - Accent5 2 2 2 2 2 2 4 4" xfId="19164"/>
    <cellStyle name="20 % - Accent5 2 2 2 2 2 2 4 5" xfId="29457"/>
    <cellStyle name="20 % - Accent5 2 2 2 2 2 2 4 6" xfId="39750"/>
    <cellStyle name="20 % - Accent5 2 2 2 2 2 2 5" xfId="5690"/>
    <cellStyle name="20 % - Accent5 2 2 2 2 2 2 5 2" xfId="9608"/>
    <cellStyle name="20 % - Accent5 2 2 2 2 2 2 5 3" xfId="19907"/>
    <cellStyle name="20 % - Accent5 2 2 2 2 2 2 5 4" xfId="30200"/>
    <cellStyle name="20 % - Accent5 2 2 2 2 2 2 5 5" xfId="40493"/>
    <cellStyle name="20 % - Accent5 2 2 2 2 2 2 6" xfId="10351"/>
    <cellStyle name="20 % - Accent5 2 2 2 2 2 2 6 2" xfId="20650"/>
    <cellStyle name="20 % - Accent5 2 2 2 2 2 2 6 3" xfId="30943"/>
    <cellStyle name="20 % - Accent5 2 2 2 2 2 2 6 4" xfId="41236"/>
    <cellStyle name="20 % - Accent5 2 2 2 2 2 2 7" xfId="11195"/>
    <cellStyle name="20 % - Accent5 2 2 2 2 2 2 7 2" xfId="21494"/>
    <cellStyle name="20 % - Accent5 2 2 2 2 2 2 7 3" xfId="31787"/>
    <cellStyle name="20 % - Accent5 2 2 2 2 2 2 7 4" xfId="42080"/>
    <cellStyle name="20 % - Accent5 2 2 2 2 2 2 8" xfId="6818"/>
    <cellStyle name="20 % - Accent5 2 2 2 2 2 2 9" xfId="17142"/>
    <cellStyle name="20 % - Accent5 2 2 2 2 2 3" xfId="581"/>
    <cellStyle name="20 % - Accent5 2 2 2 2 2 3 10" xfId="27436"/>
    <cellStyle name="20 % - Accent5 2 2 2 2 2 3 11" xfId="37729"/>
    <cellStyle name="20 % - Accent5 2 2 2 2 2 3 2" xfId="2571"/>
    <cellStyle name="20 % - Accent5 2 2 2 2 2 3 2 2" xfId="4071"/>
    <cellStyle name="20 % - Accent5 2 2 2 2 2 3 2 2 2" xfId="15654"/>
    <cellStyle name="20 % - Accent5 2 2 2 2 2 3 2 2 3" xfId="25948"/>
    <cellStyle name="20 % - Accent5 2 2 2 2 2 3 2 2 4" xfId="36241"/>
    <cellStyle name="20 % - Accent5 2 2 2 2 2 3 2 2 5" xfId="46534"/>
    <cellStyle name="20 % - Accent5 2 2 2 2 2 3 2 3" xfId="12684"/>
    <cellStyle name="20 % - Accent5 2 2 2 2 2 3 2 3 2" xfId="22979"/>
    <cellStyle name="20 % - Accent5 2 2 2 2 2 3 2 3 3" xfId="33272"/>
    <cellStyle name="20 % - Accent5 2 2 2 2 2 3 2 3 4" xfId="43565"/>
    <cellStyle name="20 % - Accent5 2 2 2 2 2 3 2 4" xfId="7355"/>
    <cellStyle name="20 % - Accent5 2 2 2 2 2 3 2 5" xfId="17679"/>
    <cellStyle name="20 % - Accent5 2 2 2 2 2 3 2 6" xfId="27972"/>
    <cellStyle name="20 % - Accent5 2 2 2 2 2 3 2 7" xfId="38265"/>
    <cellStyle name="20 % - Accent5 2 2 2 2 2 3 3" xfId="4720"/>
    <cellStyle name="20 % - Accent5 2 2 2 2 2 3 3 2" xfId="14170"/>
    <cellStyle name="20 % - Accent5 2 2 2 2 2 3 3 2 2" xfId="24464"/>
    <cellStyle name="20 % - Accent5 2 2 2 2 2 3 3 2 3" xfId="34757"/>
    <cellStyle name="20 % - Accent5 2 2 2 2 2 3 3 2 4" xfId="45050"/>
    <cellStyle name="20 % - Accent5 2 2 2 2 2 3 3 3" xfId="8123"/>
    <cellStyle name="20 % - Accent5 2 2 2 2 2 3 3 4" xfId="18422"/>
    <cellStyle name="20 % - Accent5 2 2 2 2 2 3 3 5" xfId="28715"/>
    <cellStyle name="20 % - Accent5 2 2 2 2 2 3 3 6" xfId="39008"/>
    <cellStyle name="20 % - Accent5 2 2 2 2 2 3 4" xfId="3321"/>
    <cellStyle name="20 % - Accent5 2 2 2 2 2 3 4 2" xfId="8866"/>
    <cellStyle name="20 % - Accent5 2 2 2 2 2 3 4 3" xfId="19165"/>
    <cellStyle name="20 % - Accent5 2 2 2 2 2 3 4 4" xfId="29458"/>
    <cellStyle name="20 % - Accent5 2 2 2 2 2 3 4 5" xfId="39751"/>
    <cellStyle name="20 % - Accent5 2 2 2 2 2 3 5" xfId="5691"/>
    <cellStyle name="20 % - Accent5 2 2 2 2 2 3 5 2" xfId="9609"/>
    <cellStyle name="20 % - Accent5 2 2 2 2 2 3 5 3" xfId="19908"/>
    <cellStyle name="20 % - Accent5 2 2 2 2 2 3 5 4" xfId="30201"/>
    <cellStyle name="20 % - Accent5 2 2 2 2 2 3 5 5" xfId="40494"/>
    <cellStyle name="20 % - Accent5 2 2 2 2 2 3 6" xfId="10352"/>
    <cellStyle name="20 % - Accent5 2 2 2 2 2 3 6 2" xfId="20651"/>
    <cellStyle name="20 % - Accent5 2 2 2 2 2 3 6 3" xfId="30944"/>
    <cellStyle name="20 % - Accent5 2 2 2 2 2 3 6 4" xfId="41237"/>
    <cellStyle name="20 % - Accent5 2 2 2 2 2 3 7" xfId="11196"/>
    <cellStyle name="20 % - Accent5 2 2 2 2 2 3 7 2" xfId="21495"/>
    <cellStyle name="20 % - Accent5 2 2 2 2 2 3 7 3" xfId="31788"/>
    <cellStyle name="20 % - Accent5 2 2 2 2 2 3 7 4" xfId="42081"/>
    <cellStyle name="20 % - Accent5 2 2 2 2 2 3 8" xfId="6819"/>
    <cellStyle name="20 % - Accent5 2 2 2 2 2 3 9" xfId="17143"/>
    <cellStyle name="20 % - Accent5 2 2 2 2 2 4" xfId="2569"/>
    <cellStyle name="20 % - Accent5 2 2 2 2 2 4 2" xfId="4069"/>
    <cellStyle name="20 % - Accent5 2 2 2 2 2 4 2 2" xfId="16413"/>
    <cellStyle name="20 % - Accent5 2 2 2 2 2 4 2 2 2" xfId="26707"/>
    <cellStyle name="20 % - Accent5 2 2 2 2 2 4 2 2 3" xfId="37000"/>
    <cellStyle name="20 % - Accent5 2 2 2 2 2 4 2 2 4" xfId="47293"/>
    <cellStyle name="20 % - Accent5 2 2 2 2 2 4 2 3" xfId="13443"/>
    <cellStyle name="20 % - Accent5 2 2 2 2 2 4 2 4" xfId="23738"/>
    <cellStyle name="20 % - Accent5 2 2 2 2 2 4 2 5" xfId="34031"/>
    <cellStyle name="20 % - Accent5 2 2 2 2 2 4 2 6" xfId="44324"/>
    <cellStyle name="20 % - Accent5 2 2 2 2 2 4 3" xfId="14928"/>
    <cellStyle name="20 % - Accent5 2 2 2 2 2 4 3 2" xfId="25222"/>
    <cellStyle name="20 % - Accent5 2 2 2 2 2 4 3 3" xfId="35515"/>
    <cellStyle name="20 % - Accent5 2 2 2 2 2 4 3 4" xfId="45808"/>
    <cellStyle name="20 % - Accent5 2 2 2 2 2 4 4" xfId="11956"/>
    <cellStyle name="20 % - Accent5 2 2 2 2 2 4 4 2" xfId="22253"/>
    <cellStyle name="20 % - Accent5 2 2 2 2 2 4 4 3" xfId="32546"/>
    <cellStyle name="20 % - Accent5 2 2 2 2 2 4 4 4" xfId="42839"/>
    <cellStyle name="20 % - Accent5 2 2 2 2 2 4 5" xfId="7353"/>
    <cellStyle name="20 % - Accent5 2 2 2 2 2 4 6" xfId="17677"/>
    <cellStyle name="20 % - Accent5 2 2 2 2 2 4 7" xfId="27970"/>
    <cellStyle name="20 % - Accent5 2 2 2 2 2 4 8" xfId="38263"/>
    <cellStyle name="20 % - Accent5 2 2 2 2 2 5" xfId="4718"/>
    <cellStyle name="20 % - Accent5 2 2 2 2 2 5 2" xfId="15652"/>
    <cellStyle name="20 % - Accent5 2 2 2 2 2 5 2 2" xfId="25946"/>
    <cellStyle name="20 % - Accent5 2 2 2 2 2 5 2 3" xfId="36239"/>
    <cellStyle name="20 % - Accent5 2 2 2 2 2 5 2 4" xfId="46532"/>
    <cellStyle name="20 % - Accent5 2 2 2 2 2 5 3" xfId="12682"/>
    <cellStyle name="20 % - Accent5 2 2 2 2 2 5 3 2" xfId="22977"/>
    <cellStyle name="20 % - Accent5 2 2 2 2 2 5 3 3" xfId="33270"/>
    <cellStyle name="20 % - Accent5 2 2 2 2 2 5 3 4" xfId="43563"/>
    <cellStyle name="20 % - Accent5 2 2 2 2 2 5 4" xfId="8121"/>
    <cellStyle name="20 % - Accent5 2 2 2 2 2 5 5" xfId="18420"/>
    <cellStyle name="20 % - Accent5 2 2 2 2 2 5 6" xfId="28713"/>
    <cellStyle name="20 % - Accent5 2 2 2 2 2 5 7" xfId="39006"/>
    <cellStyle name="20 % - Accent5 2 2 2 2 2 6" xfId="3319"/>
    <cellStyle name="20 % - Accent5 2 2 2 2 2 6 2" xfId="14168"/>
    <cellStyle name="20 % - Accent5 2 2 2 2 2 6 2 2" xfId="24462"/>
    <cellStyle name="20 % - Accent5 2 2 2 2 2 6 2 3" xfId="34755"/>
    <cellStyle name="20 % - Accent5 2 2 2 2 2 6 2 4" xfId="45048"/>
    <cellStyle name="20 % - Accent5 2 2 2 2 2 6 3" xfId="8864"/>
    <cellStyle name="20 % - Accent5 2 2 2 2 2 6 4" xfId="19163"/>
    <cellStyle name="20 % - Accent5 2 2 2 2 2 6 5" xfId="29456"/>
    <cellStyle name="20 % - Accent5 2 2 2 2 2 6 6" xfId="39749"/>
    <cellStyle name="20 % - Accent5 2 2 2 2 2 7" xfId="5689"/>
    <cellStyle name="20 % - Accent5 2 2 2 2 2 7 2" xfId="9607"/>
    <cellStyle name="20 % - Accent5 2 2 2 2 2 7 3" xfId="19906"/>
    <cellStyle name="20 % - Accent5 2 2 2 2 2 7 4" xfId="30199"/>
    <cellStyle name="20 % - Accent5 2 2 2 2 2 7 5" xfId="40492"/>
    <cellStyle name="20 % - Accent5 2 2 2 2 2 8" xfId="10350"/>
    <cellStyle name="20 % - Accent5 2 2 2 2 2 8 2" xfId="20649"/>
    <cellStyle name="20 % - Accent5 2 2 2 2 2 8 3" xfId="30942"/>
    <cellStyle name="20 % - Accent5 2 2 2 2 2 8 4" xfId="41235"/>
    <cellStyle name="20 % - Accent5 2 2 2 2 2 9" xfId="11194"/>
    <cellStyle name="20 % - Accent5 2 2 2 2 2 9 2" xfId="21493"/>
    <cellStyle name="20 % - Accent5 2 2 2 2 2 9 3" xfId="31786"/>
    <cellStyle name="20 % - Accent5 2 2 2 2 2 9 4" xfId="42079"/>
    <cellStyle name="20 % - Accent5 2 2 2 2 3" xfId="582"/>
    <cellStyle name="20 % - Accent5 2 2 2 2 3 10" xfId="17144"/>
    <cellStyle name="20 % - Accent5 2 2 2 2 3 11" xfId="27437"/>
    <cellStyle name="20 % - Accent5 2 2 2 2 3 12" xfId="37730"/>
    <cellStyle name="20 % - Accent5 2 2 2 2 3 2" xfId="583"/>
    <cellStyle name="20 % - Accent5 2 2 2 2 3 2 10" xfId="27438"/>
    <cellStyle name="20 % - Accent5 2 2 2 2 3 2 11" xfId="37731"/>
    <cellStyle name="20 % - Accent5 2 2 2 2 3 2 2" xfId="2573"/>
    <cellStyle name="20 % - Accent5 2 2 2 2 3 2 2 2" xfId="4073"/>
    <cellStyle name="20 % - Accent5 2 2 2 2 3 2 2 2 2" xfId="15656"/>
    <cellStyle name="20 % - Accent5 2 2 2 2 3 2 2 2 3" xfId="25950"/>
    <cellStyle name="20 % - Accent5 2 2 2 2 3 2 2 2 4" xfId="36243"/>
    <cellStyle name="20 % - Accent5 2 2 2 2 3 2 2 2 5" xfId="46536"/>
    <cellStyle name="20 % - Accent5 2 2 2 2 3 2 2 3" xfId="12686"/>
    <cellStyle name="20 % - Accent5 2 2 2 2 3 2 2 3 2" xfId="22981"/>
    <cellStyle name="20 % - Accent5 2 2 2 2 3 2 2 3 3" xfId="33274"/>
    <cellStyle name="20 % - Accent5 2 2 2 2 3 2 2 3 4" xfId="43567"/>
    <cellStyle name="20 % - Accent5 2 2 2 2 3 2 2 4" xfId="7357"/>
    <cellStyle name="20 % - Accent5 2 2 2 2 3 2 2 5" xfId="17681"/>
    <cellStyle name="20 % - Accent5 2 2 2 2 3 2 2 6" xfId="27974"/>
    <cellStyle name="20 % - Accent5 2 2 2 2 3 2 2 7" xfId="38267"/>
    <cellStyle name="20 % - Accent5 2 2 2 2 3 2 3" xfId="4722"/>
    <cellStyle name="20 % - Accent5 2 2 2 2 3 2 3 2" xfId="14172"/>
    <cellStyle name="20 % - Accent5 2 2 2 2 3 2 3 2 2" xfId="24466"/>
    <cellStyle name="20 % - Accent5 2 2 2 2 3 2 3 2 3" xfId="34759"/>
    <cellStyle name="20 % - Accent5 2 2 2 2 3 2 3 2 4" xfId="45052"/>
    <cellStyle name="20 % - Accent5 2 2 2 2 3 2 3 3" xfId="8125"/>
    <cellStyle name="20 % - Accent5 2 2 2 2 3 2 3 4" xfId="18424"/>
    <cellStyle name="20 % - Accent5 2 2 2 2 3 2 3 5" xfId="28717"/>
    <cellStyle name="20 % - Accent5 2 2 2 2 3 2 3 6" xfId="39010"/>
    <cellStyle name="20 % - Accent5 2 2 2 2 3 2 4" xfId="3323"/>
    <cellStyle name="20 % - Accent5 2 2 2 2 3 2 4 2" xfId="8868"/>
    <cellStyle name="20 % - Accent5 2 2 2 2 3 2 4 3" xfId="19167"/>
    <cellStyle name="20 % - Accent5 2 2 2 2 3 2 4 4" xfId="29460"/>
    <cellStyle name="20 % - Accent5 2 2 2 2 3 2 4 5" xfId="39753"/>
    <cellStyle name="20 % - Accent5 2 2 2 2 3 2 5" xfId="5693"/>
    <cellStyle name="20 % - Accent5 2 2 2 2 3 2 5 2" xfId="9611"/>
    <cellStyle name="20 % - Accent5 2 2 2 2 3 2 5 3" xfId="19910"/>
    <cellStyle name="20 % - Accent5 2 2 2 2 3 2 5 4" xfId="30203"/>
    <cellStyle name="20 % - Accent5 2 2 2 2 3 2 5 5" xfId="40496"/>
    <cellStyle name="20 % - Accent5 2 2 2 2 3 2 6" xfId="10354"/>
    <cellStyle name="20 % - Accent5 2 2 2 2 3 2 6 2" xfId="20653"/>
    <cellStyle name="20 % - Accent5 2 2 2 2 3 2 6 3" xfId="30946"/>
    <cellStyle name="20 % - Accent5 2 2 2 2 3 2 6 4" xfId="41239"/>
    <cellStyle name="20 % - Accent5 2 2 2 2 3 2 7" xfId="11198"/>
    <cellStyle name="20 % - Accent5 2 2 2 2 3 2 7 2" xfId="21497"/>
    <cellStyle name="20 % - Accent5 2 2 2 2 3 2 7 3" xfId="31790"/>
    <cellStyle name="20 % - Accent5 2 2 2 2 3 2 7 4" xfId="42083"/>
    <cellStyle name="20 % - Accent5 2 2 2 2 3 2 8" xfId="6821"/>
    <cellStyle name="20 % - Accent5 2 2 2 2 3 2 9" xfId="17145"/>
    <cellStyle name="20 % - Accent5 2 2 2 2 3 3" xfId="2572"/>
    <cellStyle name="20 % - Accent5 2 2 2 2 3 3 2" xfId="4072"/>
    <cellStyle name="20 % - Accent5 2 2 2 2 3 3 2 2" xfId="16611"/>
    <cellStyle name="20 % - Accent5 2 2 2 2 3 3 2 2 2" xfId="26905"/>
    <cellStyle name="20 % - Accent5 2 2 2 2 3 3 2 2 3" xfId="37198"/>
    <cellStyle name="20 % - Accent5 2 2 2 2 3 3 2 2 4" xfId="47491"/>
    <cellStyle name="20 % - Accent5 2 2 2 2 3 3 2 3" xfId="13641"/>
    <cellStyle name="20 % - Accent5 2 2 2 2 3 3 2 4" xfId="23936"/>
    <cellStyle name="20 % - Accent5 2 2 2 2 3 3 2 5" xfId="34229"/>
    <cellStyle name="20 % - Accent5 2 2 2 2 3 3 2 6" xfId="44522"/>
    <cellStyle name="20 % - Accent5 2 2 2 2 3 3 3" xfId="15126"/>
    <cellStyle name="20 % - Accent5 2 2 2 2 3 3 3 2" xfId="25420"/>
    <cellStyle name="20 % - Accent5 2 2 2 2 3 3 3 3" xfId="35713"/>
    <cellStyle name="20 % - Accent5 2 2 2 2 3 3 3 4" xfId="46006"/>
    <cellStyle name="20 % - Accent5 2 2 2 2 3 3 4" xfId="12155"/>
    <cellStyle name="20 % - Accent5 2 2 2 2 3 3 4 2" xfId="22451"/>
    <cellStyle name="20 % - Accent5 2 2 2 2 3 3 4 3" xfId="32744"/>
    <cellStyle name="20 % - Accent5 2 2 2 2 3 3 4 4" xfId="43037"/>
    <cellStyle name="20 % - Accent5 2 2 2 2 3 3 5" xfId="7356"/>
    <cellStyle name="20 % - Accent5 2 2 2 2 3 3 6" xfId="17680"/>
    <cellStyle name="20 % - Accent5 2 2 2 2 3 3 7" xfId="27973"/>
    <cellStyle name="20 % - Accent5 2 2 2 2 3 3 8" xfId="38266"/>
    <cellStyle name="20 % - Accent5 2 2 2 2 3 4" xfId="4721"/>
    <cellStyle name="20 % - Accent5 2 2 2 2 3 4 2" xfId="15655"/>
    <cellStyle name="20 % - Accent5 2 2 2 2 3 4 2 2" xfId="25949"/>
    <cellStyle name="20 % - Accent5 2 2 2 2 3 4 2 3" xfId="36242"/>
    <cellStyle name="20 % - Accent5 2 2 2 2 3 4 2 4" xfId="46535"/>
    <cellStyle name="20 % - Accent5 2 2 2 2 3 4 3" xfId="12685"/>
    <cellStyle name="20 % - Accent5 2 2 2 2 3 4 3 2" xfId="22980"/>
    <cellStyle name="20 % - Accent5 2 2 2 2 3 4 3 3" xfId="33273"/>
    <cellStyle name="20 % - Accent5 2 2 2 2 3 4 3 4" xfId="43566"/>
    <cellStyle name="20 % - Accent5 2 2 2 2 3 4 4" xfId="8124"/>
    <cellStyle name="20 % - Accent5 2 2 2 2 3 4 5" xfId="18423"/>
    <cellStyle name="20 % - Accent5 2 2 2 2 3 4 6" xfId="28716"/>
    <cellStyle name="20 % - Accent5 2 2 2 2 3 4 7" xfId="39009"/>
    <cellStyle name="20 % - Accent5 2 2 2 2 3 5" xfId="3322"/>
    <cellStyle name="20 % - Accent5 2 2 2 2 3 5 2" xfId="14171"/>
    <cellStyle name="20 % - Accent5 2 2 2 2 3 5 2 2" xfId="24465"/>
    <cellStyle name="20 % - Accent5 2 2 2 2 3 5 2 3" xfId="34758"/>
    <cellStyle name="20 % - Accent5 2 2 2 2 3 5 2 4" xfId="45051"/>
    <cellStyle name="20 % - Accent5 2 2 2 2 3 5 3" xfId="8867"/>
    <cellStyle name="20 % - Accent5 2 2 2 2 3 5 4" xfId="19166"/>
    <cellStyle name="20 % - Accent5 2 2 2 2 3 5 5" xfId="29459"/>
    <cellStyle name="20 % - Accent5 2 2 2 2 3 5 6" xfId="39752"/>
    <cellStyle name="20 % - Accent5 2 2 2 2 3 6" xfId="5692"/>
    <cellStyle name="20 % - Accent5 2 2 2 2 3 6 2" xfId="9610"/>
    <cellStyle name="20 % - Accent5 2 2 2 2 3 6 3" xfId="19909"/>
    <cellStyle name="20 % - Accent5 2 2 2 2 3 6 4" xfId="30202"/>
    <cellStyle name="20 % - Accent5 2 2 2 2 3 6 5" xfId="40495"/>
    <cellStyle name="20 % - Accent5 2 2 2 2 3 7" xfId="10353"/>
    <cellStyle name="20 % - Accent5 2 2 2 2 3 7 2" xfId="20652"/>
    <cellStyle name="20 % - Accent5 2 2 2 2 3 7 3" xfId="30945"/>
    <cellStyle name="20 % - Accent5 2 2 2 2 3 7 4" xfId="41238"/>
    <cellStyle name="20 % - Accent5 2 2 2 2 3 8" xfId="11197"/>
    <cellStyle name="20 % - Accent5 2 2 2 2 3 8 2" xfId="21496"/>
    <cellStyle name="20 % - Accent5 2 2 2 2 3 8 3" xfId="31789"/>
    <cellStyle name="20 % - Accent5 2 2 2 2 3 8 4" xfId="42082"/>
    <cellStyle name="20 % - Accent5 2 2 2 2 3 9" xfId="6820"/>
    <cellStyle name="20 % - Accent5 2 2 2 2 4" xfId="584"/>
    <cellStyle name="20 % - Accent5 2 2 2 2 4 10" xfId="27439"/>
    <cellStyle name="20 % - Accent5 2 2 2 2 4 11" xfId="37732"/>
    <cellStyle name="20 % - Accent5 2 2 2 2 4 2" xfId="2574"/>
    <cellStyle name="20 % - Accent5 2 2 2 2 4 2 2" xfId="4074"/>
    <cellStyle name="20 % - Accent5 2 2 2 2 4 2 2 2" xfId="15657"/>
    <cellStyle name="20 % - Accent5 2 2 2 2 4 2 2 3" xfId="25951"/>
    <cellStyle name="20 % - Accent5 2 2 2 2 4 2 2 4" xfId="36244"/>
    <cellStyle name="20 % - Accent5 2 2 2 2 4 2 2 5" xfId="46537"/>
    <cellStyle name="20 % - Accent5 2 2 2 2 4 2 3" xfId="12687"/>
    <cellStyle name="20 % - Accent5 2 2 2 2 4 2 3 2" xfId="22982"/>
    <cellStyle name="20 % - Accent5 2 2 2 2 4 2 3 3" xfId="33275"/>
    <cellStyle name="20 % - Accent5 2 2 2 2 4 2 3 4" xfId="43568"/>
    <cellStyle name="20 % - Accent5 2 2 2 2 4 2 4" xfId="7358"/>
    <cellStyle name="20 % - Accent5 2 2 2 2 4 2 5" xfId="17682"/>
    <cellStyle name="20 % - Accent5 2 2 2 2 4 2 6" xfId="27975"/>
    <cellStyle name="20 % - Accent5 2 2 2 2 4 2 7" xfId="38268"/>
    <cellStyle name="20 % - Accent5 2 2 2 2 4 3" xfId="4723"/>
    <cellStyle name="20 % - Accent5 2 2 2 2 4 3 2" xfId="14173"/>
    <cellStyle name="20 % - Accent5 2 2 2 2 4 3 2 2" xfId="24467"/>
    <cellStyle name="20 % - Accent5 2 2 2 2 4 3 2 3" xfId="34760"/>
    <cellStyle name="20 % - Accent5 2 2 2 2 4 3 2 4" xfId="45053"/>
    <cellStyle name="20 % - Accent5 2 2 2 2 4 3 3" xfId="8126"/>
    <cellStyle name="20 % - Accent5 2 2 2 2 4 3 4" xfId="18425"/>
    <cellStyle name="20 % - Accent5 2 2 2 2 4 3 5" xfId="28718"/>
    <cellStyle name="20 % - Accent5 2 2 2 2 4 3 6" xfId="39011"/>
    <cellStyle name="20 % - Accent5 2 2 2 2 4 4" xfId="3324"/>
    <cellStyle name="20 % - Accent5 2 2 2 2 4 4 2" xfId="8869"/>
    <cellStyle name="20 % - Accent5 2 2 2 2 4 4 3" xfId="19168"/>
    <cellStyle name="20 % - Accent5 2 2 2 2 4 4 4" xfId="29461"/>
    <cellStyle name="20 % - Accent5 2 2 2 2 4 4 5" xfId="39754"/>
    <cellStyle name="20 % - Accent5 2 2 2 2 4 5" xfId="5694"/>
    <cellStyle name="20 % - Accent5 2 2 2 2 4 5 2" xfId="9612"/>
    <cellStyle name="20 % - Accent5 2 2 2 2 4 5 3" xfId="19911"/>
    <cellStyle name="20 % - Accent5 2 2 2 2 4 5 4" xfId="30204"/>
    <cellStyle name="20 % - Accent5 2 2 2 2 4 5 5" xfId="40497"/>
    <cellStyle name="20 % - Accent5 2 2 2 2 4 6" xfId="10355"/>
    <cellStyle name="20 % - Accent5 2 2 2 2 4 6 2" xfId="20654"/>
    <cellStyle name="20 % - Accent5 2 2 2 2 4 6 3" xfId="30947"/>
    <cellStyle name="20 % - Accent5 2 2 2 2 4 6 4" xfId="41240"/>
    <cellStyle name="20 % - Accent5 2 2 2 2 4 7" xfId="11199"/>
    <cellStyle name="20 % - Accent5 2 2 2 2 4 7 2" xfId="21498"/>
    <cellStyle name="20 % - Accent5 2 2 2 2 4 7 3" xfId="31791"/>
    <cellStyle name="20 % - Accent5 2 2 2 2 4 7 4" xfId="42084"/>
    <cellStyle name="20 % - Accent5 2 2 2 2 4 8" xfId="6822"/>
    <cellStyle name="20 % - Accent5 2 2 2 2 4 9" xfId="17146"/>
    <cellStyle name="20 % - Accent5 2 2 2 2 5" xfId="585"/>
    <cellStyle name="20 % - Accent5 2 2 2 2 5 10" xfId="27440"/>
    <cellStyle name="20 % - Accent5 2 2 2 2 5 11" xfId="37733"/>
    <cellStyle name="20 % - Accent5 2 2 2 2 5 2" xfId="2575"/>
    <cellStyle name="20 % - Accent5 2 2 2 2 5 2 2" xfId="4075"/>
    <cellStyle name="20 % - Accent5 2 2 2 2 5 2 2 2" xfId="15658"/>
    <cellStyle name="20 % - Accent5 2 2 2 2 5 2 2 3" xfId="25952"/>
    <cellStyle name="20 % - Accent5 2 2 2 2 5 2 2 4" xfId="36245"/>
    <cellStyle name="20 % - Accent5 2 2 2 2 5 2 2 5" xfId="46538"/>
    <cellStyle name="20 % - Accent5 2 2 2 2 5 2 3" xfId="12688"/>
    <cellStyle name="20 % - Accent5 2 2 2 2 5 2 3 2" xfId="22983"/>
    <cellStyle name="20 % - Accent5 2 2 2 2 5 2 3 3" xfId="33276"/>
    <cellStyle name="20 % - Accent5 2 2 2 2 5 2 3 4" xfId="43569"/>
    <cellStyle name="20 % - Accent5 2 2 2 2 5 2 4" xfId="7359"/>
    <cellStyle name="20 % - Accent5 2 2 2 2 5 2 5" xfId="17683"/>
    <cellStyle name="20 % - Accent5 2 2 2 2 5 2 6" xfId="27976"/>
    <cellStyle name="20 % - Accent5 2 2 2 2 5 2 7" xfId="38269"/>
    <cellStyle name="20 % - Accent5 2 2 2 2 5 3" xfId="4724"/>
    <cellStyle name="20 % - Accent5 2 2 2 2 5 3 2" xfId="14174"/>
    <cellStyle name="20 % - Accent5 2 2 2 2 5 3 2 2" xfId="24468"/>
    <cellStyle name="20 % - Accent5 2 2 2 2 5 3 2 3" xfId="34761"/>
    <cellStyle name="20 % - Accent5 2 2 2 2 5 3 2 4" xfId="45054"/>
    <cellStyle name="20 % - Accent5 2 2 2 2 5 3 3" xfId="8127"/>
    <cellStyle name="20 % - Accent5 2 2 2 2 5 3 4" xfId="18426"/>
    <cellStyle name="20 % - Accent5 2 2 2 2 5 3 5" xfId="28719"/>
    <cellStyle name="20 % - Accent5 2 2 2 2 5 3 6" xfId="39012"/>
    <cellStyle name="20 % - Accent5 2 2 2 2 5 4" xfId="3325"/>
    <cellStyle name="20 % - Accent5 2 2 2 2 5 4 2" xfId="8870"/>
    <cellStyle name="20 % - Accent5 2 2 2 2 5 4 3" xfId="19169"/>
    <cellStyle name="20 % - Accent5 2 2 2 2 5 4 4" xfId="29462"/>
    <cellStyle name="20 % - Accent5 2 2 2 2 5 4 5" xfId="39755"/>
    <cellStyle name="20 % - Accent5 2 2 2 2 5 5" xfId="5695"/>
    <cellStyle name="20 % - Accent5 2 2 2 2 5 5 2" xfId="9613"/>
    <cellStyle name="20 % - Accent5 2 2 2 2 5 5 3" xfId="19912"/>
    <cellStyle name="20 % - Accent5 2 2 2 2 5 5 4" xfId="30205"/>
    <cellStyle name="20 % - Accent5 2 2 2 2 5 5 5" xfId="40498"/>
    <cellStyle name="20 % - Accent5 2 2 2 2 5 6" xfId="10356"/>
    <cellStyle name="20 % - Accent5 2 2 2 2 5 6 2" xfId="20655"/>
    <cellStyle name="20 % - Accent5 2 2 2 2 5 6 3" xfId="30948"/>
    <cellStyle name="20 % - Accent5 2 2 2 2 5 6 4" xfId="41241"/>
    <cellStyle name="20 % - Accent5 2 2 2 2 5 7" xfId="11200"/>
    <cellStyle name="20 % - Accent5 2 2 2 2 5 7 2" xfId="21499"/>
    <cellStyle name="20 % - Accent5 2 2 2 2 5 7 3" xfId="31792"/>
    <cellStyle name="20 % - Accent5 2 2 2 2 5 7 4" xfId="42085"/>
    <cellStyle name="20 % - Accent5 2 2 2 2 5 8" xfId="6823"/>
    <cellStyle name="20 % - Accent5 2 2 2 2 5 9" xfId="17147"/>
    <cellStyle name="20 % - Accent5 2 2 2 2 6" xfId="2384"/>
    <cellStyle name="20 % - Accent5 2 2 2 2 6 10" xfId="38270"/>
    <cellStyle name="20 % - Accent5 2 2 2 2 6 2" xfId="3884"/>
    <cellStyle name="20 % - Accent5 2 2 2 2 6 2 2" xfId="16244"/>
    <cellStyle name="20 % - Accent5 2 2 2 2 6 2 2 2" xfId="26538"/>
    <cellStyle name="20 % - Accent5 2 2 2 2 6 2 2 3" xfId="36831"/>
    <cellStyle name="20 % - Accent5 2 2 2 2 6 2 2 4" xfId="47124"/>
    <cellStyle name="20 % - Accent5 2 2 2 2 6 2 3" xfId="13274"/>
    <cellStyle name="20 % - Accent5 2 2 2 2 6 2 3 2" xfId="23569"/>
    <cellStyle name="20 % - Accent5 2 2 2 2 6 2 3 3" xfId="33862"/>
    <cellStyle name="20 % - Accent5 2 2 2 2 6 2 3 4" xfId="44155"/>
    <cellStyle name="20 % - Accent5 2 2 2 2 6 2 4" xfId="8128"/>
    <cellStyle name="20 % - Accent5 2 2 2 2 6 2 5" xfId="18427"/>
    <cellStyle name="20 % - Accent5 2 2 2 2 6 2 6" xfId="28720"/>
    <cellStyle name="20 % - Accent5 2 2 2 2 6 2 7" xfId="39013"/>
    <cellStyle name="20 % - Accent5 2 2 2 2 6 3" xfId="5696"/>
    <cellStyle name="20 % - Accent5 2 2 2 2 6 3 2" xfId="14759"/>
    <cellStyle name="20 % - Accent5 2 2 2 2 6 3 2 2" xfId="25053"/>
    <cellStyle name="20 % - Accent5 2 2 2 2 6 3 2 3" xfId="35346"/>
    <cellStyle name="20 % - Accent5 2 2 2 2 6 3 2 4" xfId="45639"/>
    <cellStyle name="20 % - Accent5 2 2 2 2 6 3 3" xfId="8871"/>
    <cellStyle name="20 % - Accent5 2 2 2 2 6 3 4" xfId="19170"/>
    <cellStyle name="20 % - Accent5 2 2 2 2 6 3 5" xfId="29463"/>
    <cellStyle name="20 % - Accent5 2 2 2 2 6 3 6" xfId="39756"/>
    <cellStyle name="20 % - Accent5 2 2 2 2 6 4" xfId="9614"/>
    <cellStyle name="20 % - Accent5 2 2 2 2 6 4 2" xfId="19913"/>
    <cellStyle name="20 % - Accent5 2 2 2 2 6 4 3" xfId="30206"/>
    <cellStyle name="20 % - Accent5 2 2 2 2 6 4 4" xfId="40499"/>
    <cellStyle name="20 % - Accent5 2 2 2 2 6 5" xfId="10357"/>
    <cellStyle name="20 % - Accent5 2 2 2 2 6 5 2" xfId="20656"/>
    <cellStyle name="20 % - Accent5 2 2 2 2 6 5 3" xfId="30949"/>
    <cellStyle name="20 % - Accent5 2 2 2 2 6 5 4" xfId="41242"/>
    <cellStyle name="20 % - Accent5 2 2 2 2 6 6" xfId="11787"/>
    <cellStyle name="20 % - Accent5 2 2 2 2 6 6 2" xfId="22084"/>
    <cellStyle name="20 % - Accent5 2 2 2 2 6 6 3" xfId="32377"/>
    <cellStyle name="20 % - Accent5 2 2 2 2 6 6 4" xfId="42670"/>
    <cellStyle name="20 % - Accent5 2 2 2 2 6 7" xfId="7360"/>
    <cellStyle name="20 % - Accent5 2 2 2 2 6 8" xfId="17684"/>
    <cellStyle name="20 % - Accent5 2 2 2 2 6 9" xfId="27977"/>
    <cellStyle name="20 % - Accent5 2 2 2 2 7" xfId="4717"/>
    <cellStyle name="20 % - Accent5 2 2 2 2 7 2" xfId="15467"/>
    <cellStyle name="20 % - Accent5 2 2 2 2 7 2 2" xfId="25761"/>
    <cellStyle name="20 % - Accent5 2 2 2 2 7 2 3" xfId="36054"/>
    <cellStyle name="20 % - Accent5 2 2 2 2 7 2 4" xfId="46347"/>
    <cellStyle name="20 % - Accent5 2 2 2 2 7 3" xfId="12497"/>
    <cellStyle name="20 % - Accent5 2 2 2 2 7 3 2" xfId="22792"/>
    <cellStyle name="20 % - Accent5 2 2 2 2 7 3 3" xfId="33085"/>
    <cellStyle name="20 % - Accent5 2 2 2 2 7 3 4" xfId="43378"/>
    <cellStyle name="20 % - Accent5 2 2 2 2 7 4" xfId="7352"/>
    <cellStyle name="20 % - Accent5 2 2 2 2 7 5" xfId="17676"/>
    <cellStyle name="20 % - Accent5 2 2 2 2 7 6" xfId="27969"/>
    <cellStyle name="20 % - Accent5 2 2 2 2 7 7" xfId="38262"/>
    <cellStyle name="20 % - Accent5 2 2 2 2 8" xfId="3134"/>
    <cellStyle name="20 % - Accent5 2 2 2 2 8 2" xfId="13983"/>
    <cellStyle name="20 % - Accent5 2 2 2 2 8 2 2" xfId="24277"/>
    <cellStyle name="20 % - Accent5 2 2 2 2 8 2 3" xfId="34570"/>
    <cellStyle name="20 % - Accent5 2 2 2 2 8 2 4" xfId="44863"/>
    <cellStyle name="20 % - Accent5 2 2 2 2 8 3" xfId="8120"/>
    <cellStyle name="20 % - Accent5 2 2 2 2 8 4" xfId="18419"/>
    <cellStyle name="20 % - Accent5 2 2 2 2 8 5" xfId="28712"/>
    <cellStyle name="20 % - Accent5 2 2 2 2 8 6" xfId="39005"/>
    <cellStyle name="20 % - Accent5 2 2 2 2 9" xfId="5688"/>
    <cellStyle name="20 % - Accent5 2 2 2 2 9 2" xfId="8863"/>
    <cellStyle name="20 % - Accent5 2 2 2 2 9 3" xfId="19162"/>
    <cellStyle name="20 % - Accent5 2 2 2 2 9 4" xfId="29455"/>
    <cellStyle name="20 % - Accent5 2 2 2 2 9 5" xfId="39748"/>
    <cellStyle name="20 % - Accent5 2 2 2 3" xfId="586"/>
    <cellStyle name="20 % - Accent5 2 2 2 3 10" xfId="17148"/>
    <cellStyle name="20 % - Accent5 2 2 2 3 11" xfId="27441"/>
    <cellStyle name="20 % - Accent5 2 2 2 3 12" xfId="37734"/>
    <cellStyle name="20 % - Accent5 2 2 2 3 2" xfId="587"/>
    <cellStyle name="20 % - Accent5 2 2 2 3 2 10" xfId="27442"/>
    <cellStyle name="20 % - Accent5 2 2 2 3 2 11" xfId="37735"/>
    <cellStyle name="20 % - Accent5 2 2 2 3 2 2" xfId="2577"/>
    <cellStyle name="20 % - Accent5 2 2 2 3 2 2 2" xfId="4077"/>
    <cellStyle name="20 % - Accent5 2 2 2 3 2 2 2 2" xfId="16704"/>
    <cellStyle name="20 % - Accent5 2 2 2 3 2 2 2 2 2" xfId="26998"/>
    <cellStyle name="20 % - Accent5 2 2 2 3 2 2 2 2 3" xfId="37291"/>
    <cellStyle name="20 % - Accent5 2 2 2 3 2 2 2 2 4" xfId="47584"/>
    <cellStyle name="20 % - Accent5 2 2 2 3 2 2 2 3" xfId="13734"/>
    <cellStyle name="20 % - Accent5 2 2 2 3 2 2 2 4" xfId="24029"/>
    <cellStyle name="20 % - Accent5 2 2 2 3 2 2 2 5" xfId="34322"/>
    <cellStyle name="20 % - Accent5 2 2 2 3 2 2 2 6" xfId="44615"/>
    <cellStyle name="20 % - Accent5 2 2 2 3 2 2 3" xfId="15219"/>
    <cellStyle name="20 % - Accent5 2 2 2 3 2 2 3 2" xfId="25513"/>
    <cellStyle name="20 % - Accent5 2 2 2 3 2 2 3 3" xfId="35806"/>
    <cellStyle name="20 % - Accent5 2 2 2 3 2 2 3 4" xfId="46099"/>
    <cellStyle name="20 % - Accent5 2 2 2 3 2 2 4" xfId="12248"/>
    <cellStyle name="20 % - Accent5 2 2 2 3 2 2 4 2" xfId="22544"/>
    <cellStyle name="20 % - Accent5 2 2 2 3 2 2 4 3" xfId="32837"/>
    <cellStyle name="20 % - Accent5 2 2 2 3 2 2 4 4" xfId="43130"/>
    <cellStyle name="20 % - Accent5 2 2 2 3 2 2 5" xfId="7362"/>
    <cellStyle name="20 % - Accent5 2 2 2 3 2 2 6" xfId="17686"/>
    <cellStyle name="20 % - Accent5 2 2 2 3 2 2 7" xfId="27979"/>
    <cellStyle name="20 % - Accent5 2 2 2 3 2 2 8" xfId="38272"/>
    <cellStyle name="20 % - Accent5 2 2 2 3 2 3" xfId="4726"/>
    <cellStyle name="20 % - Accent5 2 2 2 3 2 3 2" xfId="15660"/>
    <cellStyle name="20 % - Accent5 2 2 2 3 2 3 2 2" xfId="25954"/>
    <cellStyle name="20 % - Accent5 2 2 2 3 2 3 2 3" xfId="36247"/>
    <cellStyle name="20 % - Accent5 2 2 2 3 2 3 2 4" xfId="46540"/>
    <cellStyle name="20 % - Accent5 2 2 2 3 2 3 3" xfId="12690"/>
    <cellStyle name="20 % - Accent5 2 2 2 3 2 3 3 2" xfId="22985"/>
    <cellStyle name="20 % - Accent5 2 2 2 3 2 3 3 3" xfId="33278"/>
    <cellStyle name="20 % - Accent5 2 2 2 3 2 3 3 4" xfId="43571"/>
    <cellStyle name="20 % - Accent5 2 2 2 3 2 3 4" xfId="8130"/>
    <cellStyle name="20 % - Accent5 2 2 2 3 2 3 5" xfId="18429"/>
    <cellStyle name="20 % - Accent5 2 2 2 3 2 3 6" xfId="28722"/>
    <cellStyle name="20 % - Accent5 2 2 2 3 2 3 7" xfId="39015"/>
    <cellStyle name="20 % - Accent5 2 2 2 3 2 4" xfId="3327"/>
    <cellStyle name="20 % - Accent5 2 2 2 3 2 4 2" xfId="14176"/>
    <cellStyle name="20 % - Accent5 2 2 2 3 2 4 2 2" xfId="24470"/>
    <cellStyle name="20 % - Accent5 2 2 2 3 2 4 2 3" xfId="34763"/>
    <cellStyle name="20 % - Accent5 2 2 2 3 2 4 2 4" xfId="45056"/>
    <cellStyle name="20 % - Accent5 2 2 2 3 2 4 3" xfId="8873"/>
    <cellStyle name="20 % - Accent5 2 2 2 3 2 4 4" xfId="19172"/>
    <cellStyle name="20 % - Accent5 2 2 2 3 2 4 5" xfId="29465"/>
    <cellStyle name="20 % - Accent5 2 2 2 3 2 4 6" xfId="39758"/>
    <cellStyle name="20 % - Accent5 2 2 2 3 2 5" xfId="5698"/>
    <cellStyle name="20 % - Accent5 2 2 2 3 2 5 2" xfId="9616"/>
    <cellStyle name="20 % - Accent5 2 2 2 3 2 5 3" xfId="19915"/>
    <cellStyle name="20 % - Accent5 2 2 2 3 2 5 4" xfId="30208"/>
    <cellStyle name="20 % - Accent5 2 2 2 3 2 5 5" xfId="40501"/>
    <cellStyle name="20 % - Accent5 2 2 2 3 2 6" xfId="10359"/>
    <cellStyle name="20 % - Accent5 2 2 2 3 2 6 2" xfId="20658"/>
    <cellStyle name="20 % - Accent5 2 2 2 3 2 6 3" xfId="30951"/>
    <cellStyle name="20 % - Accent5 2 2 2 3 2 6 4" xfId="41244"/>
    <cellStyle name="20 % - Accent5 2 2 2 3 2 7" xfId="11202"/>
    <cellStyle name="20 % - Accent5 2 2 2 3 2 7 2" xfId="21501"/>
    <cellStyle name="20 % - Accent5 2 2 2 3 2 7 3" xfId="31794"/>
    <cellStyle name="20 % - Accent5 2 2 2 3 2 7 4" xfId="42087"/>
    <cellStyle name="20 % - Accent5 2 2 2 3 2 8" xfId="6825"/>
    <cellStyle name="20 % - Accent5 2 2 2 3 2 9" xfId="17149"/>
    <cellStyle name="20 % - Accent5 2 2 2 3 3" xfId="2576"/>
    <cellStyle name="20 % - Accent5 2 2 2 3 3 2" xfId="4076"/>
    <cellStyle name="20 % - Accent5 2 2 2 3 3 2 2" xfId="16337"/>
    <cellStyle name="20 % - Accent5 2 2 2 3 3 2 2 2" xfId="26631"/>
    <cellStyle name="20 % - Accent5 2 2 2 3 3 2 2 3" xfId="36924"/>
    <cellStyle name="20 % - Accent5 2 2 2 3 3 2 2 4" xfId="47217"/>
    <cellStyle name="20 % - Accent5 2 2 2 3 3 2 3" xfId="13367"/>
    <cellStyle name="20 % - Accent5 2 2 2 3 3 2 4" xfId="23662"/>
    <cellStyle name="20 % - Accent5 2 2 2 3 3 2 5" xfId="33955"/>
    <cellStyle name="20 % - Accent5 2 2 2 3 3 2 6" xfId="44248"/>
    <cellStyle name="20 % - Accent5 2 2 2 3 3 3" xfId="14852"/>
    <cellStyle name="20 % - Accent5 2 2 2 3 3 3 2" xfId="25146"/>
    <cellStyle name="20 % - Accent5 2 2 2 3 3 3 3" xfId="35439"/>
    <cellStyle name="20 % - Accent5 2 2 2 3 3 3 4" xfId="45732"/>
    <cellStyle name="20 % - Accent5 2 2 2 3 3 4" xfId="11880"/>
    <cellStyle name="20 % - Accent5 2 2 2 3 3 4 2" xfId="22177"/>
    <cellStyle name="20 % - Accent5 2 2 2 3 3 4 3" xfId="32470"/>
    <cellStyle name="20 % - Accent5 2 2 2 3 3 4 4" xfId="42763"/>
    <cellStyle name="20 % - Accent5 2 2 2 3 3 5" xfId="7361"/>
    <cellStyle name="20 % - Accent5 2 2 2 3 3 6" xfId="17685"/>
    <cellStyle name="20 % - Accent5 2 2 2 3 3 7" xfId="27978"/>
    <cellStyle name="20 % - Accent5 2 2 2 3 3 8" xfId="38271"/>
    <cellStyle name="20 % - Accent5 2 2 2 3 4" xfId="4725"/>
    <cellStyle name="20 % - Accent5 2 2 2 3 4 2" xfId="15659"/>
    <cellStyle name="20 % - Accent5 2 2 2 3 4 2 2" xfId="25953"/>
    <cellStyle name="20 % - Accent5 2 2 2 3 4 2 3" xfId="36246"/>
    <cellStyle name="20 % - Accent5 2 2 2 3 4 2 4" xfId="46539"/>
    <cellStyle name="20 % - Accent5 2 2 2 3 4 3" xfId="12689"/>
    <cellStyle name="20 % - Accent5 2 2 2 3 4 3 2" xfId="22984"/>
    <cellStyle name="20 % - Accent5 2 2 2 3 4 3 3" xfId="33277"/>
    <cellStyle name="20 % - Accent5 2 2 2 3 4 3 4" xfId="43570"/>
    <cellStyle name="20 % - Accent5 2 2 2 3 4 4" xfId="8129"/>
    <cellStyle name="20 % - Accent5 2 2 2 3 4 5" xfId="18428"/>
    <cellStyle name="20 % - Accent5 2 2 2 3 4 6" xfId="28721"/>
    <cellStyle name="20 % - Accent5 2 2 2 3 4 7" xfId="39014"/>
    <cellStyle name="20 % - Accent5 2 2 2 3 5" xfId="3326"/>
    <cellStyle name="20 % - Accent5 2 2 2 3 5 2" xfId="14175"/>
    <cellStyle name="20 % - Accent5 2 2 2 3 5 2 2" xfId="24469"/>
    <cellStyle name="20 % - Accent5 2 2 2 3 5 2 3" xfId="34762"/>
    <cellStyle name="20 % - Accent5 2 2 2 3 5 2 4" xfId="45055"/>
    <cellStyle name="20 % - Accent5 2 2 2 3 5 3" xfId="8872"/>
    <cellStyle name="20 % - Accent5 2 2 2 3 5 4" xfId="19171"/>
    <cellStyle name="20 % - Accent5 2 2 2 3 5 5" xfId="29464"/>
    <cellStyle name="20 % - Accent5 2 2 2 3 5 6" xfId="39757"/>
    <cellStyle name="20 % - Accent5 2 2 2 3 6" xfId="5697"/>
    <cellStyle name="20 % - Accent5 2 2 2 3 6 2" xfId="9615"/>
    <cellStyle name="20 % - Accent5 2 2 2 3 6 3" xfId="19914"/>
    <cellStyle name="20 % - Accent5 2 2 2 3 6 4" xfId="30207"/>
    <cellStyle name="20 % - Accent5 2 2 2 3 6 5" xfId="40500"/>
    <cellStyle name="20 % - Accent5 2 2 2 3 7" xfId="10358"/>
    <cellStyle name="20 % - Accent5 2 2 2 3 7 2" xfId="20657"/>
    <cellStyle name="20 % - Accent5 2 2 2 3 7 3" xfId="30950"/>
    <cellStyle name="20 % - Accent5 2 2 2 3 7 4" xfId="41243"/>
    <cellStyle name="20 % - Accent5 2 2 2 3 8" xfId="11201"/>
    <cellStyle name="20 % - Accent5 2 2 2 3 8 2" xfId="21500"/>
    <cellStyle name="20 % - Accent5 2 2 2 3 8 3" xfId="31793"/>
    <cellStyle name="20 % - Accent5 2 2 2 3 8 4" xfId="42086"/>
    <cellStyle name="20 % - Accent5 2 2 2 3 9" xfId="6824"/>
    <cellStyle name="20 % - Accent5 2 2 2 4" xfId="588"/>
    <cellStyle name="20 % - Accent5 2 2 2 4 10" xfId="17150"/>
    <cellStyle name="20 % - Accent5 2 2 2 4 11" xfId="27443"/>
    <cellStyle name="20 % - Accent5 2 2 2 4 12" xfId="37736"/>
    <cellStyle name="20 % - Accent5 2 2 2 4 2" xfId="589"/>
    <cellStyle name="20 % - Accent5 2 2 2 4 2 10" xfId="27444"/>
    <cellStyle name="20 % - Accent5 2 2 2 4 2 11" xfId="37737"/>
    <cellStyle name="20 % - Accent5 2 2 2 4 2 2" xfId="2579"/>
    <cellStyle name="20 % - Accent5 2 2 2 4 2 2 2" xfId="4079"/>
    <cellStyle name="20 % - Accent5 2 2 2 4 2 2 2 2" xfId="15662"/>
    <cellStyle name="20 % - Accent5 2 2 2 4 2 2 2 3" xfId="25956"/>
    <cellStyle name="20 % - Accent5 2 2 2 4 2 2 2 4" xfId="36249"/>
    <cellStyle name="20 % - Accent5 2 2 2 4 2 2 2 5" xfId="46542"/>
    <cellStyle name="20 % - Accent5 2 2 2 4 2 2 3" xfId="12692"/>
    <cellStyle name="20 % - Accent5 2 2 2 4 2 2 3 2" xfId="22987"/>
    <cellStyle name="20 % - Accent5 2 2 2 4 2 2 3 3" xfId="33280"/>
    <cellStyle name="20 % - Accent5 2 2 2 4 2 2 3 4" xfId="43573"/>
    <cellStyle name="20 % - Accent5 2 2 2 4 2 2 4" xfId="7364"/>
    <cellStyle name="20 % - Accent5 2 2 2 4 2 2 5" xfId="17688"/>
    <cellStyle name="20 % - Accent5 2 2 2 4 2 2 6" xfId="27981"/>
    <cellStyle name="20 % - Accent5 2 2 2 4 2 2 7" xfId="38274"/>
    <cellStyle name="20 % - Accent5 2 2 2 4 2 3" xfId="4728"/>
    <cellStyle name="20 % - Accent5 2 2 2 4 2 3 2" xfId="14178"/>
    <cellStyle name="20 % - Accent5 2 2 2 4 2 3 2 2" xfId="24472"/>
    <cellStyle name="20 % - Accent5 2 2 2 4 2 3 2 3" xfId="34765"/>
    <cellStyle name="20 % - Accent5 2 2 2 4 2 3 2 4" xfId="45058"/>
    <cellStyle name="20 % - Accent5 2 2 2 4 2 3 3" xfId="8132"/>
    <cellStyle name="20 % - Accent5 2 2 2 4 2 3 4" xfId="18431"/>
    <cellStyle name="20 % - Accent5 2 2 2 4 2 3 5" xfId="28724"/>
    <cellStyle name="20 % - Accent5 2 2 2 4 2 3 6" xfId="39017"/>
    <cellStyle name="20 % - Accent5 2 2 2 4 2 4" xfId="3329"/>
    <cellStyle name="20 % - Accent5 2 2 2 4 2 4 2" xfId="8875"/>
    <cellStyle name="20 % - Accent5 2 2 2 4 2 4 3" xfId="19174"/>
    <cellStyle name="20 % - Accent5 2 2 2 4 2 4 4" xfId="29467"/>
    <cellStyle name="20 % - Accent5 2 2 2 4 2 4 5" xfId="39760"/>
    <cellStyle name="20 % - Accent5 2 2 2 4 2 5" xfId="5700"/>
    <cellStyle name="20 % - Accent5 2 2 2 4 2 5 2" xfId="9618"/>
    <cellStyle name="20 % - Accent5 2 2 2 4 2 5 3" xfId="19917"/>
    <cellStyle name="20 % - Accent5 2 2 2 4 2 5 4" xfId="30210"/>
    <cellStyle name="20 % - Accent5 2 2 2 4 2 5 5" xfId="40503"/>
    <cellStyle name="20 % - Accent5 2 2 2 4 2 6" xfId="10361"/>
    <cellStyle name="20 % - Accent5 2 2 2 4 2 6 2" xfId="20660"/>
    <cellStyle name="20 % - Accent5 2 2 2 4 2 6 3" xfId="30953"/>
    <cellStyle name="20 % - Accent5 2 2 2 4 2 6 4" xfId="41246"/>
    <cellStyle name="20 % - Accent5 2 2 2 4 2 7" xfId="11204"/>
    <cellStyle name="20 % - Accent5 2 2 2 4 2 7 2" xfId="21503"/>
    <cellStyle name="20 % - Accent5 2 2 2 4 2 7 3" xfId="31796"/>
    <cellStyle name="20 % - Accent5 2 2 2 4 2 7 4" xfId="42089"/>
    <cellStyle name="20 % - Accent5 2 2 2 4 2 8" xfId="6827"/>
    <cellStyle name="20 % - Accent5 2 2 2 4 2 9" xfId="17151"/>
    <cellStyle name="20 % - Accent5 2 2 2 4 3" xfId="2578"/>
    <cellStyle name="20 % - Accent5 2 2 2 4 3 2" xfId="4078"/>
    <cellStyle name="20 % - Accent5 2 2 2 4 3 2 2" xfId="16535"/>
    <cellStyle name="20 % - Accent5 2 2 2 4 3 2 2 2" xfId="26829"/>
    <cellStyle name="20 % - Accent5 2 2 2 4 3 2 2 3" xfId="37122"/>
    <cellStyle name="20 % - Accent5 2 2 2 4 3 2 2 4" xfId="47415"/>
    <cellStyle name="20 % - Accent5 2 2 2 4 3 2 3" xfId="13565"/>
    <cellStyle name="20 % - Accent5 2 2 2 4 3 2 4" xfId="23860"/>
    <cellStyle name="20 % - Accent5 2 2 2 4 3 2 5" xfId="34153"/>
    <cellStyle name="20 % - Accent5 2 2 2 4 3 2 6" xfId="44446"/>
    <cellStyle name="20 % - Accent5 2 2 2 4 3 3" xfId="15050"/>
    <cellStyle name="20 % - Accent5 2 2 2 4 3 3 2" xfId="25344"/>
    <cellStyle name="20 % - Accent5 2 2 2 4 3 3 3" xfId="35637"/>
    <cellStyle name="20 % - Accent5 2 2 2 4 3 3 4" xfId="45930"/>
    <cellStyle name="20 % - Accent5 2 2 2 4 3 4" xfId="12079"/>
    <cellStyle name="20 % - Accent5 2 2 2 4 3 4 2" xfId="22375"/>
    <cellStyle name="20 % - Accent5 2 2 2 4 3 4 3" xfId="32668"/>
    <cellStyle name="20 % - Accent5 2 2 2 4 3 4 4" xfId="42961"/>
    <cellStyle name="20 % - Accent5 2 2 2 4 3 5" xfId="7363"/>
    <cellStyle name="20 % - Accent5 2 2 2 4 3 6" xfId="17687"/>
    <cellStyle name="20 % - Accent5 2 2 2 4 3 7" xfId="27980"/>
    <cellStyle name="20 % - Accent5 2 2 2 4 3 8" xfId="38273"/>
    <cellStyle name="20 % - Accent5 2 2 2 4 4" xfId="4727"/>
    <cellStyle name="20 % - Accent5 2 2 2 4 4 2" xfId="15661"/>
    <cellStyle name="20 % - Accent5 2 2 2 4 4 2 2" xfId="25955"/>
    <cellStyle name="20 % - Accent5 2 2 2 4 4 2 3" xfId="36248"/>
    <cellStyle name="20 % - Accent5 2 2 2 4 4 2 4" xfId="46541"/>
    <cellStyle name="20 % - Accent5 2 2 2 4 4 3" xfId="12691"/>
    <cellStyle name="20 % - Accent5 2 2 2 4 4 3 2" xfId="22986"/>
    <cellStyle name="20 % - Accent5 2 2 2 4 4 3 3" xfId="33279"/>
    <cellStyle name="20 % - Accent5 2 2 2 4 4 3 4" xfId="43572"/>
    <cellStyle name="20 % - Accent5 2 2 2 4 4 4" xfId="8131"/>
    <cellStyle name="20 % - Accent5 2 2 2 4 4 5" xfId="18430"/>
    <cellStyle name="20 % - Accent5 2 2 2 4 4 6" xfId="28723"/>
    <cellStyle name="20 % - Accent5 2 2 2 4 4 7" xfId="39016"/>
    <cellStyle name="20 % - Accent5 2 2 2 4 5" xfId="3328"/>
    <cellStyle name="20 % - Accent5 2 2 2 4 5 2" xfId="14177"/>
    <cellStyle name="20 % - Accent5 2 2 2 4 5 2 2" xfId="24471"/>
    <cellStyle name="20 % - Accent5 2 2 2 4 5 2 3" xfId="34764"/>
    <cellStyle name="20 % - Accent5 2 2 2 4 5 2 4" xfId="45057"/>
    <cellStyle name="20 % - Accent5 2 2 2 4 5 3" xfId="8874"/>
    <cellStyle name="20 % - Accent5 2 2 2 4 5 4" xfId="19173"/>
    <cellStyle name="20 % - Accent5 2 2 2 4 5 5" xfId="29466"/>
    <cellStyle name="20 % - Accent5 2 2 2 4 5 6" xfId="39759"/>
    <cellStyle name="20 % - Accent5 2 2 2 4 6" xfId="5699"/>
    <cellStyle name="20 % - Accent5 2 2 2 4 6 2" xfId="9617"/>
    <cellStyle name="20 % - Accent5 2 2 2 4 6 3" xfId="19916"/>
    <cellStyle name="20 % - Accent5 2 2 2 4 6 4" xfId="30209"/>
    <cellStyle name="20 % - Accent5 2 2 2 4 6 5" xfId="40502"/>
    <cellStyle name="20 % - Accent5 2 2 2 4 7" xfId="10360"/>
    <cellStyle name="20 % - Accent5 2 2 2 4 7 2" xfId="20659"/>
    <cellStyle name="20 % - Accent5 2 2 2 4 7 3" xfId="30952"/>
    <cellStyle name="20 % - Accent5 2 2 2 4 7 4" xfId="41245"/>
    <cellStyle name="20 % - Accent5 2 2 2 4 8" xfId="11203"/>
    <cellStyle name="20 % - Accent5 2 2 2 4 8 2" xfId="21502"/>
    <cellStyle name="20 % - Accent5 2 2 2 4 8 3" xfId="31795"/>
    <cellStyle name="20 % - Accent5 2 2 2 4 8 4" xfId="42088"/>
    <cellStyle name="20 % - Accent5 2 2 2 4 9" xfId="6826"/>
    <cellStyle name="20 % - Accent5 2 2 2 5" xfId="590"/>
    <cellStyle name="20 % - Accent5 2 2 2 5 10" xfId="17152"/>
    <cellStyle name="20 % - Accent5 2 2 2 5 11" xfId="27445"/>
    <cellStyle name="20 % - Accent5 2 2 2 5 12" xfId="37738"/>
    <cellStyle name="20 % - Accent5 2 2 2 5 2" xfId="591"/>
    <cellStyle name="20 % - Accent5 2 2 2 5 2 10" xfId="27446"/>
    <cellStyle name="20 % - Accent5 2 2 2 5 2 11" xfId="37739"/>
    <cellStyle name="20 % - Accent5 2 2 2 5 2 2" xfId="2581"/>
    <cellStyle name="20 % - Accent5 2 2 2 5 2 2 2" xfId="4081"/>
    <cellStyle name="20 % - Accent5 2 2 2 5 2 2 2 2" xfId="15664"/>
    <cellStyle name="20 % - Accent5 2 2 2 5 2 2 2 3" xfId="25958"/>
    <cellStyle name="20 % - Accent5 2 2 2 5 2 2 2 4" xfId="36251"/>
    <cellStyle name="20 % - Accent5 2 2 2 5 2 2 2 5" xfId="46544"/>
    <cellStyle name="20 % - Accent5 2 2 2 5 2 2 3" xfId="12694"/>
    <cellStyle name="20 % - Accent5 2 2 2 5 2 2 3 2" xfId="22989"/>
    <cellStyle name="20 % - Accent5 2 2 2 5 2 2 3 3" xfId="33282"/>
    <cellStyle name="20 % - Accent5 2 2 2 5 2 2 3 4" xfId="43575"/>
    <cellStyle name="20 % - Accent5 2 2 2 5 2 2 4" xfId="7366"/>
    <cellStyle name="20 % - Accent5 2 2 2 5 2 2 5" xfId="17690"/>
    <cellStyle name="20 % - Accent5 2 2 2 5 2 2 6" xfId="27983"/>
    <cellStyle name="20 % - Accent5 2 2 2 5 2 2 7" xfId="38276"/>
    <cellStyle name="20 % - Accent5 2 2 2 5 2 3" xfId="4730"/>
    <cellStyle name="20 % - Accent5 2 2 2 5 2 3 2" xfId="14180"/>
    <cellStyle name="20 % - Accent5 2 2 2 5 2 3 2 2" xfId="24474"/>
    <cellStyle name="20 % - Accent5 2 2 2 5 2 3 2 3" xfId="34767"/>
    <cellStyle name="20 % - Accent5 2 2 2 5 2 3 2 4" xfId="45060"/>
    <cellStyle name="20 % - Accent5 2 2 2 5 2 3 3" xfId="8134"/>
    <cellStyle name="20 % - Accent5 2 2 2 5 2 3 4" xfId="18433"/>
    <cellStyle name="20 % - Accent5 2 2 2 5 2 3 5" xfId="28726"/>
    <cellStyle name="20 % - Accent5 2 2 2 5 2 3 6" xfId="39019"/>
    <cellStyle name="20 % - Accent5 2 2 2 5 2 4" xfId="3331"/>
    <cellStyle name="20 % - Accent5 2 2 2 5 2 4 2" xfId="8877"/>
    <cellStyle name="20 % - Accent5 2 2 2 5 2 4 3" xfId="19176"/>
    <cellStyle name="20 % - Accent5 2 2 2 5 2 4 4" xfId="29469"/>
    <cellStyle name="20 % - Accent5 2 2 2 5 2 4 5" xfId="39762"/>
    <cellStyle name="20 % - Accent5 2 2 2 5 2 5" xfId="5702"/>
    <cellStyle name="20 % - Accent5 2 2 2 5 2 5 2" xfId="9620"/>
    <cellStyle name="20 % - Accent5 2 2 2 5 2 5 3" xfId="19919"/>
    <cellStyle name="20 % - Accent5 2 2 2 5 2 5 4" xfId="30212"/>
    <cellStyle name="20 % - Accent5 2 2 2 5 2 5 5" xfId="40505"/>
    <cellStyle name="20 % - Accent5 2 2 2 5 2 6" xfId="10363"/>
    <cellStyle name="20 % - Accent5 2 2 2 5 2 6 2" xfId="20662"/>
    <cellStyle name="20 % - Accent5 2 2 2 5 2 6 3" xfId="30955"/>
    <cellStyle name="20 % - Accent5 2 2 2 5 2 6 4" xfId="41248"/>
    <cellStyle name="20 % - Accent5 2 2 2 5 2 7" xfId="11206"/>
    <cellStyle name="20 % - Accent5 2 2 2 5 2 7 2" xfId="21505"/>
    <cellStyle name="20 % - Accent5 2 2 2 5 2 7 3" xfId="31798"/>
    <cellStyle name="20 % - Accent5 2 2 2 5 2 7 4" xfId="42091"/>
    <cellStyle name="20 % - Accent5 2 2 2 5 2 8" xfId="6829"/>
    <cellStyle name="20 % - Accent5 2 2 2 5 2 9" xfId="17153"/>
    <cellStyle name="20 % - Accent5 2 2 2 5 3" xfId="2580"/>
    <cellStyle name="20 % - Accent5 2 2 2 5 3 2" xfId="4080"/>
    <cellStyle name="20 % - Accent5 2 2 2 5 3 2 2" xfId="15663"/>
    <cellStyle name="20 % - Accent5 2 2 2 5 3 2 3" xfId="25957"/>
    <cellStyle name="20 % - Accent5 2 2 2 5 3 2 4" xfId="36250"/>
    <cellStyle name="20 % - Accent5 2 2 2 5 3 2 5" xfId="46543"/>
    <cellStyle name="20 % - Accent5 2 2 2 5 3 3" xfId="12693"/>
    <cellStyle name="20 % - Accent5 2 2 2 5 3 3 2" xfId="22988"/>
    <cellStyle name="20 % - Accent5 2 2 2 5 3 3 3" xfId="33281"/>
    <cellStyle name="20 % - Accent5 2 2 2 5 3 3 4" xfId="43574"/>
    <cellStyle name="20 % - Accent5 2 2 2 5 3 4" xfId="7365"/>
    <cellStyle name="20 % - Accent5 2 2 2 5 3 5" xfId="17689"/>
    <cellStyle name="20 % - Accent5 2 2 2 5 3 6" xfId="27982"/>
    <cellStyle name="20 % - Accent5 2 2 2 5 3 7" xfId="38275"/>
    <cellStyle name="20 % - Accent5 2 2 2 5 4" xfId="4729"/>
    <cellStyle name="20 % - Accent5 2 2 2 5 4 2" xfId="14179"/>
    <cellStyle name="20 % - Accent5 2 2 2 5 4 2 2" xfId="24473"/>
    <cellStyle name="20 % - Accent5 2 2 2 5 4 2 3" xfId="34766"/>
    <cellStyle name="20 % - Accent5 2 2 2 5 4 2 4" xfId="45059"/>
    <cellStyle name="20 % - Accent5 2 2 2 5 4 3" xfId="8133"/>
    <cellStyle name="20 % - Accent5 2 2 2 5 4 4" xfId="18432"/>
    <cellStyle name="20 % - Accent5 2 2 2 5 4 5" xfId="28725"/>
    <cellStyle name="20 % - Accent5 2 2 2 5 4 6" xfId="39018"/>
    <cellStyle name="20 % - Accent5 2 2 2 5 5" xfId="3330"/>
    <cellStyle name="20 % - Accent5 2 2 2 5 5 2" xfId="8876"/>
    <cellStyle name="20 % - Accent5 2 2 2 5 5 3" xfId="19175"/>
    <cellStyle name="20 % - Accent5 2 2 2 5 5 4" xfId="29468"/>
    <cellStyle name="20 % - Accent5 2 2 2 5 5 5" xfId="39761"/>
    <cellStyle name="20 % - Accent5 2 2 2 5 6" xfId="5701"/>
    <cellStyle name="20 % - Accent5 2 2 2 5 6 2" xfId="9619"/>
    <cellStyle name="20 % - Accent5 2 2 2 5 6 3" xfId="19918"/>
    <cellStyle name="20 % - Accent5 2 2 2 5 6 4" xfId="30211"/>
    <cellStyle name="20 % - Accent5 2 2 2 5 6 5" xfId="40504"/>
    <cellStyle name="20 % - Accent5 2 2 2 5 7" xfId="10362"/>
    <cellStyle name="20 % - Accent5 2 2 2 5 7 2" xfId="20661"/>
    <cellStyle name="20 % - Accent5 2 2 2 5 7 3" xfId="30954"/>
    <cellStyle name="20 % - Accent5 2 2 2 5 7 4" xfId="41247"/>
    <cellStyle name="20 % - Accent5 2 2 2 5 8" xfId="11205"/>
    <cellStyle name="20 % - Accent5 2 2 2 5 8 2" xfId="21504"/>
    <cellStyle name="20 % - Accent5 2 2 2 5 8 3" xfId="31797"/>
    <cellStyle name="20 % - Accent5 2 2 2 5 8 4" xfId="42090"/>
    <cellStyle name="20 % - Accent5 2 2 2 5 9" xfId="6828"/>
    <cellStyle name="20 % - Accent5 2 2 2 6" xfId="592"/>
    <cellStyle name="20 % - Accent5 2 2 2 6 10" xfId="27447"/>
    <cellStyle name="20 % - Accent5 2 2 2 6 11" xfId="37740"/>
    <cellStyle name="20 % - Accent5 2 2 2 6 2" xfId="2582"/>
    <cellStyle name="20 % - Accent5 2 2 2 6 2 2" xfId="4082"/>
    <cellStyle name="20 % - Accent5 2 2 2 6 2 2 2" xfId="15665"/>
    <cellStyle name="20 % - Accent5 2 2 2 6 2 2 3" xfId="25959"/>
    <cellStyle name="20 % - Accent5 2 2 2 6 2 2 4" xfId="36252"/>
    <cellStyle name="20 % - Accent5 2 2 2 6 2 2 5" xfId="46545"/>
    <cellStyle name="20 % - Accent5 2 2 2 6 2 3" xfId="12695"/>
    <cellStyle name="20 % - Accent5 2 2 2 6 2 3 2" xfId="22990"/>
    <cellStyle name="20 % - Accent5 2 2 2 6 2 3 3" xfId="33283"/>
    <cellStyle name="20 % - Accent5 2 2 2 6 2 3 4" xfId="43576"/>
    <cellStyle name="20 % - Accent5 2 2 2 6 2 4" xfId="7367"/>
    <cellStyle name="20 % - Accent5 2 2 2 6 2 5" xfId="17691"/>
    <cellStyle name="20 % - Accent5 2 2 2 6 2 6" xfId="27984"/>
    <cellStyle name="20 % - Accent5 2 2 2 6 2 7" xfId="38277"/>
    <cellStyle name="20 % - Accent5 2 2 2 6 3" xfId="4731"/>
    <cellStyle name="20 % - Accent5 2 2 2 6 3 2" xfId="14181"/>
    <cellStyle name="20 % - Accent5 2 2 2 6 3 2 2" xfId="24475"/>
    <cellStyle name="20 % - Accent5 2 2 2 6 3 2 3" xfId="34768"/>
    <cellStyle name="20 % - Accent5 2 2 2 6 3 2 4" xfId="45061"/>
    <cellStyle name="20 % - Accent5 2 2 2 6 3 3" xfId="8135"/>
    <cellStyle name="20 % - Accent5 2 2 2 6 3 4" xfId="18434"/>
    <cellStyle name="20 % - Accent5 2 2 2 6 3 5" xfId="28727"/>
    <cellStyle name="20 % - Accent5 2 2 2 6 3 6" xfId="39020"/>
    <cellStyle name="20 % - Accent5 2 2 2 6 4" xfId="3332"/>
    <cellStyle name="20 % - Accent5 2 2 2 6 4 2" xfId="8878"/>
    <cellStyle name="20 % - Accent5 2 2 2 6 4 3" xfId="19177"/>
    <cellStyle name="20 % - Accent5 2 2 2 6 4 4" xfId="29470"/>
    <cellStyle name="20 % - Accent5 2 2 2 6 4 5" xfId="39763"/>
    <cellStyle name="20 % - Accent5 2 2 2 6 5" xfId="5703"/>
    <cellStyle name="20 % - Accent5 2 2 2 6 5 2" xfId="9621"/>
    <cellStyle name="20 % - Accent5 2 2 2 6 5 3" xfId="19920"/>
    <cellStyle name="20 % - Accent5 2 2 2 6 5 4" xfId="30213"/>
    <cellStyle name="20 % - Accent5 2 2 2 6 5 5" xfId="40506"/>
    <cellStyle name="20 % - Accent5 2 2 2 6 6" xfId="10364"/>
    <cellStyle name="20 % - Accent5 2 2 2 6 6 2" xfId="20663"/>
    <cellStyle name="20 % - Accent5 2 2 2 6 6 3" xfId="30956"/>
    <cellStyle name="20 % - Accent5 2 2 2 6 6 4" xfId="41249"/>
    <cellStyle name="20 % - Accent5 2 2 2 6 7" xfId="11207"/>
    <cellStyle name="20 % - Accent5 2 2 2 6 7 2" xfId="21506"/>
    <cellStyle name="20 % - Accent5 2 2 2 6 7 3" xfId="31799"/>
    <cellStyle name="20 % - Accent5 2 2 2 6 7 4" xfId="42092"/>
    <cellStyle name="20 % - Accent5 2 2 2 6 8" xfId="6830"/>
    <cellStyle name="20 % - Accent5 2 2 2 6 9" xfId="17154"/>
    <cellStyle name="20 % - Accent5 2 2 2 7" xfId="2214"/>
    <cellStyle name="20 % - Accent5 2 2 2 7 2" xfId="2979"/>
    <cellStyle name="20 % - Accent5 2 2 2 7 2 2" xfId="4479"/>
    <cellStyle name="20 % - Accent5 2 2 2 7 2 2 2" xfId="16063"/>
    <cellStyle name="20 % - Accent5 2 2 2 7 2 2 3" xfId="26357"/>
    <cellStyle name="20 % - Accent5 2 2 2 7 2 2 4" xfId="36650"/>
    <cellStyle name="20 % - Accent5 2 2 2 7 2 2 5" xfId="46943"/>
    <cellStyle name="20 % - Accent5 2 2 2 7 2 3" xfId="13093"/>
    <cellStyle name="20 % - Accent5 2 2 2 7 2 4" xfId="23388"/>
    <cellStyle name="20 % - Accent5 2 2 2 7 2 5" xfId="33681"/>
    <cellStyle name="20 % - Accent5 2 2 2 7 2 6" xfId="43974"/>
    <cellStyle name="20 % - Accent5 2 2 2 7 3" xfId="4732"/>
    <cellStyle name="20 % - Accent5 2 2 2 7 3 2" xfId="14578"/>
    <cellStyle name="20 % - Accent5 2 2 2 7 3 3" xfId="24872"/>
    <cellStyle name="20 % - Accent5 2 2 2 7 3 4" xfId="35165"/>
    <cellStyle name="20 % - Accent5 2 2 2 7 3 5" xfId="45458"/>
    <cellStyle name="20 % - Accent5 2 2 2 7 4" xfId="3729"/>
    <cellStyle name="20 % - Accent5 2 2 2 7 4 2" xfId="11604"/>
    <cellStyle name="20 % - Accent5 2 2 2 7 4 3" xfId="21903"/>
    <cellStyle name="20 % - Accent5 2 2 2 7 4 4" xfId="32196"/>
    <cellStyle name="20 % - Accent5 2 2 2 7 4 5" xfId="42489"/>
    <cellStyle name="20 % - Accent5 2 2 2 7 5" xfId="7351"/>
    <cellStyle name="20 % - Accent5 2 2 2 7 6" xfId="17675"/>
    <cellStyle name="20 % - Accent5 2 2 2 7 7" xfId="27968"/>
    <cellStyle name="20 % - Accent5 2 2 2 7 8" xfId="38261"/>
    <cellStyle name="20 % - Accent5 2 2 2 8" xfId="2308"/>
    <cellStyle name="20 % - Accent5 2 2 2 8 2" xfId="3808"/>
    <cellStyle name="20 % - Accent5 2 2 2 8 2 2" xfId="16168"/>
    <cellStyle name="20 % - Accent5 2 2 2 8 2 2 2" xfId="26462"/>
    <cellStyle name="20 % - Accent5 2 2 2 8 2 2 3" xfId="36755"/>
    <cellStyle name="20 % - Accent5 2 2 2 8 2 2 4" xfId="47048"/>
    <cellStyle name="20 % - Accent5 2 2 2 8 2 3" xfId="13198"/>
    <cellStyle name="20 % - Accent5 2 2 2 8 2 4" xfId="23493"/>
    <cellStyle name="20 % - Accent5 2 2 2 8 2 5" xfId="33786"/>
    <cellStyle name="20 % - Accent5 2 2 2 8 2 6" xfId="44079"/>
    <cellStyle name="20 % - Accent5 2 2 2 8 3" xfId="14683"/>
    <cellStyle name="20 % - Accent5 2 2 2 8 3 2" xfId="24977"/>
    <cellStyle name="20 % - Accent5 2 2 2 8 3 3" xfId="35270"/>
    <cellStyle name="20 % - Accent5 2 2 2 8 3 4" xfId="45563"/>
    <cellStyle name="20 % - Accent5 2 2 2 8 4" xfId="11711"/>
    <cellStyle name="20 % - Accent5 2 2 2 8 4 2" xfId="22008"/>
    <cellStyle name="20 % - Accent5 2 2 2 8 4 3" xfId="32301"/>
    <cellStyle name="20 % - Accent5 2 2 2 8 4 4" xfId="42594"/>
    <cellStyle name="20 % - Accent5 2 2 2 8 5" xfId="8119"/>
    <cellStyle name="20 % - Accent5 2 2 2 8 6" xfId="18418"/>
    <cellStyle name="20 % - Accent5 2 2 2 8 7" xfId="28711"/>
    <cellStyle name="20 % - Accent5 2 2 2 8 8" xfId="39004"/>
    <cellStyle name="20 % - Accent5 2 2 2 9" xfId="4716"/>
    <cellStyle name="20 % - Accent5 2 2 2 9 2" xfId="15391"/>
    <cellStyle name="20 % - Accent5 2 2 2 9 2 2" xfId="25685"/>
    <cellStyle name="20 % - Accent5 2 2 2 9 2 3" xfId="35978"/>
    <cellStyle name="20 % - Accent5 2 2 2 9 2 4" xfId="46271"/>
    <cellStyle name="20 % - Accent5 2 2 2 9 3" xfId="12421"/>
    <cellStyle name="20 % - Accent5 2 2 2 9 3 2" xfId="22716"/>
    <cellStyle name="20 % - Accent5 2 2 2 9 3 3" xfId="33009"/>
    <cellStyle name="20 % - Accent5 2 2 2 9 3 4" xfId="43302"/>
    <cellStyle name="20 % - Accent5 2 2 2 9 4" xfId="8862"/>
    <cellStyle name="20 % - Accent5 2 2 2 9 5" xfId="19161"/>
    <cellStyle name="20 % - Accent5 2 2 2 9 6" xfId="29454"/>
    <cellStyle name="20 % - Accent5 2 2 2 9 7" xfId="39747"/>
    <cellStyle name="20 % - Accent5 2 2 3" xfId="350"/>
    <cellStyle name="20 % - Accent5 2 2 3 10" xfId="6549"/>
    <cellStyle name="20 % - Accent5 2 2 3 11" xfId="16874"/>
    <cellStyle name="20 % - Accent5 2 2 3 12" xfId="27167"/>
    <cellStyle name="20 % - Accent5 2 2 3 13" xfId="37460"/>
    <cellStyle name="20 % - Accent5 2 2 3 2" xfId="593"/>
    <cellStyle name="20 % - Accent5 2 2 3 2 10" xfId="16971"/>
    <cellStyle name="20 % - Accent5 2 2 3 2 11" xfId="27264"/>
    <cellStyle name="20 % - Accent5 2 2 3 2 12" xfId="37557"/>
    <cellStyle name="20 % - Accent5 2 2 3 2 2" xfId="594"/>
    <cellStyle name="20 % - Accent5 2 2 3 2 2 10" xfId="27448"/>
    <cellStyle name="20 % - Accent5 2 2 3 2 2 11" xfId="37741"/>
    <cellStyle name="20 % - Accent5 2 2 3 2 2 2" xfId="2584"/>
    <cellStyle name="20 % - Accent5 2 2 3 2 2 2 2" xfId="4084"/>
    <cellStyle name="20 % - Accent5 2 2 3 2 2 2 2 2" xfId="16742"/>
    <cellStyle name="20 % - Accent5 2 2 3 2 2 2 2 2 2" xfId="27036"/>
    <cellStyle name="20 % - Accent5 2 2 3 2 2 2 2 2 3" xfId="37329"/>
    <cellStyle name="20 % - Accent5 2 2 3 2 2 2 2 2 4" xfId="47622"/>
    <cellStyle name="20 % - Accent5 2 2 3 2 2 2 2 3" xfId="13772"/>
    <cellStyle name="20 % - Accent5 2 2 3 2 2 2 2 4" xfId="24067"/>
    <cellStyle name="20 % - Accent5 2 2 3 2 2 2 2 5" xfId="34360"/>
    <cellStyle name="20 % - Accent5 2 2 3 2 2 2 2 6" xfId="44653"/>
    <cellStyle name="20 % - Accent5 2 2 3 2 2 2 3" xfId="15257"/>
    <cellStyle name="20 % - Accent5 2 2 3 2 2 2 3 2" xfId="25551"/>
    <cellStyle name="20 % - Accent5 2 2 3 2 2 2 3 3" xfId="35844"/>
    <cellStyle name="20 % - Accent5 2 2 3 2 2 2 3 4" xfId="46137"/>
    <cellStyle name="20 % - Accent5 2 2 3 2 2 2 4" xfId="12286"/>
    <cellStyle name="20 % - Accent5 2 2 3 2 2 2 4 2" xfId="22582"/>
    <cellStyle name="20 % - Accent5 2 2 3 2 2 2 4 3" xfId="32875"/>
    <cellStyle name="20 % - Accent5 2 2 3 2 2 2 4 4" xfId="43168"/>
    <cellStyle name="20 % - Accent5 2 2 3 2 2 2 5" xfId="7370"/>
    <cellStyle name="20 % - Accent5 2 2 3 2 2 2 6" xfId="17694"/>
    <cellStyle name="20 % - Accent5 2 2 3 2 2 2 7" xfId="27987"/>
    <cellStyle name="20 % - Accent5 2 2 3 2 2 2 8" xfId="38280"/>
    <cellStyle name="20 % - Accent5 2 2 3 2 2 3" xfId="4735"/>
    <cellStyle name="20 % - Accent5 2 2 3 2 2 3 2" xfId="15667"/>
    <cellStyle name="20 % - Accent5 2 2 3 2 2 3 2 2" xfId="25961"/>
    <cellStyle name="20 % - Accent5 2 2 3 2 2 3 2 3" xfId="36254"/>
    <cellStyle name="20 % - Accent5 2 2 3 2 2 3 2 4" xfId="46547"/>
    <cellStyle name="20 % - Accent5 2 2 3 2 2 3 3" xfId="12697"/>
    <cellStyle name="20 % - Accent5 2 2 3 2 2 3 3 2" xfId="22992"/>
    <cellStyle name="20 % - Accent5 2 2 3 2 2 3 3 3" xfId="33285"/>
    <cellStyle name="20 % - Accent5 2 2 3 2 2 3 3 4" xfId="43578"/>
    <cellStyle name="20 % - Accent5 2 2 3 2 2 3 4" xfId="8138"/>
    <cellStyle name="20 % - Accent5 2 2 3 2 2 3 5" xfId="18437"/>
    <cellStyle name="20 % - Accent5 2 2 3 2 2 3 6" xfId="28730"/>
    <cellStyle name="20 % - Accent5 2 2 3 2 2 3 7" xfId="39023"/>
    <cellStyle name="20 % - Accent5 2 2 3 2 2 4" xfId="3334"/>
    <cellStyle name="20 % - Accent5 2 2 3 2 2 4 2" xfId="14183"/>
    <cellStyle name="20 % - Accent5 2 2 3 2 2 4 2 2" xfId="24477"/>
    <cellStyle name="20 % - Accent5 2 2 3 2 2 4 2 3" xfId="34770"/>
    <cellStyle name="20 % - Accent5 2 2 3 2 2 4 2 4" xfId="45063"/>
    <cellStyle name="20 % - Accent5 2 2 3 2 2 4 3" xfId="8881"/>
    <cellStyle name="20 % - Accent5 2 2 3 2 2 4 4" xfId="19180"/>
    <cellStyle name="20 % - Accent5 2 2 3 2 2 4 5" xfId="29473"/>
    <cellStyle name="20 % - Accent5 2 2 3 2 2 4 6" xfId="39766"/>
    <cellStyle name="20 % - Accent5 2 2 3 2 2 5" xfId="5706"/>
    <cellStyle name="20 % - Accent5 2 2 3 2 2 5 2" xfId="9624"/>
    <cellStyle name="20 % - Accent5 2 2 3 2 2 5 3" xfId="19923"/>
    <cellStyle name="20 % - Accent5 2 2 3 2 2 5 4" xfId="30216"/>
    <cellStyle name="20 % - Accent5 2 2 3 2 2 5 5" xfId="40509"/>
    <cellStyle name="20 % - Accent5 2 2 3 2 2 6" xfId="10367"/>
    <cellStyle name="20 % - Accent5 2 2 3 2 2 6 2" xfId="20666"/>
    <cellStyle name="20 % - Accent5 2 2 3 2 2 6 3" xfId="30959"/>
    <cellStyle name="20 % - Accent5 2 2 3 2 2 6 4" xfId="41252"/>
    <cellStyle name="20 % - Accent5 2 2 3 2 2 7" xfId="11209"/>
    <cellStyle name="20 % - Accent5 2 2 3 2 2 7 2" xfId="21508"/>
    <cellStyle name="20 % - Accent5 2 2 3 2 2 7 3" xfId="31801"/>
    <cellStyle name="20 % - Accent5 2 2 3 2 2 7 4" xfId="42094"/>
    <cellStyle name="20 % - Accent5 2 2 3 2 2 8" xfId="6831"/>
    <cellStyle name="20 % - Accent5 2 2 3 2 2 9" xfId="17155"/>
    <cellStyle name="20 % - Accent5 2 2 3 2 3" xfId="2583"/>
    <cellStyle name="20 % - Accent5 2 2 3 2 3 2" xfId="4083"/>
    <cellStyle name="20 % - Accent5 2 2 3 2 3 2 2" xfId="16375"/>
    <cellStyle name="20 % - Accent5 2 2 3 2 3 2 2 2" xfId="26669"/>
    <cellStyle name="20 % - Accent5 2 2 3 2 3 2 2 3" xfId="36962"/>
    <cellStyle name="20 % - Accent5 2 2 3 2 3 2 2 4" xfId="47255"/>
    <cellStyle name="20 % - Accent5 2 2 3 2 3 2 3" xfId="13405"/>
    <cellStyle name="20 % - Accent5 2 2 3 2 3 2 4" xfId="23700"/>
    <cellStyle name="20 % - Accent5 2 2 3 2 3 2 5" xfId="33993"/>
    <cellStyle name="20 % - Accent5 2 2 3 2 3 2 6" xfId="44286"/>
    <cellStyle name="20 % - Accent5 2 2 3 2 3 3" xfId="14890"/>
    <cellStyle name="20 % - Accent5 2 2 3 2 3 3 2" xfId="25184"/>
    <cellStyle name="20 % - Accent5 2 2 3 2 3 3 3" xfId="35477"/>
    <cellStyle name="20 % - Accent5 2 2 3 2 3 3 4" xfId="45770"/>
    <cellStyle name="20 % - Accent5 2 2 3 2 3 4" xfId="11918"/>
    <cellStyle name="20 % - Accent5 2 2 3 2 3 4 2" xfId="22215"/>
    <cellStyle name="20 % - Accent5 2 2 3 2 3 4 3" xfId="32508"/>
    <cellStyle name="20 % - Accent5 2 2 3 2 3 4 4" xfId="42801"/>
    <cellStyle name="20 % - Accent5 2 2 3 2 3 5" xfId="7369"/>
    <cellStyle name="20 % - Accent5 2 2 3 2 3 6" xfId="17693"/>
    <cellStyle name="20 % - Accent5 2 2 3 2 3 7" xfId="27986"/>
    <cellStyle name="20 % - Accent5 2 2 3 2 3 8" xfId="38279"/>
    <cellStyle name="20 % - Accent5 2 2 3 2 4" xfId="4734"/>
    <cellStyle name="20 % - Accent5 2 2 3 2 4 2" xfId="15666"/>
    <cellStyle name="20 % - Accent5 2 2 3 2 4 2 2" xfId="25960"/>
    <cellStyle name="20 % - Accent5 2 2 3 2 4 2 3" xfId="36253"/>
    <cellStyle name="20 % - Accent5 2 2 3 2 4 2 4" xfId="46546"/>
    <cellStyle name="20 % - Accent5 2 2 3 2 4 3" xfId="12696"/>
    <cellStyle name="20 % - Accent5 2 2 3 2 4 3 2" xfId="22991"/>
    <cellStyle name="20 % - Accent5 2 2 3 2 4 3 3" xfId="33284"/>
    <cellStyle name="20 % - Accent5 2 2 3 2 4 3 4" xfId="43577"/>
    <cellStyle name="20 % - Accent5 2 2 3 2 4 4" xfId="8137"/>
    <cellStyle name="20 % - Accent5 2 2 3 2 4 5" xfId="18436"/>
    <cellStyle name="20 % - Accent5 2 2 3 2 4 6" xfId="28729"/>
    <cellStyle name="20 % - Accent5 2 2 3 2 4 7" xfId="39022"/>
    <cellStyle name="20 % - Accent5 2 2 3 2 5" xfId="3333"/>
    <cellStyle name="20 % - Accent5 2 2 3 2 5 2" xfId="14182"/>
    <cellStyle name="20 % - Accent5 2 2 3 2 5 2 2" xfId="24476"/>
    <cellStyle name="20 % - Accent5 2 2 3 2 5 2 3" xfId="34769"/>
    <cellStyle name="20 % - Accent5 2 2 3 2 5 2 4" xfId="45062"/>
    <cellStyle name="20 % - Accent5 2 2 3 2 5 3" xfId="8880"/>
    <cellStyle name="20 % - Accent5 2 2 3 2 5 4" xfId="19179"/>
    <cellStyle name="20 % - Accent5 2 2 3 2 5 5" xfId="29472"/>
    <cellStyle name="20 % - Accent5 2 2 3 2 5 6" xfId="39765"/>
    <cellStyle name="20 % - Accent5 2 2 3 2 6" xfId="5705"/>
    <cellStyle name="20 % - Accent5 2 2 3 2 6 2" xfId="9623"/>
    <cellStyle name="20 % - Accent5 2 2 3 2 6 3" xfId="19922"/>
    <cellStyle name="20 % - Accent5 2 2 3 2 6 4" xfId="30215"/>
    <cellStyle name="20 % - Accent5 2 2 3 2 6 5" xfId="40508"/>
    <cellStyle name="20 % - Accent5 2 2 3 2 7" xfId="10366"/>
    <cellStyle name="20 % - Accent5 2 2 3 2 7 2" xfId="20665"/>
    <cellStyle name="20 % - Accent5 2 2 3 2 7 3" xfId="30958"/>
    <cellStyle name="20 % - Accent5 2 2 3 2 7 4" xfId="41251"/>
    <cellStyle name="20 % - Accent5 2 2 3 2 8" xfId="11208"/>
    <cellStyle name="20 % - Accent5 2 2 3 2 8 2" xfId="21507"/>
    <cellStyle name="20 % - Accent5 2 2 3 2 8 3" xfId="31800"/>
    <cellStyle name="20 % - Accent5 2 2 3 2 8 4" xfId="42093"/>
    <cellStyle name="20 % - Accent5 2 2 3 2 9" xfId="6647"/>
    <cellStyle name="20 % - Accent5 2 2 3 3" xfId="595"/>
    <cellStyle name="20 % - Accent5 2 2 3 3 10" xfId="27449"/>
    <cellStyle name="20 % - Accent5 2 2 3 3 11" xfId="37742"/>
    <cellStyle name="20 % - Accent5 2 2 3 3 2" xfId="2585"/>
    <cellStyle name="20 % - Accent5 2 2 3 3 2 2" xfId="4085"/>
    <cellStyle name="20 % - Accent5 2 2 3 3 2 2 2" xfId="16573"/>
    <cellStyle name="20 % - Accent5 2 2 3 3 2 2 2 2" xfId="26867"/>
    <cellStyle name="20 % - Accent5 2 2 3 3 2 2 2 3" xfId="37160"/>
    <cellStyle name="20 % - Accent5 2 2 3 3 2 2 2 4" xfId="47453"/>
    <cellStyle name="20 % - Accent5 2 2 3 3 2 2 3" xfId="13603"/>
    <cellStyle name="20 % - Accent5 2 2 3 3 2 2 4" xfId="23898"/>
    <cellStyle name="20 % - Accent5 2 2 3 3 2 2 5" xfId="34191"/>
    <cellStyle name="20 % - Accent5 2 2 3 3 2 2 6" xfId="44484"/>
    <cellStyle name="20 % - Accent5 2 2 3 3 2 3" xfId="15088"/>
    <cellStyle name="20 % - Accent5 2 2 3 3 2 3 2" xfId="25382"/>
    <cellStyle name="20 % - Accent5 2 2 3 3 2 3 3" xfId="35675"/>
    <cellStyle name="20 % - Accent5 2 2 3 3 2 3 4" xfId="45968"/>
    <cellStyle name="20 % - Accent5 2 2 3 3 2 4" xfId="12117"/>
    <cellStyle name="20 % - Accent5 2 2 3 3 2 4 2" xfId="22413"/>
    <cellStyle name="20 % - Accent5 2 2 3 3 2 4 3" xfId="32706"/>
    <cellStyle name="20 % - Accent5 2 2 3 3 2 4 4" xfId="42999"/>
    <cellStyle name="20 % - Accent5 2 2 3 3 2 5" xfId="7371"/>
    <cellStyle name="20 % - Accent5 2 2 3 3 2 6" xfId="17695"/>
    <cellStyle name="20 % - Accent5 2 2 3 3 2 7" xfId="27988"/>
    <cellStyle name="20 % - Accent5 2 2 3 3 2 8" xfId="38281"/>
    <cellStyle name="20 % - Accent5 2 2 3 3 3" xfId="4736"/>
    <cellStyle name="20 % - Accent5 2 2 3 3 3 2" xfId="15668"/>
    <cellStyle name="20 % - Accent5 2 2 3 3 3 2 2" xfId="25962"/>
    <cellStyle name="20 % - Accent5 2 2 3 3 3 2 3" xfId="36255"/>
    <cellStyle name="20 % - Accent5 2 2 3 3 3 2 4" xfId="46548"/>
    <cellStyle name="20 % - Accent5 2 2 3 3 3 3" xfId="12698"/>
    <cellStyle name="20 % - Accent5 2 2 3 3 3 3 2" xfId="22993"/>
    <cellStyle name="20 % - Accent5 2 2 3 3 3 3 3" xfId="33286"/>
    <cellStyle name="20 % - Accent5 2 2 3 3 3 3 4" xfId="43579"/>
    <cellStyle name="20 % - Accent5 2 2 3 3 3 4" xfId="8139"/>
    <cellStyle name="20 % - Accent5 2 2 3 3 3 5" xfId="18438"/>
    <cellStyle name="20 % - Accent5 2 2 3 3 3 6" xfId="28731"/>
    <cellStyle name="20 % - Accent5 2 2 3 3 3 7" xfId="39024"/>
    <cellStyle name="20 % - Accent5 2 2 3 3 4" xfId="3335"/>
    <cellStyle name="20 % - Accent5 2 2 3 3 4 2" xfId="14184"/>
    <cellStyle name="20 % - Accent5 2 2 3 3 4 2 2" xfId="24478"/>
    <cellStyle name="20 % - Accent5 2 2 3 3 4 2 3" xfId="34771"/>
    <cellStyle name="20 % - Accent5 2 2 3 3 4 2 4" xfId="45064"/>
    <cellStyle name="20 % - Accent5 2 2 3 3 4 3" xfId="8882"/>
    <cellStyle name="20 % - Accent5 2 2 3 3 4 4" xfId="19181"/>
    <cellStyle name="20 % - Accent5 2 2 3 3 4 5" xfId="29474"/>
    <cellStyle name="20 % - Accent5 2 2 3 3 4 6" xfId="39767"/>
    <cellStyle name="20 % - Accent5 2 2 3 3 5" xfId="5707"/>
    <cellStyle name="20 % - Accent5 2 2 3 3 5 2" xfId="9625"/>
    <cellStyle name="20 % - Accent5 2 2 3 3 5 3" xfId="19924"/>
    <cellStyle name="20 % - Accent5 2 2 3 3 5 4" xfId="30217"/>
    <cellStyle name="20 % - Accent5 2 2 3 3 5 5" xfId="40510"/>
    <cellStyle name="20 % - Accent5 2 2 3 3 6" xfId="10368"/>
    <cellStyle name="20 % - Accent5 2 2 3 3 6 2" xfId="20667"/>
    <cellStyle name="20 % - Accent5 2 2 3 3 6 3" xfId="30960"/>
    <cellStyle name="20 % - Accent5 2 2 3 3 6 4" xfId="41253"/>
    <cellStyle name="20 % - Accent5 2 2 3 3 7" xfId="11210"/>
    <cellStyle name="20 % - Accent5 2 2 3 3 7 2" xfId="21509"/>
    <cellStyle name="20 % - Accent5 2 2 3 3 7 3" xfId="31802"/>
    <cellStyle name="20 % - Accent5 2 2 3 3 7 4" xfId="42095"/>
    <cellStyle name="20 % - Accent5 2 2 3 3 8" xfId="6832"/>
    <cellStyle name="20 % - Accent5 2 2 3 3 9" xfId="17156"/>
    <cellStyle name="20 % - Accent5 2 2 3 4" xfId="2346"/>
    <cellStyle name="20 % - Accent5 2 2 3 4 2" xfId="3846"/>
    <cellStyle name="20 % - Accent5 2 2 3 4 2 2" xfId="16206"/>
    <cellStyle name="20 % - Accent5 2 2 3 4 2 2 2" xfId="26500"/>
    <cellStyle name="20 % - Accent5 2 2 3 4 2 2 3" xfId="36793"/>
    <cellStyle name="20 % - Accent5 2 2 3 4 2 2 4" xfId="47086"/>
    <cellStyle name="20 % - Accent5 2 2 3 4 2 3" xfId="13236"/>
    <cellStyle name="20 % - Accent5 2 2 3 4 2 4" xfId="23531"/>
    <cellStyle name="20 % - Accent5 2 2 3 4 2 5" xfId="33824"/>
    <cellStyle name="20 % - Accent5 2 2 3 4 2 6" xfId="44117"/>
    <cellStyle name="20 % - Accent5 2 2 3 4 3" xfId="14721"/>
    <cellStyle name="20 % - Accent5 2 2 3 4 3 2" xfId="25015"/>
    <cellStyle name="20 % - Accent5 2 2 3 4 3 3" xfId="35308"/>
    <cellStyle name="20 % - Accent5 2 2 3 4 3 4" xfId="45601"/>
    <cellStyle name="20 % - Accent5 2 2 3 4 4" xfId="11749"/>
    <cellStyle name="20 % - Accent5 2 2 3 4 4 2" xfId="22046"/>
    <cellStyle name="20 % - Accent5 2 2 3 4 4 3" xfId="32339"/>
    <cellStyle name="20 % - Accent5 2 2 3 4 4 4" xfId="42632"/>
    <cellStyle name="20 % - Accent5 2 2 3 4 5" xfId="7368"/>
    <cellStyle name="20 % - Accent5 2 2 3 4 6" xfId="17692"/>
    <cellStyle name="20 % - Accent5 2 2 3 4 7" xfId="27985"/>
    <cellStyle name="20 % - Accent5 2 2 3 4 8" xfId="38278"/>
    <cellStyle name="20 % - Accent5 2 2 3 5" xfId="4733"/>
    <cellStyle name="20 % - Accent5 2 2 3 5 2" xfId="15429"/>
    <cellStyle name="20 % - Accent5 2 2 3 5 2 2" xfId="25723"/>
    <cellStyle name="20 % - Accent5 2 2 3 5 2 3" xfId="36016"/>
    <cellStyle name="20 % - Accent5 2 2 3 5 2 4" xfId="46309"/>
    <cellStyle name="20 % - Accent5 2 2 3 5 3" xfId="12459"/>
    <cellStyle name="20 % - Accent5 2 2 3 5 3 2" xfId="22754"/>
    <cellStyle name="20 % - Accent5 2 2 3 5 3 3" xfId="33047"/>
    <cellStyle name="20 % - Accent5 2 2 3 5 3 4" xfId="43340"/>
    <cellStyle name="20 % - Accent5 2 2 3 5 4" xfId="8136"/>
    <cellStyle name="20 % - Accent5 2 2 3 5 5" xfId="18435"/>
    <cellStyle name="20 % - Accent5 2 2 3 5 6" xfId="28728"/>
    <cellStyle name="20 % - Accent5 2 2 3 5 7" xfId="39021"/>
    <cellStyle name="20 % - Accent5 2 2 3 6" xfId="3096"/>
    <cellStyle name="20 % - Accent5 2 2 3 6 2" xfId="13945"/>
    <cellStyle name="20 % - Accent5 2 2 3 6 2 2" xfId="24239"/>
    <cellStyle name="20 % - Accent5 2 2 3 6 2 3" xfId="34532"/>
    <cellStyle name="20 % - Accent5 2 2 3 6 2 4" xfId="44825"/>
    <cellStyle name="20 % - Accent5 2 2 3 6 3" xfId="8879"/>
    <cellStyle name="20 % - Accent5 2 2 3 6 4" xfId="19178"/>
    <cellStyle name="20 % - Accent5 2 2 3 6 5" xfId="29471"/>
    <cellStyle name="20 % - Accent5 2 2 3 6 6" xfId="39764"/>
    <cellStyle name="20 % - Accent5 2 2 3 7" xfId="5704"/>
    <cellStyle name="20 % - Accent5 2 2 3 7 2" xfId="9622"/>
    <cellStyle name="20 % - Accent5 2 2 3 7 3" xfId="19921"/>
    <cellStyle name="20 % - Accent5 2 2 3 7 4" xfId="30214"/>
    <cellStyle name="20 % - Accent5 2 2 3 7 5" xfId="40507"/>
    <cellStyle name="20 % - Accent5 2 2 3 8" xfId="10365"/>
    <cellStyle name="20 % - Accent5 2 2 3 8 2" xfId="20664"/>
    <cellStyle name="20 % - Accent5 2 2 3 8 3" xfId="30957"/>
    <cellStyle name="20 % - Accent5 2 2 3 8 4" xfId="41250"/>
    <cellStyle name="20 % - Accent5 2 2 3 9" xfId="10971"/>
    <cellStyle name="20 % - Accent5 2 2 3 9 2" xfId="21270"/>
    <cellStyle name="20 % - Accent5 2 2 3 9 3" xfId="31563"/>
    <cellStyle name="20 % - Accent5 2 2 3 9 4" xfId="41856"/>
    <cellStyle name="20 % - Accent5 2 2 4" xfId="596"/>
    <cellStyle name="20 % - Accent5 2 2 4 10" xfId="11211"/>
    <cellStyle name="20 % - Accent5 2 2 4 10 2" xfId="21510"/>
    <cellStyle name="20 % - Accent5 2 2 4 10 3" xfId="31803"/>
    <cellStyle name="20 % - Accent5 2 2 4 10 4" xfId="42096"/>
    <cellStyle name="20 % - Accent5 2 2 4 11" xfId="6645"/>
    <cellStyle name="20 % - Accent5 2 2 4 12" xfId="16969"/>
    <cellStyle name="20 % - Accent5 2 2 4 13" xfId="27262"/>
    <cellStyle name="20 % - Accent5 2 2 4 14" xfId="37555"/>
    <cellStyle name="20 % - Accent5 2 2 4 2" xfId="597"/>
    <cellStyle name="20 % - Accent5 2 2 4 2 10" xfId="27450"/>
    <cellStyle name="20 % - Accent5 2 2 4 2 11" xfId="37743"/>
    <cellStyle name="20 % - Accent5 2 2 4 2 2" xfId="2587"/>
    <cellStyle name="20 % - Accent5 2 2 4 2 2 2" xfId="4087"/>
    <cellStyle name="20 % - Accent5 2 2 4 2 2 2 2" xfId="16666"/>
    <cellStyle name="20 % - Accent5 2 2 4 2 2 2 2 2" xfId="26960"/>
    <cellStyle name="20 % - Accent5 2 2 4 2 2 2 2 3" xfId="37253"/>
    <cellStyle name="20 % - Accent5 2 2 4 2 2 2 2 4" xfId="47546"/>
    <cellStyle name="20 % - Accent5 2 2 4 2 2 2 3" xfId="13696"/>
    <cellStyle name="20 % - Accent5 2 2 4 2 2 2 4" xfId="23991"/>
    <cellStyle name="20 % - Accent5 2 2 4 2 2 2 5" xfId="34284"/>
    <cellStyle name="20 % - Accent5 2 2 4 2 2 2 6" xfId="44577"/>
    <cellStyle name="20 % - Accent5 2 2 4 2 2 3" xfId="15181"/>
    <cellStyle name="20 % - Accent5 2 2 4 2 2 3 2" xfId="25475"/>
    <cellStyle name="20 % - Accent5 2 2 4 2 2 3 3" xfId="35768"/>
    <cellStyle name="20 % - Accent5 2 2 4 2 2 3 4" xfId="46061"/>
    <cellStyle name="20 % - Accent5 2 2 4 2 2 4" xfId="12210"/>
    <cellStyle name="20 % - Accent5 2 2 4 2 2 4 2" xfId="22506"/>
    <cellStyle name="20 % - Accent5 2 2 4 2 2 4 3" xfId="32799"/>
    <cellStyle name="20 % - Accent5 2 2 4 2 2 4 4" xfId="43092"/>
    <cellStyle name="20 % - Accent5 2 2 4 2 2 5" xfId="7373"/>
    <cellStyle name="20 % - Accent5 2 2 4 2 2 6" xfId="17697"/>
    <cellStyle name="20 % - Accent5 2 2 4 2 2 7" xfId="27990"/>
    <cellStyle name="20 % - Accent5 2 2 4 2 2 8" xfId="38283"/>
    <cellStyle name="20 % - Accent5 2 2 4 2 3" xfId="4738"/>
    <cellStyle name="20 % - Accent5 2 2 4 2 3 2" xfId="15670"/>
    <cellStyle name="20 % - Accent5 2 2 4 2 3 2 2" xfId="25964"/>
    <cellStyle name="20 % - Accent5 2 2 4 2 3 2 3" xfId="36257"/>
    <cellStyle name="20 % - Accent5 2 2 4 2 3 2 4" xfId="46550"/>
    <cellStyle name="20 % - Accent5 2 2 4 2 3 3" xfId="12700"/>
    <cellStyle name="20 % - Accent5 2 2 4 2 3 3 2" xfId="22995"/>
    <cellStyle name="20 % - Accent5 2 2 4 2 3 3 3" xfId="33288"/>
    <cellStyle name="20 % - Accent5 2 2 4 2 3 3 4" xfId="43581"/>
    <cellStyle name="20 % - Accent5 2 2 4 2 3 4" xfId="8141"/>
    <cellStyle name="20 % - Accent5 2 2 4 2 3 5" xfId="18440"/>
    <cellStyle name="20 % - Accent5 2 2 4 2 3 6" xfId="28733"/>
    <cellStyle name="20 % - Accent5 2 2 4 2 3 7" xfId="39026"/>
    <cellStyle name="20 % - Accent5 2 2 4 2 4" xfId="3337"/>
    <cellStyle name="20 % - Accent5 2 2 4 2 4 2" xfId="14186"/>
    <cellStyle name="20 % - Accent5 2 2 4 2 4 2 2" xfId="24480"/>
    <cellStyle name="20 % - Accent5 2 2 4 2 4 2 3" xfId="34773"/>
    <cellStyle name="20 % - Accent5 2 2 4 2 4 2 4" xfId="45066"/>
    <cellStyle name="20 % - Accent5 2 2 4 2 4 3" xfId="8884"/>
    <cellStyle name="20 % - Accent5 2 2 4 2 4 4" xfId="19183"/>
    <cellStyle name="20 % - Accent5 2 2 4 2 4 5" xfId="29476"/>
    <cellStyle name="20 % - Accent5 2 2 4 2 4 6" xfId="39769"/>
    <cellStyle name="20 % - Accent5 2 2 4 2 5" xfId="5709"/>
    <cellStyle name="20 % - Accent5 2 2 4 2 5 2" xfId="9627"/>
    <cellStyle name="20 % - Accent5 2 2 4 2 5 3" xfId="19926"/>
    <cellStyle name="20 % - Accent5 2 2 4 2 5 4" xfId="30219"/>
    <cellStyle name="20 % - Accent5 2 2 4 2 5 5" xfId="40512"/>
    <cellStyle name="20 % - Accent5 2 2 4 2 6" xfId="10370"/>
    <cellStyle name="20 % - Accent5 2 2 4 2 6 2" xfId="20669"/>
    <cellStyle name="20 % - Accent5 2 2 4 2 6 3" xfId="30962"/>
    <cellStyle name="20 % - Accent5 2 2 4 2 6 4" xfId="41255"/>
    <cellStyle name="20 % - Accent5 2 2 4 2 7" xfId="11212"/>
    <cellStyle name="20 % - Accent5 2 2 4 2 7 2" xfId="21511"/>
    <cellStyle name="20 % - Accent5 2 2 4 2 7 3" xfId="31804"/>
    <cellStyle name="20 % - Accent5 2 2 4 2 7 4" xfId="42097"/>
    <cellStyle name="20 % - Accent5 2 2 4 2 8" xfId="6833"/>
    <cellStyle name="20 % - Accent5 2 2 4 2 9" xfId="17157"/>
    <cellStyle name="20 % - Accent5 2 2 4 3" xfId="598"/>
    <cellStyle name="20 % - Accent5 2 2 4 3 10" xfId="27451"/>
    <cellStyle name="20 % - Accent5 2 2 4 3 11" xfId="37744"/>
    <cellStyle name="20 % - Accent5 2 2 4 3 2" xfId="2588"/>
    <cellStyle name="20 % - Accent5 2 2 4 3 2 2" xfId="4088"/>
    <cellStyle name="20 % - Accent5 2 2 4 3 2 2 2" xfId="15671"/>
    <cellStyle name="20 % - Accent5 2 2 4 3 2 2 3" xfId="25965"/>
    <cellStyle name="20 % - Accent5 2 2 4 3 2 2 4" xfId="36258"/>
    <cellStyle name="20 % - Accent5 2 2 4 3 2 2 5" xfId="46551"/>
    <cellStyle name="20 % - Accent5 2 2 4 3 2 3" xfId="12701"/>
    <cellStyle name="20 % - Accent5 2 2 4 3 2 3 2" xfId="22996"/>
    <cellStyle name="20 % - Accent5 2 2 4 3 2 3 3" xfId="33289"/>
    <cellStyle name="20 % - Accent5 2 2 4 3 2 3 4" xfId="43582"/>
    <cellStyle name="20 % - Accent5 2 2 4 3 2 4" xfId="7374"/>
    <cellStyle name="20 % - Accent5 2 2 4 3 2 5" xfId="17698"/>
    <cellStyle name="20 % - Accent5 2 2 4 3 2 6" xfId="27991"/>
    <cellStyle name="20 % - Accent5 2 2 4 3 2 7" xfId="38284"/>
    <cellStyle name="20 % - Accent5 2 2 4 3 3" xfId="4739"/>
    <cellStyle name="20 % - Accent5 2 2 4 3 3 2" xfId="14187"/>
    <cellStyle name="20 % - Accent5 2 2 4 3 3 2 2" xfId="24481"/>
    <cellStyle name="20 % - Accent5 2 2 4 3 3 2 3" xfId="34774"/>
    <cellStyle name="20 % - Accent5 2 2 4 3 3 2 4" xfId="45067"/>
    <cellStyle name="20 % - Accent5 2 2 4 3 3 3" xfId="8142"/>
    <cellStyle name="20 % - Accent5 2 2 4 3 3 4" xfId="18441"/>
    <cellStyle name="20 % - Accent5 2 2 4 3 3 5" xfId="28734"/>
    <cellStyle name="20 % - Accent5 2 2 4 3 3 6" xfId="39027"/>
    <cellStyle name="20 % - Accent5 2 2 4 3 4" xfId="3338"/>
    <cellStyle name="20 % - Accent5 2 2 4 3 4 2" xfId="8885"/>
    <cellStyle name="20 % - Accent5 2 2 4 3 4 3" xfId="19184"/>
    <cellStyle name="20 % - Accent5 2 2 4 3 4 4" xfId="29477"/>
    <cellStyle name="20 % - Accent5 2 2 4 3 4 5" xfId="39770"/>
    <cellStyle name="20 % - Accent5 2 2 4 3 5" xfId="5710"/>
    <cellStyle name="20 % - Accent5 2 2 4 3 5 2" xfId="9628"/>
    <cellStyle name="20 % - Accent5 2 2 4 3 5 3" xfId="19927"/>
    <cellStyle name="20 % - Accent5 2 2 4 3 5 4" xfId="30220"/>
    <cellStyle name="20 % - Accent5 2 2 4 3 5 5" xfId="40513"/>
    <cellStyle name="20 % - Accent5 2 2 4 3 6" xfId="10371"/>
    <cellStyle name="20 % - Accent5 2 2 4 3 6 2" xfId="20670"/>
    <cellStyle name="20 % - Accent5 2 2 4 3 6 3" xfId="30963"/>
    <cellStyle name="20 % - Accent5 2 2 4 3 6 4" xfId="41256"/>
    <cellStyle name="20 % - Accent5 2 2 4 3 7" xfId="11213"/>
    <cellStyle name="20 % - Accent5 2 2 4 3 7 2" xfId="21512"/>
    <cellStyle name="20 % - Accent5 2 2 4 3 7 3" xfId="31805"/>
    <cellStyle name="20 % - Accent5 2 2 4 3 7 4" xfId="42098"/>
    <cellStyle name="20 % - Accent5 2 2 4 3 8" xfId="6834"/>
    <cellStyle name="20 % - Accent5 2 2 4 3 9" xfId="17158"/>
    <cellStyle name="20 % - Accent5 2 2 4 4" xfId="2586"/>
    <cellStyle name="20 % - Accent5 2 2 4 4 10" xfId="38285"/>
    <cellStyle name="20 % - Accent5 2 2 4 4 2" xfId="4086"/>
    <cellStyle name="20 % - Accent5 2 2 4 4 2 2" xfId="16299"/>
    <cellStyle name="20 % - Accent5 2 2 4 4 2 2 2" xfId="26593"/>
    <cellStyle name="20 % - Accent5 2 2 4 4 2 2 3" xfId="36886"/>
    <cellStyle name="20 % - Accent5 2 2 4 4 2 2 4" xfId="47179"/>
    <cellStyle name="20 % - Accent5 2 2 4 4 2 3" xfId="13329"/>
    <cellStyle name="20 % - Accent5 2 2 4 4 2 3 2" xfId="23624"/>
    <cellStyle name="20 % - Accent5 2 2 4 4 2 3 3" xfId="33917"/>
    <cellStyle name="20 % - Accent5 2 2 4 4 2 3 4" xfId="44210"/>
    <cellStyle name="20 % - Accent5 2 2 4 4 2 4" xfId="8143"/>
    <cellStyle name="20 % - Accent5 2 2 4 4 2 5" xfId="18442"/>
    <cellStyle name="20 % - Accent5 2 2 4 4 2 6" xfId="28735"/>
    <cellStyle name="20 % - Accent5 2 2 4 4 2 7" xfId="39028"/>
    <cellStyle name="20 % - Accent5 2 2 4 4 3" xfId="5711"/>
    <cellStyle name="20 % - Accent5 2 2 4 4 3 2" xfId="14814"/>
    <cellStyle name="20 % - Accent5 2 2 4 4 3 2 2" xfId="25108"/>
    <cellStyle name="20 % - Accent5 2 2 4 4 3 2 3" xfId="35401"/>
    <cellStyle name="20 % - Accent5 2 2 4 4 3 2 4" xfId="45694"/>
    <cellStyle name="20 % - Accent5 2 2 4 4 3 3" xfId="8886"/>
    <cellStyle name="20 % - Accent5 2 2 4 4 3 4" xfId="19185"/>
    <cellStyle name="20 % - Accent5 2 2 4 4 3 5" xfId="29478"/>
    <cellStyle name="20 % - Accent5 2 2 4 4 3 6" xfId="39771"/>
    <cellStyle name="20 % - Accent5 2 2 4 4 4" xfId="9629"/>
    <cellStyle name="20 % - Accent5 2 2 4 4 4 2" xfId="19928"/>
    <cellStyle name="20 % - Accent5 2 2 4 4 4 3" xfId="30221"/>
    <cellStyle name="20 % - Accent5 2 2 4 4 4 4" xfId="40514"/>
    <cellStyle name="20 % - Accent5 2 2 4 4 5" xfId="10372"/>
    <cellStyle name="20 % - Accent5 2 2 4 4 5 2" xfId="20671"/>
    <cellStyle name="20 % - Accent5 2 2 4 4 5 3" xfId="30964"/>
    <cellStyle name="20 % - Accent5 2 2 4 4 5 4" xfId="41257"/>
    <cellStyle name="20 % - Accent5 2 2 4 4 6" xfId="11842"/>
    <cellStyle name="20 % - Accent5 2 2 4 4 6 2" xfId="22139"/>
    <cellStyle name="20 % - Accent5 2 2 4 4 6 3" xfId="32432"/>
    <cellStyle name="20 % - Accent5 2 2 4 4 6 4" xfId="42725"/>
    <cellStyle name="20 % - Accent5 2 2 4 4 7" xfId="7375"/>
    <cellStyle name="20 % - Accent5 2 2 4 4 8" xfId="17699"/>
    <cellStyle name="20 % - Accent5 2 2 4 4 9" xfId="27992"/>
    <cellStyle name="20 % - Accent5 2 2 4 5" xfId="4737"/>
    <cellStyle name="20 % - Accent5 2 2 4 5 2" xfId="15669"/>
    <cellStyle name="20 % - Accent5 2 2 4 5 2 2" xfId="25963"/>
    <cellStyle name="20 % - Accent5 2 2 4 5 2 3" xfId="36256"/>
    <cellStyle name="20 % - Accent5 2 2 4 5 2 4" xfId="46549"/>
    <cellStyle name="20 % - Accent5 2 2 4 5 3" xfId="12699"/>
    <cellStyle name="20 % - Accent5 2 2 4 5 3 2" xfId="22994"/>
    <cellStyle name="20 % - Accent5 2 2 4 5 3 3" xfId="33287"/>
    <cellStyle name="20 % - Accent5 2 2 4 5 3 4" xfId="43580"/>
    <cellStyle name="20 % - Accent5 2 2 4 5 4" xfId="7372"/>
    <cellStyle name="20 % - Accent5 2 2 4 5 5" xfId="17696"/>
    <cellStyle name="20 % - Accent5 2 2 4 5 6" xfId="27989"/>
    <cellStyle name="20 % - Accent5 2 2 4 5 7" xfId="38282"/>
    <cellStyle name="20 % - Accent5 2 2 4 6" xfId="3336"/>
    <cellStyle name="20 % - Accent5 2 2 4 6 2" xfId="14185"/>
    <cellStyle name="20 % - Accent5 2 2 4 6 2 2" xfId="24479"/>
    <cellStyle name="20 % - Accent5 2 2 4 6 2 3" xfId="34772"/>
    <cellStyle name="20 % - Accent5 2 2 4 6 2 4" xfId="45065"/>
    <cellStyle name="20 % - Accent5 2 2 4 6 3" xfId="8140"/>
    <cellStyle name="20 % - Accent5 2 2 4 6 4" xfId="18439"/>
    <cellStyle name="20 % - Accent5 2 2 4 6 5" xfId="28732"/>
    <cellStyle name="20 % - Accent5 2 2 4 6 6" xfId="39025"/>
    <cellStyle name="20 % - Accent5 2 2 4 7" xfId="5708"/>
    <cellStyle name="20 % - Accent5 2 2 4 7 2" xfId="8883"/>
    <cellStyle name="20 % - Accent5 2 2 4 7 3" xfId="19182"/>
    <cellStyle name="20 % - Accent5 2 2 4 7 4" xfId="29475"/>
    <cellStyle name="20 % - Accent5 2 2 4 7 5" xfId="39768"/>
    <cellStyle name="20 % - Accent5 2 2 4 8" xfId="9626"/>
    <cellStyle name="20 % - Accent5 2 2 4 8 2" xfId="19925"/>
    <cellStyle name="20 % - Accent5 2 2 4 8 3" xfId="30218"/>
    <cellStyle name="20 % - Accent5 2 2 4 8 4" xfId="40511"/>
    <cellStyle name="20 % - Accent5 2 2 4 9" xfId="10369"/>
    <cellStyle name="20 % - Accent5 2 2 4 9 2" xfId="20668"/>
    <cellStyle name="20 % - Accent5 2 2 4 9 3" xfId="30961"/>
    <cellStyle name="20 % - Accent5 2 2 4 9 4" xfId="41254"/>
    <cellStyle name="20 % - Accent5 2 2 5" xfId="599"/>
    <cellStyle name="20 % - Accent5 2 2 5 10" xfId="17159"/>
    <cellStyle name="20 % - Accent5 2 2 5 11" xfId="27452"/>
    <cellStyle name="20 % - Accent5 2 2 5 12" xfId="37745"/>
    <cellStyle name="20 % - Accent5 2 2 5 2" xfId="600"/>
    <cellStyle name="20 % - Accent5 2 2 5 2 10" xfId="27453"/>
    <cellStyle name="20 % - Accent5 2 2 5 2 11" xfId="37746"/>
    <cellStyle name="20 % - Accent5 2 2 5 2 2" xfId="2590"/>
    <cellStyle name="20 % - Accent5 2 2 5 2 2 2" xfId="4090"/>
    <cellStyle name="20 % - Accent5 2 2 5 2 2 2 2" xfId="15673"/>
    <cellStyle name="20 % - Accent5 2 2 5 2 2 2 3" xfId="25967"/>
    <cellStyle name="20 % - Accent5 2 2 5 2 2 2 4" xfId="36260"/>
    <cellStyle name="20 % - Accent5 2 2 5 2 2 2 5" xfId="46553"/>
    <cellStyle name="20 % - Accent5 2 2 5 2 2 3" xfId="12703"/>
    <cellStyle name="20 % - Accent5 2 2 5 2 2 3 2" xfId="22998"/>
    <cellStyle name="20 % - Accent5 2 2 5 2 2 3 3" xfId="33291"/>
    <cellStyle name="20 % - Accent5 2 2 5 2 2 3 4" xfId="43584"/>
    <cellStyle name="20 % - Accent5 2 2 5 2 2 4" xfId="7377"/>
    <cellStyle name="20 % - Accent5 2 2 5 2 2 5" xfId="17701"/>
    <cellStyle name="20 % - Accent5 2 2 5 2 2 6" xfId="27994"/>
    <cellStyle name="20 % - Accent5 2 2 5 2 2 7" xfId="38287"/>
    <cellStyle name="20 % - Accent5 2 2 5 2 3" xfId="4741"/>
    <cellStyle name="20 % - Accent5 2 2 5 2 3 2" xfId="14189"/>
    <cellStyle name="20 % - Accent5 2 2 5 2 3 2 2" xfId="24483"/>
    <cellStyle name="20 % - Accent5 2 2 5 2 3 2 3" xfId="34776"/>
    <cellStyle name="20 % - Accent5 2 2 5 2 3 2 4" xfId="45069"/>
    <cellStyle name="20 % - Accent5 2 2 5 2 3 3" xfId="8145"/>
    <cellStyle name="20 % - Accent5 2 2 5 2 3 4" xfId="18444"/>
    <cellStyle name="20 % - Accent5 2 2 5 2 3 5" xfId="28737"/>
    <cellStyle name="20 % - Accent5 2 2 5 2 3 6" xfId="39030"/>
    <cellStyle name="20 % - Accent5 2 2 5 2 4" xfId="3340"/>
    <cellStyle name="20 % - Accent5 2 2 5 2 4 2" xfId="8888"/>
    <cellStyle name="20 % - Accent5 2 2 5 2 4 3" xfId="19187"/>
    <cellStyle name="20 % - Accent5 2 2 5 2 4 4" xfId="29480"/>
    <cellStyle name="20 % - Accent5 2 2 5 2 4 5" xfId="39773"/>
    <cellStyle name="20 % - Accent5 2 2 5 2 5" xfId="5713"/>
    <cellStyle name="20 % - Accent5 2 2 5 2 5 2" xfId="9631"/>
    <cellStyle name="20 % - Accent5 2 2 5 2 5 3" xfId="19930"/>
    <cellStyle name="20 % - Accent5 2 2 5 2 5 4" xfId="30223"/>
    <cellStyle name="20 % - Accent5 2 2 5 2 5 5" xfId="40516"/>
    <cellStyle name="20 % - Accent5 2 2 5 2 6" xfId="10374"/>
    <cellStyle name="20 % - Accent5 2 2 5 2 6 2" xfId="20673"/>
    <cellStyle name="20 % - Accent5 2 2 5 2 6 3" xfId="30966"/>
    <cellStyle name="20 % - Accent5 2 2 5 2 6 4" xfId="41259"/>
    <cellStyle name="20 % - Accent5 2 2 5 2 7" xfId="11215"/>
    <cellStyle name="20 % - Accent5 2 2 5 2 7 2" xfId="21514"/>
    <cellStyle name="20 % - Accent5 2 2 5 2 7 3" xfId="31807"/>
    <cellStyle name="20 % - Accent5 2 2 5 2 7 4" xfId="42100"/>
    <cellStyle name="20 % - Accent5 2 2 5 2 8" xfId="6836"/>
    <cellStyle name="20 % - Accent5 2 2 5 2 9" xfId="17160"/>
    <cellStyle name="20 % - Accent5 2 2 5 3" xfId="2589"/>
    <cellStyle name="20 % - Accent5 2 2 5 3 2" xfId="4089"/>
    <cellStyle name="20 % - Accent5 2 2 5 3 2 2" xfId="16497"/>
    <cellStyle name="20 % - Accent5 2 2 5 3 2 2 2" xfId="26791"/>
    <cellStyle name="20 % - Accent5 2 2 5 3 2 2 3" xfId="37084"/>
    <cellStyle name="20 % - Accent5 2 2 5 3 2 2 4" xfId="47377"/>
    <cellStyle name="20 % - Accent5 2 2 5 3 2 3" xfId="13527"/>
    <cellStyle name="20 % - Accent5 2 2 5 3 2 4" xfId="23822"/>
    <cellStyle name="20 % - Accent5 2 2 5 3 2 5" xfId="34115"/>
    <cellStyle name="20 % - Accent5 2 2 5 3 2 6" xfId="44408"/>
    <cellStyle name="20 % - Accent5 2 2 5 3 3" xfId="15012"/>
    <cellStyle name="20 % - Accent5 2 2 5 3 3 2" xfId="25306"/>
    <cellStyle name="20 % - Accent5 2 2 5 3 3 3" xfId="35599"/>
    <cellStyle name="20 % - Accent5 2 2 5 3 3 4" xfId="45892"/>
    <cellStyle name="20 % - Accent5 2 2 5 3 4" xfId="12041"/>
    <cellStyle name="20 % - Accent5 2 2 5 3 4 2" xfId="22337"/>
    <cellStyle name="20 % - Accent5 2 2 5 3 4 3" xfId="32630"/>
    <cellStyle name="20 % - Accent5 2 2 5 3 4 4" xfId="42923"/>
    <cellStyle name="20 % - Accent5 2 2 5 3 5" xfId="7376"/>
    <cellStyle name="20 % - Accent5 2 2 5 3 6" xfId="17700"/>
    <cellStyle name="20 % - Accent5 2 2 5 3 7" xfId="27993"/>
    <cellStyle name="20 % - Accent5 2 2 5 3 8" xfId="38286"/>
    <cellStyle name="20 % - Accent5 2 2 5 4" xfId="4740"/>
    <cellStyle name="20 % - Accent5 2 2 5 4 2" xfId="15672"/>
    <cellStyle name="20 % - Accent5 2 2 5 4 2 2" xfId="25966"/>
    <cellStyle name="20 % - Accent5 2 2 5 4 2 3" xfId="36259"/>
    <cellStyle name="20 % - Accent5 2 2 5 4 2 4" xfId="46552"/>
    <cellStyle name="20 % - Accent5 2 2 5 4 3" xfId="12702"/>
    <cellStyle name="20 % - Accent5 2 2 5 4 3 2" xfId="22997"/>
    <cellStyle name="20 % - Accent5 2 2 5 4 3 3" xfId="33290"/>
    <cellStyle name="20 % - Accent5 2 2 5 4 3 4" xfId="43583"/>
    <cellStyle name="20 % - Accent5 2 2 5 4 4" xfId="8144"/>
    <cellStyle name="20 % - Accent5 2 2 5 4 5" xfId="18443"/>
    <cellStyle name="20 % - Accent5 2 2 5 4 6" xfId="28736"/>
    <cellStyle name="20 % - Accent5 2 2 5 4 7" xfId="39029"/>
    <cellStyle name="20 % - Accent5 2 2 5 5" xfId="3339"/>
    <cellStyle name="20 % - Accent5 2 2 5 5 2" xfId="14188"/>
    <cellStyle name="20 % - Accent5 2 2 5 5 2 2" xfId="24482"/>
    <cellStyle name="20 % - Accent5 2 2 5 5 2 3" xfId="34775"/>
    <cellStyle name="20 % - Accent5 2 2 5 5 2 4" xfId="45068"/>
    <cellStyle name="20 % - Accent5 2 2 5 5 3" xfId="8887"/>
    <cellStyle name="20 % - Accent5 2 2 5 5 4" xfId="19186"/>
    <cellStyle name="20 % - Accent5 2 2 5 5 5" xfId="29479"/>
    <cellStyle name="20 % - Accent5 2 2 5 5 6" xfId="39772"/>
    <cellStyle name="20 % - Accent5 2 2 5 6" xfId="5712"/>
    <cellStyle name="20 % - Accent5 2 2 5 6 2" xfId="9630"/>
    <cellStyle name="20 % - Accent5 2 2 5 6 3" xfId="19929"/>
    <cellStyle name="20 % - Accent5 2 2 5 6 4" xfId="30222"/>
    <cellStyle name="20 % - Accent5 2 2 5 6 5" xfId="40515"/>
    <cellStyle name="20 % - Accent5 2 2 5 7" xfId="10373"/>
    <cellStyle name="20 % - Accent5 2 2 5 7 2" xfId="20672"/>
    <cellStyle name="20 % - Accent5 2 2 5 7 3" xfId="30965"/>
    <cellStyle name="20 % - Accent5 2 2 5 7 4" xfId="41258"/>
    <cellStyle name="20 % - Accent5 2 2 5 8" xfId="11214"/>
    <cellStyle name="20 % - Accent5 2 2 5 8 2" xfId="21513"/>
    <cellStyle name="20 % - Accent5 2 2 5 8 3" xfId="31806"/>
    <cellStyle name="20 % - Accent5 2 2 5 8 4" xfId="42099"/>
    <cellStyle name="20 % - Accent5 2 2 5 9" xfId="6835"/>
    <cellStyle name="20 % - Accent5 2 2 6" xfId="601"/>
    <cellStyle name="20 % - Accent5 2 2 6 10" xfId="27454"/>
    <cellStyle name="20 % - Accent5 2 2 6 11" xfId="37747"/>
    <cellStyle name="20 % - Accent5 2 2 6 2" xfId="2591"/>
    <cellStyle name="20 % - Accent5 2 2 6 2 2" xfId="4091"/>
    <cellStyle name="20 % - Accent5 2 2 6 2 2 2" xfId="15674"/>
    <cellStyle name="20 % - Accent5 2 2 6 2 2 3" xfId="25968"/>
    <cellStyle name="20 % - Accent5 2 2 6 2 2 4" xfId="36261"/>
    <cellStyle name="20 % - Accent5 2 2 6 2 2 5" xfId="46554"/>
    <cellStyle name="20 % - Accent5 2 2 6 2 3" xfId="12704"/>
    <cellStyle name="20 % - Accent5 2 2 6 2 3 2" xfId="22999"/>
    <cellStyle name="20 % - Accent5 2 2 6 2 3 3" xfId="33292"/>
    <cellStyle name="20 % - Accent5 2 2 6 2 3 4" xfId="43585"/>
    <cellStyle name="20 % - Accent5 2 2 6 2 4" xfId="7378"/>
    <cellStyle name="20 % - Accent5 2 2 6 2 5" xfId="17702"/>
    <cellStyle name="20 % - Accent5 2 2 6 2 6" xfId="27995"/>
    <cellStyle name="20 % - Accent5 2 2 6 2 7" xfId="38288"/>
    <cellStyle name="20 % - Accent5 2 2 6 3" xfId="4742"/>
    <cellStyle name="20 % - Accent5 2 2 6 3 2" xfId="14190"/>
    <cellStyle name="20 % - Accent5 2 2 6 3 2 2" xfId="24484"/>
    <cellStyle name="20 % - Accent5 2 2 6 3 2 3" xfId="34777"/>
    <cellStyle name="20 % - Accent5 2 2 6 3 2 4" xfId="45070"/>
    <cellStyle name="20 % - Accent5 2 2 6 3 3" xfId="8146"/>
    <cellStyle name="20 % - Accent5 2 2 6 3 4" xfId="18445"/>
    <cellStyle name="20 % - Accent5 2 2 6 3 5" xfId="28738"/>
    <cellStyle name="20 % - Accent5 2 2 6 3 6" xfId="39031"/>
    <cellStyle name="20 % - Accent5 2 2 6 4" xfId="3341"/>
    <cellStyle name="20 % - Accent5 2 2 6 4 2" xfId="8889"/>
    <cellStyle name="20 % - Accent5 2 2 6 4 3" xfId="19188"/>
    <cellStyle name="20 % - Accent5 2 2 6 4 4" xfId="29481"/>
    <cellStyle name="20 % - Accent5 2 2 6 4 5" xfId="39774"/>
    <cellStyle name="20 % - Accent5 2 2 6 5" xfId="5714"/>
    <cellStyle name="20 % - Accent5 2 2 6 5 2" xfId="9632"/>
    <cellStyle name="20 % - Accent5 2 2 6 5 3" xfId="19931"/>
    <cellStyle name="20 % - Accent5 2 2 6 5 4" xfId="30224"/>
    <cellStyle name="20 % - Accent5 2 2 6 5 5" xfId="40517"/>
    <cellStyle name="20 % - Accent5 2 2 6 6" xfId="10375"/>
    <cellStyle name="20 % - Accent5 2 2 6 6 2" xfId="20674"/>
    <cellStyle name="20 % - Accent5 2 2 6 6 3" xfId="30967"/>
    <cellStyle name="20 % - Accent5 2 2 6 6 4" xfId="41260"/>
    <cellStyle name="20 % - Accent5 2 2 6 7" xfId="11216"/>
    <cellStyle name="20 % - Accent5 2 2 6 7 2" xfId="21515"/>
    <cellStyle name="20 % - Accent5 2 2 6 7 3" xfId="31808"/>
    <cellStyle name="20 % - Accent5 2 2 6 7 4" xfId="42101"/>
    <cellStyle name="20 % - Accent5 2 2 6 8" xfId="6837"/>
    <cellStyle name="20 % - Accent5 2 2 6 9" xfId="17161"/>
    <cellStyle name="20 % - Accent5 2 2 7" xfId="602"/>
    <cellStyle name="20 % - Accent5 2 2 7 10" xfId="27455"/>
    <cellStyle name="20 % - Accent5 2 2 7 11" xfId="37748"/>
    <cellStyle name="20 % - Accent5 2 2 7 2" xfId="2592"/>
    <cellStyle name="20 % - Accent5 2 2 7 2 2" xfId="4092"/>
    <cellStyle name="20 % - Accent5 2 2 7 2 2 2" xfId="15675"/>
    <cellStyle name="20 % - Accent5 2 2 7 2 2 3" xfId="25969"/>
    <cellStyle name="20 % - Accent5 2 2 7 2 2 4" xfId="36262"/>
    <cellStyle name="20 % - Accent5 2 2 7 2 2 5" xfId="46555"/>
    <cellStyle name="20 % - Accent5 2 2 7 2 3" xfId="12705"/>
    <cellStyle name="20 % - Accent5 2 2 7 2 3 2" xfId="23000"/>
    <cellStyle name="20 % - Accent5 2 2 7 2 3 3" xfId="33293"/>
    <cellStyle name="20 % - Accent5 2 2 7 2 3 4" xfId="43586"/>
    <cellStyle name="20 % - Accent5 2 2 7 2 4" xfId="7379"/>
    <cellStyle name="20 % - Accent5 2 2 7 2 5" xfId="17703"/>
    <cellStyle name="20 % - Accent5 2 2 7 2 6" xfId="27996"/>
    <cellStyle name="20 % - Accent5 2 2 7 2 7" xfId="38289"/>
    <cellStyle name="20 % - Accent5 2 2 7 3" xfId="4743"/>
    <cellStyle name="20 % - Accent5 2 2 7 3 2" xfId="14191"/>
    <cellStyle name="20 % - Accent5 2 2 7 3 2 2" xfId="24485"/>
    <cellStyle name="20 % - Accent5 2 2 7 3 2 3" xfId="34778"/>
    <cellStyle name="20 % - Accent5 2 2 7 3 2 4" xfId="45071"/>
    <cellStyle name="20 % - Accent5 2 2 7 3 3" xfId="8147"/>
    <cellStyle name="20 % - Accent5 2 2 7 3 4" xfId="18446"/>
    <cellStyle name="20 % - Accent5 2 2 7 3 5" xfId="28739"/>
    <cellStyle name="20 % - Accent5 2 2 7 3 6" xfId="39032"/>
    <cellStyle name="20 % - Accent5 2 2 7 4" xfId="3342"/>
    <cellStyle name="20 % - Accent5 2 2 7 4 2" xfId="8890"/>
    <cellStyle name="20 % - Accent5 2 2 7 4 3" xfId="19189"/>
    <cellStyle name="20 % - Accent5 2 2 7 4 4" xfId="29482"/>
    <cellStyle name="20 % - Accent5 2 2 7 4 5" xfId="39775"/>
    <cellStyle name="20 % - Accent5 2 2 7 5" xfId="5715"/>
    <cellStyle name="20 % - Accent5 2 2 7 5 2" xfId="9633"/>
    <cellStyle name="20 % - Accent5 2 2 7 5 3" xfId="19932"/>
    <cellStyle name="20 % - Accent5 2 2 7 5 4" xfId="30225"/>
    <cellStyle name="20 % - Accent5 2 2 7 5 5" xfId="40518"/>
    <cellStyle name="20 % - Accent5 2 2 7 6" xfId="10376"/>
    <cellStyle name="20 % - Accent5 2 2 7 6 2" xfId="20675"/>
    <cellStyle name="20 % - Accent5 2 2 7 6 3" xfId="30968"/>
    <cellStyle name="20 % - Accent5 2 2 7 6 4" xfId="41261"/>
    <cellStyle name="20 % - Accent5 2 2 7 7" xfId="11217"/>
    <cellStyle name="20 % - Accent5 2 2 7 7 2" xfId="21516"/>
    <cellStyle name="20 % - Accent5 2 2 7 7 3" xfId="31809"/>
    <cellStyle name="20 % - Accent5 2 2 7 7 4" xfId="42102"/>
    <cellStyle name="20 % - Accent5 2 2 7 8" xfId="6838"/>
    <cellStyle name="20 % - Accent5 2 2 7 9" xfId="17162"/>
    <cellStyle name="20 % - Accent5 2 2 8" xfId="2171"/>
    <cellStyle name="20 % - Accent5 2 2 8 2" xfId="2938"/>
    <cellStyle name="20 % - Accent5 2 2 8 2 2" xfId="4438"/>
    <cellStyle name="20 % - Accent5 2 2 8 2 2 2" xfId="16022"/>
    <cellStyle name="20 % - Accent5 2 2 8 2 2 3" xfId="26316"/>
    <cellStyle name="20 % - Accent5 2 2 8 2 2 4" xfId="36609"/>
    <cellStyle name="20 % - Accent5 2 2 8 2 2 5" xfId="46902"/>
    <cellStyle name="20 % - Accent5 2 2 8 2 3" xfId="13052"/>
    <cellStyle name="20 % - Accent5 2 2 8 2 4" xfId="23347"/>
    <cellStyle name="20 % - Accent5 2 2 8 2 5" xfId="33640"/>
    <cellStyle name="20 % - Accent5 2 2 8 2 6" xfId="43933"/>
    <cellStyle name="20 % - Accent5 2 2 8 3" xfId="4744"/>
    <cellStyle name="20 % - Accent5 2 2 8 3 2" xfId="14537"/>
    <cellStyle name="20 % - Accent5 2 2 8 3 3" xfId="24831"/>
    <cellStyle name="20 % - Accent5 2 2 8 3 4" xfId="35124"/>
    <cellStyle name="20 % - Accent5 2 2 8 3 5" xfId="45417"/>
    <cellStyle name="20 % - Accent5 2 2 8 4" xfId="3688"/>
    <cellStyle name="20 % - Accent5 2 2 8 4 2" xfId="11563"/>
    <cellStyle name="20 % - Accent5 2 2 8 4 3" xfId="21862"/>
    <cellStyle name="20 % - Accent5 2 2 8 4 4" xfId="32155"/>
    <cellStyle name="20 % - Accent5 2 2 8 4 5" xfId="42448"/>
    <cellStyle name="20 % - Accent5 2 2 8 5" xfId="7350"/>
    <cellStyle name="20 % - Accent5 2 2 8 6" xfId="17674"/>
    <cellStyle name="20 % - Accent5 2 2 8 7" xfId="27967"/>
    <cellStyle name="20 % - Accent5 2 2 8 8" xfId="38260"/>
    <cellStyle name="20 % - Accent5 2 2 9" xfId="2270"/>
    <cellStyle name="20 % - Accent5 2 2 9 2" xfId="3770"/>
    <cellStyle name="20 % - Accent5 2 2 9 2 2" xfId="16130"/>
    <cellStyle name="20 % - Accent5 2 2 9 2 2 2" xfId="26424"/>
    <cellStyle name="20 % - Accent5 2 2 9 2 2 3" xfId="36717"/>
    <cellStyle name="20 % - Accent5 2 2 9 2 2 4" xfId="47010"/>
    <cellStyle name="20 % - Accent5 2 2 9 2 3" xfId="13160"/>
    <cellStyle name="20 % - Accent5 2 2 9 2 4" xfId="23455"/>
    <cellStyle name="20 % - Accent5 2 2 9 2 5" xfId="33748"/>
    <cellStyle name="20 % - Accent5 2 2 9 2 6" xfId="44041"/>
    <cellStyle name="20 % - Accent5 2 2 9 3" xfId="14645"/>
    <cellStyle name="20 % - Accent5 2 2 9 3 2" xfId="24939"/>
    <cellStyle name="20 % - Accent5 2 2 9 3 3" xfId="35232"/>
    <cellStyle name="20 % - Accent5 2 2 9 3 4" xfId="45525"/>
    <cellStyle name="20 % - Accent5 2 2 9 4" xfId="11673"/>
    <cellStyle name="20 % - Accent5 2 2 9 4 2" xfId="21970"/>
    <cellStyle name="20 % - Accent5 2 2 9 4 3" xfId="32263"/>
    <cellStyle name="20 % - Accent5 2 2 9 4 4" xfId="42556"/>
    <cellStyle name="20 % - Accent5 2 2 9 5" xfId="8118"/>
    <cellStyle name="20 % - Accent5 2 2 9 6" xfId="18417"/>
    <cellStyle name="20 % - Accent5 2 2 9 7" xfId="28710"/>
    <cellStyle name="20 % - Accent5 2 2 9 8" xfId="39003"/>
    <cellStyle name="20 % - Accent5 2 3" xfId="293"/>
    <cellStyle name="20 % - Accent5 2 3 10" xfId="6550"/>
    <cellStyle name="20 % - Accent5 2 3 11" xfId="16875"/>
    <cellStyle name="20 % - Accent5 2 3 12" xfId="27168"/>
    <cellStyle name="20 % - Accent5 2 3 13" xfId="37461"/>
    <cellStyle name="20 % - Accent5 2 3 2" xfId="369"/>
    <cellStyle name="20 % - Accent5 2 3 2 10" xfId="6648"/>
    <cellStyle name="20 % - Accent5 2 3 2 11" xfId="16972"/>
    <cellStyle name="20 % - Accent5 2 3 2 12" xfId="27265"/>
    <cellStyle name="20 % - Accent5 2 3 2 13" xfId="37558"/>
    <cellStyle name="20 % - Accent5 2 3 2 2" xfId="603"/>
    <cellStyle name="20 % - Accent5 2 3 2 2 10" xfId="27456"/>
    <cellStyle name="20 % - Accent5 2 3 2 2 11" xfId="37749"/>
    <cellStyle name="20 % - Accent5 2 3 2 2 2" xfId="2593"/>
    <cellStyle name="20 % - Accent5 2 3 2 2 2 2" xfId="4093"/>
    <cellStyle name="20 % - Accent5 2 3 2 2 2 2 2" xfId="16761"/>
    <cellStyle name="20 % - Accent5 2 3 2 2 2 2 2 2" xfId="27055"/>
    <cellStyle name="20 % - Accent5 2 3 2 2 2 2 2 3" xfId="37348"/>
    <cellStyle name="20 % - Accent5 2 3 2 2 2 2 2 4" xfId="47641"/>
    <cellStyle name="20 % - Accent5 2 3 2 2 2 2 3" xfId="13791"/>
    <cellStyle name="20 % - Accent5 2 3 2 2 2 2 4" xfId="24086"/>
    <cellStyle name="20 % - Accent5 2 3 2 2 2 2 5" xfId="34379"/>
    <cellStyle name="20 % - Accent5 2 3 2 2 2 2 6" xfId="44672"/>
    <cellStyle name="20 % - Accent5 2 3 2 2 2 3" xfId="15276"/>
    <cellStyle name="20 % - Accent5 2 3 2 2 2 3 2" xfId="25570"/>
    <cellStyle name="20 % - Accent5 2 3 2 2 2 3 3" xfId="35863"/>
    <cellStyle name="20 % - Accent5 2 3 2 2 2 3 4" xfId="46156"/>
    <cellStyle name="20 % - Accent5 2 3 2 2 2 4" xfId="12305"/>
    <cellStyle name="20 % - Accent5 2 3 2 2 2 4 2" xfId="22601"/>
    <cellStyle name="20 % - Accent5 2 3 2 2 2 4 3" xfId="32894"/>
    <cellStyle name="20 % - Accent5 2 3 2 2 2 4 4" xfId="43187"/>
    <cellStyle name="20 % - Accent5 2 3 2 2 2 5" xfId="7382"/>
    <cellStyle name="20 % - Accent5 2 3 2 2 2 6" xfId="17706"/>
    <cellStyle name="20 % - Accent5 2 3 2 2 2 7" xfId="27999"/>
    <cellStyle name="20 % - Accent5 2 3 2 2 2 8" xfId="38292"/>
    <cellStyle name="20 % - Accent5 2 3 2 2 3" xfId="4747"/>
    <cellStyle name="20 % - Accent5 2 3 2 2 3 2" xfId="13424"/>
    <cellStyle name="20 % - Accent5 2 3 2 2 3 2 2" xfId="16394"/>
    <cellStyle name="20 % - Accent5 2 3 2 2 3 2 2 2" xfId="26688"/>
    <cellStyle name="20 % - Accent5 2 3 2 2 3 2 2 3" xfId="36981"/>
    <cellStyle name="20 % - Accent5 2 3 2 2 3 2 2 4" xfId="47274"/>
    <cellStyle name="20 % - Accent5 2 3 2 2 3 2 3" xfId="23719"/>
    <cellStyle name="20 % - Accent5 2 3 2 2 3 2 4" xfId="34012"/>
    <cellStyle name="20 % - Accent5 2 3 2 2 3 2 5" xfId="44305"/>
    <cellStyle name="20 % - Accent5 2 3 2 2 3 3" xfId="14909"/>
    <cellStyle name="20 % - Accent5 2 3 2 2 3 3 2" xfId="25203"/>
    <cellStyle name="20 % - Accent5 2 3 2 2 3 3 3" xfId="35496"/>
    <cellStyle name="20 % - Accent5 2 3 2 2 3 3 4" xfId="45789"/>
    <cellStyle name="20 % - Accent5 2 3 2 2 3 4" xfId="11937"/>
    <cellStyle name="20 % - Accent5 2 3 2 2 3 4 2" xfId="22234"/>
    <cellStyle name="20 % - Accent5 2 3 2 2 3 4 3" xfId="32527"/>
    <cellStyle name="20 % - Accent5 2 3 2 2 3 4 4" xfId="42820"/>
    <cellStyle name="20 % - Accent5 2 3 2 2 3 5" xfId="8150"/>
    <cellStyle name="20 % - Accent5 2 3 2 2 3 6" xfId="18449"/>
    <cellStyle name="20 % - Accent5 2 3 2 2 3 7" xfId="28742"/>
    <cellStyle name="20 % - Accent5 2 3 2 2 3 8" xfId="39035"/>
    <cellStyle name="20 % - Accent5 2 3 2 2 4" xfId="3343"/>
    <cellStyle name="20 % - Accent5 2 3 2 2 4 2" xfId="15676"/>
    <cellStyle name="20 % - Accent5 2 3 2 2 4 2 2" xfId="25970"/>
    <cellStyle name="20 % - Accent5 2 3 2 2 4 2 3" xfId="36263"/>
    <cellStyle name="20 % - Accent5 2 3 2 2 4 2 4" xfId="46556"/>
    <cellStyle name="20 % - Accent5 2 3 2 2 4 3" xfId="12706"/>
    <cellStyle name="20 % - Accent5 2 3 2 2 4 3 2" xfId="23001"/>
    <cellStyle name="20 % - Accent5 2 3 2 2 4 3 3" xfId="33294"/>
    <cellStyle name="20 % - Accent5 2 3 2 2 4 3 4" xfId="43587"/>
    <cellStyle name="20 % - Accent5 2 3 2 2 4 4" xfId="8893"/>
    <cellStyle name="20 % - Accent5 2 3 2 2 4 5" xfId="19192"/>
    <cellStyle name="20 % - Accent5 2 3 2 2 4 6" xfId="29485"/>
    <cellStyle name="20 % - Accent5 2 3 2 2 4 7" xfId="39778"/>
    <cellStyle name="20 % - Accent5 2 3 2 2 5" xfId="5718"/>
    <cellStyle name="20 % - Accent5 2 3 2 2 5 2" xfId="14192"/>
    <cellStyle name="20 % - Accent5 2 3 2 2 5 2 2" xfId="24486"/>
    <cellStyle name="20 % - Accent5 2 3 2 2 5 2 3" xfId="34779"/>
    <cellStyle name="20 % - Accent5 2 3 2 2 5 2 4" xfId="45072"/>
    <cellStyle name="20 % - Accent5 2 3 2 2 5 3" xfId="9636"/>
    <cellStyle name="20 % - Accent5 2 3 2 2 5 4" xfId="19935"/>
    <cellStyle name="20 % - Accent5 2 3 2 2 5 5" xfId="30228"/>
    <cellStyle name="20 % - Accent5 2 3 2 2 5 6" xfId="40521"/>
    <cellStyle name="20 % - Accent5 2 3 2 2 6" xfId="10379"/>
    <cellStyle name="20 % - Accent5 2 3 2 2 6 2" xfId="20678"/>
    <cellStyle name="20 % - Accent5 2 3 2 2 6 3" xfId="30971"/>
    <cellStyle name="20 % - Accent5 2 3 2 2 6 4" xfId="41264"/>
    <cellStyle name="20 % - Accent5 2 3 2 2 7" xfId="11218"/>
    <cellStyle name="20 % - Accent5 2 3 2 2 7 2" xfId="21517"/>
    <cellStyle name="20 % - Accent5 2 3 2 2 7 3" xfId="31810"/>
    <cellStyle name="20 % - Accent5 2 3 2 2 7 4" xfId="42103"/>
    <cellStyle name="20 % - Accent5 2 3 2 2 8" xfId="6839"/>
    <cellStyle name="20 % - Accent5 2 3 2 2 9" xfId="17163"/>
    <cellStyle name="20 % - Accent5 2 3 2 3" xfId="604"/>
    <cellStyle name="20 % - Accent5 2 3 2 3 10" xfId="27457"/>
    <cellStyle name="20 % - Accent5 2 3 2 3 11" xfId="37750"/>
    <cellStyle name="20 % - Accent5 2 3 2 3 2" xfId="2594"/>
    <cellStyle name="20 % - Accent5 2 3 2 3 2 2" xfId="4094"/>
    <cellStyle name="20 % - Accent5 2 3 2 3 2 2 2" xfId="16592"/>
    <cellStyle name="20 % - Accent5 2 3 2 3 2 2 2 2" xfId="26886"/>
    <cellStyle name="20 % - Accent5 2 3 2 3 2 2 2 3" xfId="37179"/>
    <cellStyle name="20 % - Accent5 2 3 2 3 2 2 2 4" xfId="47472"/>
    <cellStyle name="20 % - Accent5 2 3 2 3 2 2 3" xfId="13622"/>
    <cellStyle name="20 % - Accent5 2 3 2 3 2 2 4" xfId="23917"/>
    <cellStyle name="20 % - Accent5 2 3 2 3 2 2 5" xfId="34210"/>
    <cellStyle name="20 % - Accent5 2 3 2 3 2 2 6" xfId="44503"/>
    <cellStyle name="20 % - Accent5 2 3 2 3 2 3" xfId="15107"/>
    <cellStyle name="20 % - Accent5 2 3 2 3 2 3 2" xfId="25401"/>
    <cellStyle name="20 % - Accent5 2 3 2 3 2 3 3" xfId="35694"/>
    <cellStyle name="20 % - Accent5 2 3 2 3 2 3 4" xfId="45987"/>
    <cellStyle name="20 % - Accent5 2 3 2 3 2 4" xfId="12136"/>
    <cellStyle name="20 % - Accent5 2 3 2 3 2 4 2" xfId="22432"/>
    <cellStyle name="20 % - Accent5 2 3 2 3 2 4 3" xfId="32725"/>
    <cellStyle name="20 % - Accent5 2 3 2 3 2 4 4" xfId="43018"/>
    <cellStyle name="20 % - Accent5 2 3 2 3 2 5" xfId="7383"/>
    <cellStyle name="20 % - Accent5 2 3 2 3 2 6" xfId="17707"/>
    <cellStyle name="20 % - Accent5 2 3 2 3 2 7" xfId="28000"/>
    <cellStyle name="20 % - Accent5 2 3 2 3 2 8" xfId="38293"/>
    <cellStyle name="20 % - Accent5 2 3 2 3 3" xfId="4748"/>
    <cellStyle name="20 % - Accent5 2 3 2 3 3 2" xfId="15677"/>
    <cellStyle name="20 % - Accent5 2 3 2 3 3 2 2" xfId="25971"/>
    <cellStyle name="20 % - Accent5 2 3 2 3 3 2 3" xfId="36264"/>
    <cellStyle name="20 % - Accent5 2 3 2 3 3 2 4" xfId="46557"/>
    <cellStyle name="20 % - Accent5 2 3 2 3 3 3" xfId="12707"/>
    <cellStyle name="20 % - Accent5 2 3 2 3 3 3 2" xfId="23002"/>
    <cellStyle name="20 % - Accent5 2 3 2 3 3 3 3" xfId="33295"/>
    <cellStyle name="20 % - Accent5 2 3 2 3 3 3 4" xfId="43588"/>
    <cellStyle name="20 % - Accent5 2 3 2 3 3 4" xfId="8151"/>
    <cellStyle name="20 % - Accent5 2 3 2 3 3 5" xfId="18450"/>
    <cellStyle name="20 % - Accent5 2 3 2 3 3 6" xfId="28743"/>
    <cellStyle name="20 % - Accent5 2 3 2 3 3 7" xfId="39036"/>
    <cellStyle name="20 % - Accent5 2 3 2 3 4" xfId="3344"/>
    <cellStyle name="20 % - Accent5 2 3 2 3 4 2" xfId="14193"/>
    <cellStyle name="20 % - Accent5 2 3 2 3 4 2 2" xfId="24487"/>
    <cellStyle name="20 % - Accent5 2 3 2 3 4 2 3" xfId="34780"/>
    <cellStyle name="20 % - Accent5 2 3 2 3 4 2 4" xfId="45073"/>
    <cellStyle name="20 % - Accent5 2 3 2 3 4 3" xfId="8894"/>
    <cellStyle name="20 % - Accent5 2 3 2 3 4 4" xfId="19193"/>
    <cellStyle name="20 % - Accent5 2 3 2 3 4 5" xfId="29486"/>
    <cellStyle name="20 % - Accent5 2 3 2 3 4 6" xfId="39779"/>
    <cellStyle name="20 % - Accent5 2 3 2 3 5" xfId="5719"/>
    <cellStyle name="20 % - Accent5 2 3 2 3 5 2" xfId="9637"/>
    <cellStyle name="20 % - Accent5 2 3 2 3 5 3" xfId="19936"/>
    <cellStyle name="20 % - Accent5 2 3 2 3 5 4" xfId="30229"/>
    <cellStyle name="20 % - Accent5 2 3 2 3 5 5" xfId="40522"/>
    <cellStyle name="20 % - Accent5 2 3 2 3 6" xfId="10380"/>
    <cellStyle name="20 % - Accent5 2 3 2 3 6 2" xfId="20679"/>
    <cellStyle name="20 % - Accent5 2 3 2 3 6 3" xfId="30972"/>
    <cellStyle name="20 % - Accent5 2 3 2 3 6 4" xfId="41265"/>
    <cellStyle name="20 % - Accent5 2 3 2 3 7" xfId="11219"/>
    <cellStyle name="20 % - Accent5 2 3 2 3 7 2" xfId="21518"/>
    <cellStyle name="20 % - Accent5 2 3 2 3 7 3" xfId="31811"/>
    <cellStyle name="20 % - Accent5 2 3 2 3 7 4" xfId="42104"/>
    <cellStyle name="20 % - Accent5 2 3 2 3 8" xfId="6840"/>
    <cellStyle name="20 % - Accent5 2 3 2 3 9" xfId="17164"/>
    <cellStyle name="20 % - Accent5 2 3 2 4" xfId="2365"/>
    <cellStyle name="20 % - Accent5 2 3 2 4 2" xfId="3865"/>
    <cellStyle name="20 % - Accent5 2 3 2 4 2 2" xfId="16225"/>
    <cellStyle name="20 % - Accent5 2 3 2 4 2 2 2" xfId="26519"/>
    <cellStyle name="20 % - Accent5 2 3 2 4 2 2 3" xfId="36812"/>
    <cellStyle name="20 % - Accent5 2 3 2 4 2 2 4" xfId="47105"/>
    <cellStyle name="20 % - Accent5 2 3 2 4 2 3" xfId="13255"/>
    <cellStyle name="20 % - Accent5 2 3 2 4 2 4" xfId="23550"/>
    <cellStyle name="20 % - Accent5 2 3 2 4 2 5" xfId="33843"/>
    <cellStyle name="20 % - Accent5 2 3 2 4 2 6" xfId="44136"/>
    <cellStyle name="20 % - Accent5 2 3 2 4 3" xfId="14740"/>
    <cellStyle name="20 % - Accent5 2 3 2 4 3 2" xfId="25034"/>
    <cellStyle name="20 % - Accent5 2 3 2 4 3 3" xfId="35327"/>
    <cellStyle name="20 % - Accent5 2 3 2 4 3 4" xfId="45620"/>
    <cellStyle name="20 % - Accent5 2 3 2 4 4" xfId="11768"/>
    <cellStyle name="20 % - Accent5 2 3 2 4 4 2" xfId="22065"/>
    <cellStyle name="20 % - Accent5 2 3 2 4 4 3" xfId="32358"/>
    <cellStyle name="20 % - Accent5 2 3 2 4 4 4" xfId="42651"/>
    <cellStyle name="20 % - Accent5 2 3 2 4 5" xfId="7381"/>
    <cellStyle name="20 % - Accent5 2 3 2 4 6" xfId="17705"/>
    <cellStyle name="20 % - Accent5 2 3 2 4 7" xfId="27998"/>
    <cellStyle name="20 % - Accent5 2 3 2 4 8" xfId="38291"/>
    <cellStyle name="20 % - Accent5 2 3 2 5" xfId="4746"/>
    <cellStyle name="20 % - Accent5 2 3 2 5 2" xfId="15448"/>
    <cellStyle name="20 % - Accent5 2 3 2 5 2 2" xfId="25742"/>
    <cellStyle name="20 % - Accent5 2 3 2 5 2 3" xfId="36035"/>
    <cellStyle name="20 % - Accent5 2 3 2 5 2 4" xfId="46328"/>
    <cellStyle name="20 % - Accent5 2 3 2 5 3" xfId="12478"/>
    <cellStyle name="20 % - Accent5 2 3 2 5 3 2" xfId="22773"/>
    <cellStyle name="20 % - Accent5 2 3 2 5 3 3" xfId="33066"/>
    <cellStyle name="20 % - Accent5 2 3 2 5 3 4" xfId="43359"/>
    <cellStyle name="20 % - Accent5 2 3 2 5 4" xfId="8149"/>
    <cellStyle name="20 % - Accent5 2 3 2 5 5" xfId="18448"/>
    <cellStyle name="20 % - Accent5 2 3 2 5 6" xfId="28741"/>
    <cellStyle name="20 % - Accent5 2 3 2 5 7" xfId="39034"/>
    <cellStyle name="20 % - Accent5 2 3 2 6" xfId="3115"/>
    <cellStyle name="20 % - Accent5 2 3 2 6 2" xfId="13964"/>
    <cellStyle name="20 % - Accent5 2 3 2 6 2 2" xfId="24258"/>
    <cellStyle name="20 % - Accent5 2 3 2 6 2 3" xfId="34551"/>
    <cellStyle name="20 % - Accent5 2 3 2 6 2 4" xfId="44844"/>
    <cellStyle name="20 % - Accent5 2 3 2 6 3" xfId="8892"/>
    <cellStyle name="20 % - Accent5 2 3 2 6 4" xfId="19191"/>
    <cellStyle name="20 % - Accent5 2 3 2 6 5" xfId="29484"/>
    <cellStyle name="20 % - Accent5 2 3 2 6 6" xfId="39777"/>
    <cellStyle name="20 % - Accent5 2 3 2 7" xfId="5717"/>
    <cellStyle name="20 % - Accent5 2 3 2 7 2" xfId="9635"/>
    <cellStyle name="20 % - Accent5 2 3 2 7 3" xfId="19934"/>
    <cellStyle name="20 % - Accent5 2 3 2 7 4" xfId="30227"/>
    <cellStyle name="20 % - Accent5 2 3 2 7 5" xfId="40520"/>
    <cellStyle name="20 % - Accent5 2 3 2 8" xfId="10378"/>
    <cellStyle name="20 % - Accent5 2 3 2 8 2" xfId="20677"/>
    <cellStyle name="20 % - Accent5 2 3 2 8 3" xfId="30970"/>
    <cellStyle name="20 % - Accent5 2 3 2 8 4" xfId="41263"/>
    <cellStyle name="20 % - Accent5 2 3 2 9" xfId="10990"/>
    <cellStyle name="20 % - Accent5 2 3 2 9 2" xfId="21289"/>
    <cellStyle name="20 % - Accent5 2 3 2 9 3" xfId="31582"/>
    <cellStyle name="20 % - Accent5 2 3 2 9 4" xfId="41875"/>
    <cellStyle name="20 % - Accent5 2 3 3" xfId="605"/>
    <cellStyle name="20 % - Accent5 2 3 3 10" xfId="27458"/>
    <cellStyle name="20 % - Accent5 2 3 3 11" xfId="37751"/>
    <cellStyle name="20 % - Accent5 2 3 3 2" xfId="2595"/>
    <cellStyle name="20 % - Accent5 2 3 3 2 2" xfId="4095"/>
    <cellStyle name="20 % - Accent5 2 3 3 2 2 2" xfId="16685"/>
    <cellStyle name="20 % - Accent5 2 3 3 2 2 2 2" xfId="26979"/>
    <cellStyle name="20 % - Accent5 2 3 3 2 2 2 3" xfId="37272"/>
    <cellStyle name="20 % - Accent5 2 3 3 2 2 2 4" xfId="47565"/>
    <cellStyle name="20 % - Accent5 2 3 3 2 2 3" xfId="13715"/>
    <cellStyle name="20 % - Accent5 2 3 3 2 2 4" xfId="24010"/>
    <cellStyle name="20 % - Accent5 2 3 3 2 2 5" xfId="34303"/>
    <cellStyle name="20 % - Accent5 2 3 3 2 2 6" xfId="44596"/>
    <cellStyle name="20 % - Accent5 2 3 3 2 3" xfId="15200"/>
    <cellStyle name="20 % - Accent5 2 3 3 2 3 2" xfId="25494"/>
    <cellStyle name="20 % - Accent5 2 3 3 2 3 3" xfId="35787"/>
    <cellStyle name="20 % - Accent5 2 3 3 2 3 4" xfId="46080"/>
    <cellStyle name="20 % - Accent5 2 3 3 2 4" xfId="12229"/>
    <cellStyle name="20 % - Accent5 2 3 3 2 4 2" xfId="22525"/>
    <cellStyle name="20 % - Accent5 2 3 3 2 4 3" xfId="32818"/>
    <cellStyle name="20 % - Accent5 2 3 3 2 4 4" xfId="43111"/>
    <cellStyle name="20 % - Accent5 2 3 3 2 5" xfId="7384"/>
    <cellStyle name="20 % - Accent5 2 3 3 2 6" xfId="17708"/>
    <cellStyle name="20 % - Accent5 2 3 3 2 7" xfId="28001"/>
    <cellStyle name="20 % - Accent5 2 3 3 2 8" xfId="38294"/>
    <cellStyle name="20 % - Accent5 2 3 3 3" xfId="4749"/>
    <cellStyle name="20 % - Accent5 2 3 3 3 2" xfId="13348"/>
    <cellStyle name="20 % - Accent5 2 3 3 3 2 2" xfId="16318"/>
    <cellStyle name="20 % - Accent5 2 3 3 3 2 2 2" xfId="26612"/>
    <cellStyle name="20 % - Accent5 2 3 3 3 2 2 3" xfId="36905"/>
    <cellStyle name="20 % - Accent5 2 3 3 3 2 2 4" xfId="47198"/>
    <cellStyle name="20 % - Accent5 2 3 3 3 2 3" xfId="23643"/>
    <cellStyle name="20 % - Accent5 2 3 3 3 2 4" xfId="33936"/>
    <cellStyle name="20 % - Accent5 2 3 3 3 2 5" xfId="44229"/>
    <cellStyle name="20 % - Accent5 2 3 3 3 3" xfId="14833"/>
    <cellStyle name="20 % - Accent5 2 3 3 3 3 2" xfId="25127"/>
    <cellStyle name="20 % - Accent5 2 3 3 3 3 3" xfId="35420"/>
    <cellStyle name="20 % - Accent5 2 3 3 3 3 4" xfId="45713"/>
    <cellStyle name="20 % - Accent5 2 3 3 3 4" xfId="11861"/>
    <cellStyle name="20 % - Accent5 2 3 3 3 4 2" xfId="22158"/>
    <cellStyle name="20 % - Accent5 2 3 3 3 4 3" xfId="32451"/>
    <cellStyle name="20 % - Accent5 2 3 3 3 4 4" xfId="42744"/>
    <cellStyle name="20 % - Accent5 2 3 3 3 5" xfId="8152"/>
    <cellStyle name="20 % - Accent5 2 3 3 3 6" xfId="18451"/>
    <cellStyle name="20 % - Accent5 2 3 3 3 7" xfId="28744"/>
    <cellStyle name="20 % - Accent5 2 3 3 3 8" xfId="39037"/>
    <cellStyle name="20 % - Accent5 2 3 3 4" xfId="3345"/>
    <cellStyle name="20 % - Accent5 2 3 3 4 2" xfId="15678"/>
    <cellStyle name="20 % - Accent5 2 3 3 4 2 2" xfId="25972"/>
    <cellStyle name="20 % - Accent5 2 3 3 4 2 3" xfId="36265"/>
    <cellStyle name="20 % - Accent5 2 3 3 4 2 4" xfId="46558"/>
    <cellStyle name="20 % - Accent5 2 3 3 4 3" xfId="12708"/>
    <cellStyle name="20 % - Accent5 2 3 3 4 3 2" xfId="23003"/>
    <cellStyle name="20 % - Accent5 2 3 3 4 3 3" xfId="33296"/>
    <cellStyle name="20 % - Accent5 2 3 3 4 3 4" xfId="43589"/>
    <cellStyle name="20 % - Accent5 2 3 3 4 4" xfId="8895"/>
    <cellStyle name="20 % - Accent5 2 3 3 4 5" xfId="19194"/>
    <cellStyle name="20 % - Accent5 2 3 3 4 6" xfId="29487"/>
    <cellStyle name="20 % - Accent5 2 3 3 4 7" xfId="39780"/>
    <cellStyle name="20 % - Accent5 2 3 3 5" xfId="5720"/>
    <cellStyle name="20 % - Accent5 2 3 3 5 2" xfId="14194"/>
    <cellStyle name="20 % - Accent5 2 3 3 5 2 2" xfId="24488"/>
    <cellStyle name="20 % - Accent5 2 3 3 5 2 3" xfId="34781"/>
    <cellStyle name="20 % - Accent5 2 3 3 5 2 4" xfId="45074"/>
    <cellStyle name="20 % - Accent5 2 3 3 5 3" xfId="9638"/>
    <cellStyle name="20 % - Accent5 2 3 3 5 4" xfId="19937"/>
    <cellStyle name="20 % - Accent5 2 3 3 5 5" xfId="30230"/>
    <cellStyle name="20 % - Accent5 2 3 3 5 6" xfId="40523"/>
    <cellStyle name="20 % - Accent5 2 3 3 6" xfId="10381"/>
    <cellStyle name="20 % - Accent5 2 3 3 6 2" xfId="20680"/>
    <cellStyle name="20 % - Accent5 2 3 3 6 3" xfId="30973"/>
    <cellStyle name="20 % - Accent5 2 3 3 6 4" xfId="41266"/>
    <cellStyle name="20 % - Accent5 2 3 3 7" xfId="11220"/>
    <cellStyle name="20 % - Accent5 2 3 3 7 2" xfId="21519"/>
    <cellStyle name="20 % - Accent5 2 3 3 7 3" xfId="31812"/>
    <cellStyle name="20 % - Accent5 2 3 3 7 4" xfId="42105"/>
    <cellStyle name="20 % - Accent5 2 3 3 8" xfId="6841"/>
    <cellStyle name="20 % - Accent5 2 3 3 9" xfId="17165"/>
    <cellStyle name="20 % - Accent5 2 3 4" xfId="2213"/>
    <cellStyle name="20 % - Accent5 2 3 4 2" xfId="2978"/>
    <cellStyle name="20 % - Accent5 2 3 4 2 2" xfId="4478"/>
    <cellStyle name="20 % - Accent5 2 3 4 2 2 2" xfId="16516"/>
    <cellStyle name="20 % - Accent5 2 3 4 2 2 2 2" xfId="26810"/>
    <cellStyle name="20 % - Accent5 2 3 4 2 2 2 3" xfId="37103"/>
    <cellStyle name="20 % - Accent5 2 3 4 2 2 2 4" xfId="47396"/>
    <cellStyle name="20 % - Accent5 2 3 4 2 2 3" xfId="13546"/>
    <cellStyle name="20 % - Accent5 2 3 4 2 2 4" xfId="23841"/>
    <cellStyle name="20 % - Accent5 2 3 4 2 2 5" xfId="34134"/>
    <cellStyle name="20 % - Accent5 2 3 4 2 2 6" xfId="44427"/>
    <cellStyle name="20 % - Accent5 2 3 4 2 3" xfId="15031"/>
    <cellStyle name="20 % - Accent5 2 3 4 2 3 2" xfId="25325"/>
    <cellStyle name="20 % - Accent5 2 3 4 2 3 3" xfId="35618"/>
    <cellStyle name="20 % - Accent5 2 3 4 2 3 4" xfId="45911"/>
    <cellStyle name="20 % - Accent5 2 3 4 2 4" xfId="12060"/>
    <cellStyle name="20 % - Accent5 2 3 4 2 5" xfId="22356"/>
    <cellStyle name="20 % - Accent5 2 3 4 2 6" xfId="32649"/>
    <cellStyle name="20 % - Accent5 2 3 4 2 7" xfId="42942"/>
    <cellStyle name="20 % - Accent5 2 3 4 3" xfId="4750"/>
    <cellStyle name="20 % - Accent5 2 3 4 3 2" xfId="16062"/>
    <cellStyle name="20 % - Accent5 2 3 4 3 2 2" xfId="26356"/>
    <cellStyle name="20 % - Accent5 2 3 4 3 2 3" xfId="36649"/>
    <cellStyle name="20 % - Accent5 2 3 4 3 2 4" xfId="46942"/>
    <cellStyle name="20 % - Accent5 2 3 4 3 3" xfId="13092"/>
    <cellStyle name="20 % - Accent5 2 3 4 3 4" xfId="23387"/>
    <cellStyle name="20 % - Accent5 2 3 4 3 5" xfId="33680"/>
    <cellStyle name="20 % - Accent5 2 3 4 3 6" xfId="43973"/>
    <cellStyle name="20 % - Accent5 2 3 4 4" xfId="3728"/>
    <cellStyle name="20 % - Accent5 2 3 4 4 2" xfId="14577"/>
    <cellStyle name="20 % - Accent5 2 3 4 4 3" xfId="24871"/>
    <cellStyle name="20 % - Accent5 2 3 4 4 4" xfId="35164"/>
    <cellStyle name="20 % - Accent5 2 3 4 4 5" xfId="45457"/>
    <cellStyle name="20 % - Accent5 2 3 4 5" xfId="11603"/>
    <cellStyle name="20 % - Accent5 2 3 4 5 2" xfId="21902"/>
    <cellStyle name="20 % - Accent5 2 3 4 5 3" xfId="32195"/>
    <cellStyle name="20 % - Accent5 2 3 4 5 4" xfId="42488"/>
    <cellStyle name="20 % - Accent5 2 3 4 6" xfId="7380"/>
    <cellStyle name="20 % - Accent5 2 3 4 7" xfId="17704"/>
    <cellStyle name="20 % - Accent5 2 3 4 8" xfId="27997"/>
    <cellStyle name="20 % - Accent5 2 3 4 9" xfId="38290"/>
    <cellStyle name="20 % - Accent5 2 3 5" xfId="2289"/>
    <cellStyle name="20 % - Accent5 2 3 5 2" xfId="3789"/>
    <cellStyle name="20 % - Accent5 2 3 5 2 2" xfId="16149"/>
    <cellStyle name="20 % - Accent5 2 3 5 2 2 2" xfId="26443"/>
    <cellStyle name="20 % - Accent5 2 3 5 2 2 3" xfId="36736"/>
    <cellStyle name="20 % - Accent5 2 3 5 2 2 4" xfId="47029"/>
    <cellStyle name="20 % - Accent5 2 3 5 2 3" xfId="13179"/>
    <cellStyle name="20 % - Accent5 2 3 5 2 4" xfId="23474"/>
    <cellStyle name="20 % - Accent5 2 3 5 2 5" xfId="33767"/>
    <cellStyle name="20 % - Accent5 2 3 5 2 6" xfId="44060"/>
    <cellStyle name="20 % - Accent5 2 3 5 3" xfId="14664"/>
    <cellStyle name="20 % - Accent5 2 3 5 3 2" xfId="24958"/>
    <cellStyle name="20 % - Accent5 2 3 5 3 3" xfId="35251"/>
    <cellStyle name="20 % - Accent5 2 3 5 3 4" xfId="45544"/>
    <cellStyle name="20 % - Accent5 2 3 5 4" xfId="11692"/>
    <cellStyle name="20 % - Accent5 2 3 5 4 2" xfId="21989"/>
    <cellStyle name="20 % - Accent5 2 3 5 4 3" xfId="32282"/>
    <cellStyle name="20 % - Accent5 2 3 5 4 4" xfId="42575"/>
    <cellStyle name="20 % - Accent5 2 3 5 5" xfId="8148"/>
    <cellStyle name="20 % - Accent5 2 3 5 6" xfId="18447"/>
    <cellStyle name="20 % - Accent5 2 3 5 7" xfId="28740"/>
    <cellStyle name="20 % - Accent5 2 3 5 8" xfId="39033"/>
    <cellStyle name="20 % - Accent5 2 3 6" xfId="4745"/>
    <cellStyle name="20 % - Accent5 2 3 6 2" xfId="15372"/>
    <cellStyle name="20 % - Accent5 2 3 6 2 2" xfId="25666"/>
    <cellStyle name="20 % - Accent5 2 3 6 2 3" xfId="35959"/>
    <cellStyle name="20 % - Accent5 2 3 6 2 4" xfId="46252"/>
    <cellStyle name="20 % - Accent5 2 3 6 3" xfId="12402"/>
    <cellStyle name="20 % - Accent5 2 3 6 3 2" xfId="22697"/>
    <cellStyle name="20 % - Accent5 2 3 6 3 3" xfId="32990"/>
    <cellStyle name="20 % - Accent5 2 3 6 3 4" xfId="43283"/>
    <cellStyle name="20 % - Accent5 2 3 6 4" xfId="8891"/>
    <cellStyle name="20 % - Accent5 2 3 6 5" xfId="19190"/>
    <cellStyle name="20 % - Accent5 2 3 6 6" xfId="29483"/>
    <cellStyle name="20 % - Accent5 2 3 6 7" xfId="39776"/>
    <cellStyle name="20 % - Accent5 2 3 7" xfId="3039"/>
    <cellStyle name="20 % - Accent5 2 3 7 2" xfId="13888"/>
    <cellStyle name="20 % - Accent5 2 3 7 2 2" xfId="24182"/>
    <cellStyle name="20 % - Accent5 2 3 7 2 3" xfId="34475"/>
    <cellStyle name="20 % - Accent5 2 3 7 2 4" xfId="44768"/>
    <cellStyle name="20 % - Accent5 2 3 7 3" xfId="9634"/>
    <cellStyle name="20 % - Accent5 2 3 7 4" xfId="19933"/>
    <cellStyle name="20 % - Accent5 2 3 7 5" xfId="30226"/>
    <cellStyle name="20 % - Accent5 2 3 7 6" xfId="40519"/>
    <cellStyle name="20 % - Accent5 2 3 8" xfId="5716"/>
    <cellStyle name="20 % - Accent5 2 3 8 2" xfId="10377"/>
    <cellStyle name="20 % - Accent5 2 3 8 3" xfId="20676"/>
    <cellStyle name="20 % - Accent5 2 3 8 4" xfId="30969"/>
    <cellStyle name="20 % - Accent5 2 3 8 5" xfId="41262"/>
    <cellStyle name="20 % - Accent5 2 3 9" xfId="10914"/>
    <cellStyle name="20 % - Accent5 2 3 9 2" xfId="21213"/>
    <cellStyle name="20 % - Accent5 2 3 9 3" xfId="31506"/>
    <cellStyle name="20 % - Accent5 2 3 9 4" xfId="41799"/>
    <cellStyle name="20 % - Accent5 2 4" xfId="331"/>
    <cellStyle name="20 % - Accent5 2 4 10" xfId="10952"/>
    <cellStyle name="20 % - Accent5 2 4 10 2" xfId="21251"/>
    <cellStyle name="20 % - Accent5 2 4 10 3" xfId="31544"/>
    <cellStyle name="20 % - Accent5 2 4 10 4" xfId="41837"/>
    <cellStyle name="20 % - Accent5 2 4 11" xfId="6546"/>
    <cellStyle name="20 % - Accent5 2 4 12" xfId="16871"/>
    <cellStyle name="20 % - Accent5 2 4 13" xfId="27164"/>
    <cellStyle name="20 % - Accent5 2 4 14" xfId="37457"/>
    <cellStyle name="20 % - Accent5 2 4 2" xfId="606"/>
    <cellStyle name="20 % - Accent5 2 4 2 10" xfId="6644"/>
    <cellStyle name="20 % - Accent5 2 4 2 11" xfId="16968"/>
    <cellStyle name="20 % - Accent5 2 4 2 12" xfId="27261"/>
    <cellStyle name="20 % - Accent5 2 4 2 13" xfId="37554"/>
    <cellStyle name="20 % - Accent5 2 4 2 2" xfId="607"/>
    <cellStyle name="20 % - Accent5 2 4 2 2 10" xfId="27459"/>
    <cellStyle name="20 % - Accent5 2 4 2 2 11" xfId="37752"/>
    <cellStyle name="20 % - Accent5 2 4 2 2 2" xfId="2597"/>
    <cellStyle name="20 % - Accent5 2 4 2 2 2 2" xfId="4097"/>
    <cellStyle name="20 % - Accent5 2 4 2 2 2 2 2" xfId="16723"/>
    <cellStyle name="20 % - Accent5 2 4 2 2 2 2 2 2" xfId="27017"/>
    <cellStyle name="20 % - Accent5 2 4 2 2 2 2 2 3" xfId="37310"/>
    <cellStyle name="20 % - Accent5 2 4 2 2 2 2 2 4" xfId="47603"/>
    <cellStyle name="20 % - Accent5 2 4 2 2 2 2 3" xfId="13753"/>
    <cellStyle name="20 % - Accent5 2 4 2 2 2 2 4" xfId="24048"/>
    <cellStyle name="20 % - Accent5 2 4 2 2 2 2 5" xfId="34341"/>
    <cellStyle name="20 % - Accent5 2 4 2 2 2 2 6" xfId="44634"/>
    <cellStyle name="20 % - Accent5 2 4 2 2 2 3" xfId="15238"/>
    <cellStyle name="20 % - Accent5 2 4 2 2 2 3 2" xfId="25532"/>
    <cellStyle name="20 % - Accent5 2 4 2 2 2 3 3" xfId="35825"/>
    <cellStyle name="20 % - Accent5 2 4 2 2 2 3 4" xfId="46118"/>
    <cellStyle name="20 % - Accent5 2 4 2 2 2 4" xfId="12267"/>
    <cellStyle name="20 % - Accent5 2 4 2 2 2 4 2" xfId="22563"/>
    <cellStyle name="20 % - Accent5 2 4 2 2 2 4 3" xfId="32856"/>
    <cellStyle name="20 % - Accent5 2 4 2 2 2 4 4" xfId="43149"/>
    <cellStyle name="20 % - Accent5 2 4 2 2 2 5" xfId="7387"/>
    <cellStyle name="20 % - Accent5 2 4 2 2 2 6" xfId="17711"/>
    <cellStyle name="20 % - Accent5 2 4 2 2 2 7" xfId="28004"/>
    <cellStyle name="20 % - Accent5 2 4 2 2 2 8" xfId="38297"/>
    <cellStyle name="20 % - Accent5 2 4 2 2 3" xfId="4753"/>
    <cellStyle name="20 % - Accent5 2 4 2 2 3 2" xfId="15680"/>
    <cellStyle name="20 % - Accent5 2 4 2 2 3 2 2" xfId="25974"/>
    <cellStyle name="20 % - Accent5 2 4 2 2 3 2 3" xfId="36267"/>
    <cellStyle name="20 % - Accent5 2 4 2 2 3 2 4" xfId="46560"/>
    <cellStyle name="20 % - Accent5 2 4 2 2 3 3" xfId="12710"/>
    <cellStyle name="20 % - Accent5 2 4 2 2 3 3 2" xfId="23005"/>
    <cellStyle name="20 % - Accent5 2 4 2 2 3 3 3" xfId="33298"/>
    <cellStyle name="20 % - Accent5 2 4 2 2 3 3 4" xfId="43591"/>
    <cellStyle name="20 % - Accent5 2 4 2 2 3 4" xfId="8155"/>
    <cellStyle name="20 % - Accent5 2 4 2 2 3 5" xfId="18454"/>
    <cellStyle name="20 % - Accent5 2 4 2 2 3 6" xfId="28747"/>
    <cellStyle name="20 % - Accent5 2 4 2 2 3 7" xfId="39040"/>
    <cellStyle name="20 % - Accent5 2 4 2 2 4" xfId="3347"/>
    <cellStyle name="20 % - Accent5 2 4 2 2 4 2" xfId="14196"/>
    <cellStyle name="20 % - Accent5 2 4 2 2 4 2 2" xfId="24490"/>
    <cellStyle name="20 % - Accent5 2 4 2 2 4 2 3" xfId="34783"/>
    <cellStyle name="20 % - Accent5 2 4 2 2 4 2 4" xfId="45076"/>
    <cellStyle name="20 % - Accent5 2 4 2 2 4 3" xfId="8898"/>
    <cellStyle name="20 % - Accent5 2 4 2 2 4 4" xfId="19197"/>
    <cellStyle name="20 % - Accent5 2 4 2 2 4 5" xfId="29490"/>
    <cellStyle name="20 % - Accent5 2 4 2 2 4 6" xfId="39783"/>
    <cellStyle name="20 % - Accent5 2 4 2 2 5" xfId="5723"/>
    <cellStyle name="20 % - Accent5 2 4 2 2 5 2" xfId="9641"/>
    <cellStyle name="20 % - Accent5 2 4 2 2 5 3" xfId="19940"/>
    <cellStyle name="20 % - Accent5 2 4 2 2 5 4" xfId="30233"/>
    <cellStyle name="20 % - Accent5 2 4 2 2 5 5" xfId="40526"/>
    <cellStyle name="20 % - Accent5 2 4 2 2 6" xfId="10384"/>
    <cellStyle name="20 % - Accent5 2 4 2 2 6 2" xfId="20683"/>
    <cellStyle name="20 % - Accent5 2 4 2 2 6 3" xfId="30976"/>
    <cellStyle name="20 % - Accent5 2 4 2 2 6 4" xfId="41269"/>
    <cellStyle name="20 % - Accent5 2 4 2 2 7" xfId="11222"/>
    <cellStyle name="20 % - Accent5 2 4 2 2 7 2" xfId="21521"/>
    <cellStyle name="20 % - Accent5 2 4 2 2 7 3" xfId="31814"/>
    <cellStyle name="20 % - Accent5 2 4 2 2 7 4" xfId="42107"/>
    <cellStyle name="20 % - Accent5 2 4 2 2 8" xfId="6842"/>
    <cellStyle name="20 % - Accent5 2 4 2 2 9" xfId="17166"/>
    <cellStyle name="20 % - Accent5 2 4 2 3" xfId="2596"/>
    <cellStyle name="20 % - Accent5 2 4 2 3 10" xfId="38298"/>
    <cellStyle name="20 % - Accent5 2 4 2 3 2" xfId="4096"/>
    <cellStyle name="20 % - Accent5 2 4 2 3 2 2" xfId="16356"/>
    <cellStyle name="20 % - Accent5 2 4 2 3 2 2 2" xfId="26650"/>
    <cellStyle name="20 % - Accent5 2 4 2 3 2 2 3" xfId="36943"/>
    <cellStyle name="20 % - Accent5 2 4 2 3 2 2 4" xfId="47236"/>
    <cellStyle name="20 % - Accent5 2 4 2 3 2 3" xfId="13386"/>
    <cellStyle name="20 % - Accent5 2 4 2 3 2 3 2" xfId="23681"/>
    <cellStyle name="20 % - Accent5 2 4 2 3 2 3 3" xfId="33974"/>
    <cellStyle name="20 % - Accent5 2 4 2 3 2 3 4" xfId="44267"/>
    <cellStyle name="20 % - Accent5 2 4 2 3 2 4" xfId="8156"/>
    <cellStyle name="20 % - Accent5 2 4 2 3 2 5" xfId="18455"/>
    <cellStyle name="20 % - Accent5 2 4 2 3 2 6" xfId="28748"/>
    <cellStyle name="20 % - Accent5 2 4 2 3 2 7" xfId="39041"/>
    <cellStyle name="20 % - Accent5 2 4 2 3 3" xfId="5724"/>
    <cellStyle name="20 % - Accent5 2 4 2 3 3 2" xfId="14871"/>
    <cellStyle name="20 % - Accent5 2 4 2 3 3 2 2" xfId="25165"/>
    <cellStyle name="20 % - Accent5 2 4 2 3 3 2 3" xfId="35458"/>
    <cellStyle name="20 % - Accent5 2 4 2 3 3 2 4" xfId="45751"/>
    <cellStyle name="20 % - Accent5 2 4 2 3 3 3" xfId="8899"/>
    <cellStyle name="20 % - Accent5 2 4 2 3 3 4" xfId="19198"/>
    <cellStyle name="20 % - Accent5 2 4 2 3 3 5" xfId="29491"/>
    <cellStyle name="20 % - Accent5 2 4 2 3 3 6" xfId="39784"/>
    <cellStyle name="20 % - Accent5 2 4 2 3 4" xfId="9642"/>
    <cellStyle name="20 % - Accent5 2 4 2 3 4 2" xfId="19941"/>
    <cellStyle name="20 % - Accent5 2 4 2 3 4 3" xfId="30234"/>
    <cellStyle name="20 % - Accent5 2 4 2 3 4 4" xfId="40527"/>
    <cellStyle name="20 % - Accent5 2 4 2 3 5" xfId="10385"/>
    <cellStyle name="20 % - Accent5 2 4 2 3 5 2" xfId="20684"/>
    <cellStyle name="20 % - Accent5 2 4 2 3 5 3" xfId="30977"/>
    <cellStyle name="20 % - Accent5 2 4 2 3 5 4" xfId="41270"/>
    <cellStyle name="20 % - Accent5 2 4 2 3 6" xfId="11899"/>
    <cellStyle name="20 % - Accent5 2 4 2 3 6 2" xfId="22196"/>
    <cellStyle name="20 % - Accent5 2 4 2 3 6 3" xfId="32489"/>
    <cellStyle name="20 % - Accent5 2 4 2 3 6 4" xfId="42782"/>
    <cellStyle name="20 % - Accent5 2 4 2 3 7" xfId="7388"/>
    <cellStyle name="20 % - Accent5 2 4 2 3 8" xfId="17712"/>
    <cellStyle name="20 % - Accent5 2 4 2 3 9" xfId="28005"/>
    <cellStyle name="20 % - Accent5 2 4 2 4" xfId="4752"/>
    <cellStyle name="20 % - Accent5 2 4 2 4 2" xfId="15679"/>
    <cellStyle name="20 % - Accent5 2 4 2 4 2 2" xfId="25973"/>
    <cellStyle name="20 % - Accent5 2 4 2 4 2 3" xfId="36266"/>
    <cellStyle name="20 % - Accent5 2 4 2 4 2 4" xfId="46559"/>
    <cellStyle name="20 % - Accent5 2 4 2 4 3" xfId="12709"/>
    <cellStyle name="20 % - Accent5 2 4 2 4 3 2" xfId="23004"/>
    <cellStyle name="20 % - Accent5 2 4 2 4 3 3" xfId="33297"/>
    <cellStyle name="20 % - Accent5 2 4 2 4 3 4" xfId="43590"/>
    <cellStyle name="20 % - Accent5 2 4 2 4 4" xfId="7386"/>
    <cellStyle name="20 % - Accent5 2 4 2 4 5" xfId="17710"/>
    <cellStyle name="20 % - Accent5 2 4 2 4 6" xfId="28003"/>
    <cellStyle name="20 % - Accent5 2 4 2 4 7" xfId="38296"/>
    <cellStyle name="20 % - Accent5 2 4 2 5" xfId="3346"/>
    <cellStyle name="20 % - Accent5 2 4 2 5 2" xfId="14195"/>
    <cellStyle name="20 % - Accent5 2 4 2 5 2 2" xfId="24489"/>
    <cellStyle name="20 % - Accent5 2 4 2 5 2 3" xfId="34782"/>
    <cellStyle name="20 % - Accent5 2 4 2 5 2 4" xfId="45075"/>
    <cellStyle name="20 % - Accent5 2 4 2 5 3" xfId="8154"/>
    <cellStyle name="20 % - Accent5 2 4 2 5 4" xfId="18453"/>
    <cellStyle name="20 % - Accent5 2 4 2 5 5" xfId="28746"/>
    <cellStyle name="20 % - Accent5 2 4 2 5 6" xfId="39039"/>
    <cellStyle name="20 % - Accent5 2 4 2 6" xfId="5722"/>
    <cellStyle name="20 % - Accent5 2 4 2 6 2" xfId="8897"/>
    <cellStyle name="20 % - Accent5 2 4 2 6 3" xfId="19196"/>
    <cellStyle name="20 % - Accent5 2 4 2 6 4" xfId="29489"/>
    <cellStyle name="20 % - Accent5 2 4 2 6 5" xfId="39782"/>
    <cellStyle name="20 % - Accent5 2 4 2 7" xfId="9640"/>
    <cellStyle name="20 % - Accent5 2 4 2 7 2" xfId="19939"/>
    <cellStyle name="20 % - Accent5 2 4 2 7 3" xfId="30232"/>
    <cellStyle name="20 % - Accent5 2 4 2 7 4" xfId="40525"/>
    <cellStyle name="20 % - Accent5 2 4 2 8" xfId="10383"/>
    <cellStyle name="20 % - Accent5 2 4 2 8 2" xfId="20682"/>
    <cellStyle name="20 % - Accent5 2 4 2 8 3" xfId="30975"/>
    <cellStyle name="20 % - Accent5 2 4 2 8 4" xfId="41268"/>
    <cellStyle name="20 % - Accent5 2 4 2 9" xfId="11221"/>
    <cellStyle name="20 % - Accent5 2 4 2 9 2" xfId="21520"/>
    <cellStyle name="20 % - Accent5 2 4 2 9 3" xfId="31813"/>
    <cellStyle name="20 % - Accent5 2 4 2 9 4" xfId="42106"/>
    <cellStyle name="20 % - Accent5 2 4 3" xfId="608"/>
    <cellStyle name="20 % - Accent5 2 4 3 10" xfId="27460"/>
    <cellStyle name="20 % - Accent5 2 4 3 11" xfId="37753"/>
    <cellStyle name="20 % - Accent5 2 4 3 2" xfId="2598"/>
    <cellStyle name="20 % - Accent5 2 4 3 2 2" xfId="4098"/>
    <cellStyle name="20 % - Accent5 2 4 3 2 2 2" xfId="16554"/>
    <cellStyle name="20 % - Accent5 2 4 3 2 2 2 2" xfId="26848"/>
    <cellStyle name="20 % - Accent5 2 4 3 2 2 2 3" xfId="37141"/>
    <cellStyle name="20 % - Accent5 2 4 3 2 2 2 4" xfId="47434"/>
    <cellStyle name="20 % - Accent5 2 4 3 2 2 3" xfId="13584"/>
    <cellStyle name="20 % - Accent5 2 4 3 2 2 4" xfId="23879"/>
    <cellStyle name="20 % - Accent5 2 4 3 2 2 5" xfId="34172"/>
    <cellStyle name="20 % - Accent5 2 4 3 2 2 6" xfId="44465"/>
    <cellStyle name="20 % - Accent5 2 4 3 2 3" xfId="15069"/>
    <cellStyle name="20 % - Accent5 2 4 3 2 3 2" xfId="25363"/>
    <cellStyle name="20 % - Accent5 2 4 3 2 3 3" xfId="35656"/>
    <cellStyle name="20 % - Accent5 2 4 3 2 3 4" xfId="45949"/>
    <cellStyle name="20 % - Accent5 2 4 3 2 4" xfId="12098"/>
    <cellStyle name="20 % - Accent5 2 4 3 2 4 2" xfId="22394"/>
    <cellStyle name="20 % - Accent5 2 4 3 2 4 3" xfId="32687"/>
    <cellStyle name="20 % - Accent5 2 4 3 2 4 4" xfId="42980"/>
    <cellStyle name="20 % - Accent5 2 4 3 2 5" xfId="7389"/>
    <cellStyle name="20 % - Accent5 2 4 3 2 6" xfId="17713"/>
    <cellStyle name="20 % - Accent5 2 4 3 2 7" xfId="28006"/>
    <cellStyle name="20 % - Accent5 2 4 3 2 8" xfId="38299"/>
    <cellStyle name="20 % - Accent5 2 4 3 3" xfId="4754"/>
    <cellStyle name="20 % - Accent5 2 4 3 3 2" xfId="15681"/>
    <cellStyle name="20 % - Accent5 2 4 3 3 2 2" xfId="25975"/>
    <cellStyle name="20 % - Accent5 2 4 3 3 2 3" xfId="36268"/>
    <cellStyle name="20 % - Accent5 2 4 3 3 2 4" xfId="46561"/>
    <cellStyle name="20 % - Accent5 2 4 3 3 3" xfId="12711"/>
    <cellStyle name="20 % - Accent5 2 4 3 3 3 2" xfId="23006"/>
    <cellStyle name="20 % - Accent5 2 4 3 3 3 3" xfId="33299"/>
    <cellStyle name="20 % - Accent5 2 4 3 3 3 4" xfId="43592"/>
    <cellStyle name="20 % - Accent5 2 4 3 3 4" xfId="8157"/>
    <cellStyle name="20 % - Accent5 2 4 3 3 5" xfId="18456"/>
    <cellStyle name="20 % - Accent5 2 4 3 3 6" xfId="28749"/>
    <cellStyle name="20 % - Accent5 2 4 3 3 7" xfId="39042"/>
    <cellStyle name="20 % - Accent5 2 4 3 4" xfId="3348"/>
    <cellStyle name="20 % - Accent5 2 4 3 4 2" xfId="14197"/>
    <cellStyle name="20 % - Accent5 2 4 3 4 2 2" xfId="24491"/>
    <cellStyle name="20 % - Accent5 2 4 3 4 2 3" xfId="34784"/>
    <cellStyle name="20 % - Accent5 2 4 3 4 2 4" xfId="45077"/>
    <cellStyle name="20 % - Accent5 2 4 3 4 3" xfId="8900"/>
    <cellStyle name="20 % - Accent5 2 4 3 4 4" xfId="19199"/>
    <cellStyle name="20 % - Accent5 2 4 3 4 5" xfId="29492"/>
    <cellStyle name="20 % - Accent5 2 4 3 4 6" xfId="39785"/>
    <cellStyle name="20 % - Accent5 2 4 3 5" xfId="5725"/>
    <cellStyle name="20 % - Accent5 2 4 3 5 2" xfId="9643"/>
    <cellStyle name="20 % - Accent5 2 4 3 5 3" xfId="19942"/>
    <cellStyle name="20 % - Accent5 2 4 3 5 4" xfId="30235"/>
    <cellStyle name="20 % - Accent5 2 4 3 5 5" xfId="40528"/>
    <cellStyle name="20 % - Accent5 2 4 3 6" xfId="10386"/>
    <cellStyle name="20 % - Accent5 2 4 3 6 2" xfId="20685"/>
    <cellStyle name="20 % - Accent5 2 4 3 6 3" xfId="30978"/>
    <cellStyle name="20 % - Accent5 2 4 3 6 4" xfId="41271"/>
    <cellStyle name="20 % - Accent5 2 4 3 7" xfId="11223"/>
    <cellStyle name="20 % - Accent5 2 4 3 7 2" xfId="21522"/>
    <cellStyle name="20 % - Accent5 2 4 3 7 3" xfId="31815"/>
    <cellStyle name="20 % - Accent5 2 4 3 7 4" xfId="42108"/>
    <cellStyle name="20 % - Accent5 2 4 3 8" xfId="6843"/>
    <cellStyle name="20 % - Accent5 2 4 3 9" xfId="17167"/>
    <cellStyle name="20 % - Accent5 2 4 4" xfId="2189"/>
    <cellStyle name="20 % - Accent5 2 4 4 10" xfId="38300"/>
    <cellStyle name="20 % - Accent5 2 4 4 2" xfId="2956"/>
    <cellStyle name="20 % - Accent5 2 4 4 2 2" xfId="4456"/>
    <cellStyle name="20 % - Accent5 2 4 4 2 2 2" xfId="16040"/>
    <cellStyle name="20 % - Accent5 2 4 4 2 2 3" xfId="26334"/>
    <cellStyle name="20 % - Accent5 2 4 4 2 2 4" xfId="36627"/>
    <cellStyle name="20 % - Accent5 2 4 4 2 2 5" xfId="46920"/>
    <cellStyle name="20 % - Accent5 2 4 4 2 3" xfId="13070"/>
    <cellStyle name="20 % - Accent5 2 4 4 2 3 2" xfId="23365"/>
    <cellStyle name="20 % - Accent5 2 4 4 2 3 3" xfId="33658"/>
    <cellStyle name="20 % - Accent5 2 4 4 2 3 4" xfId="43951"/>
    <cellStyle name="20 % - Accent5 2 4 4 2 4" xfId="8158"/>
    <cellStyle name="20 % - Accent5 2 4 4 2 5" xfId="18457"/>
    <cellStyle name="20 % - Accent5 2 4 4 2 6" xfId="28750"/>
    <cellStyle name="20 % - Accent5 2 4 4 2 7" xfId="39043"/>
    <cellStyle name="20 % - Accent5 2 4 4 3" xfId="4755"/>
    <cellStyle name="20 % - Accent5 2 4 4 3 2" xfId="14555"/>
    <cellStyle name="20 % - Accent5 2 4 4 3 2 2" xfId="24849"/>
    <cellStyle name="20 % - Accent5 2 4 4 3 2 3" xfId="35142"/>
    <cellStyle name="20 % - Accent5 2 4 4 3 2 4" xfId="45435"/>
    <cellStyle name="20 % - Accent5 2 4 4 3 3" xfId="8901"/>
    <cellStyle name="20 % - Accent5 2 4 4 3 4" xfId="19200"/>
    <cellStyle name="20 % - Accent5 2 4 4 3 5" xfId="29493"/>
    <cellStyle name="20 % - Accent5 2 4 4 3 6" xfId="39786"/>
    <cellStyle name="20 % - Accent5 2 4 4 4" xfId="3706"/>
    <cellStyle name="20 % - Accent5 2 4 4 4 2" xfId="9644"/>
    <cellStyle name="20 % - Accent5 2 4 4 4 3" xfId="19943"/>
    <cellStyle name="20 % - Accent5 2 4 4 4 4" xfId="30236"/>
    <cellStyle name="20 % - Accent5 2 4 4 4 5" xfId="40529"/>
    <cellStyle name="20 % - Accent5 2 4 4 5" xfId="5726"/>
    <cellStyle name="20 % - Accent5 2 4 4 5 2" xfId="10387"/>
    <cellStyle name="20 % - Accent5 2 4 4 5 3" xfId="20686"/>
    <cellStyle name="20 % - Accent5 2 4 4 5 4" xfId="30979"/>
    <cellStyle name="20 % - Accent5 2 4 4 5 5" xfId="41272"/>
    <cellStyle name="20 % - Accent5 2 4 4 6" xfId="11581"/>
    <cellStyle name="20 % - Accent5 2 4 4 6 2" xfId="21880"/>
    <cellStyle name="20 % - Accent5 2 4 4 6 3" xfId="32173"/>
    <cellStyle name="20 % - Accent5 2 4 4 6 4" xfId="42466"/>
    <cellStyle name="20 % - Accent5 2 4 4 7" xfId="7390"/>
    <cellStyle name="20 % - Accent5 2 4 4 8" xfId="17714"/>
    <cellStyle name="20 % - Accent5 2 4 4 9" xfId="28007"/>
    <cellStyle name="20 % - Accent5 2 4 5" xfId="2327"/>
    <cellStyle name="20 % - Accent5 2 4 5 2" xfId="3827"/>
    <cellStyle name="20 % - Accent5 2 4 5 2 2" xfId="16187"/>
    <cellStyle name="20 % - Accent5 2 4 5 2 2 2" xfId="26481"/>
    <cellStyle name="20 % - Accent5 2 4 5 2 2 3" xfId="36774"/>
    <cellStyle name="20 % - Accent5 2 4 5 2 2 4" xfId="47067"/>
    <cellStyle name="20 % - Accent5 2 4 5 2 3" xfId="13217"/>
    <cellStyle name="20 % - Accent5 2 4 5 2 4" xfId="23512"/>
    <cellStyle name="20 % - Accent5 2 4 5 2 5" xfId="33805"/>
    <cellStyle name="20 % - Accent5 2 4 5 2 6" xfId="44098"/>
    <cellStyle name="20 % - Accent5 2 4 5 3" xfId="14702"/>
    <cellStyle name="20 % - Accent5 2 4 5 3 2" xfId="24996"/>
    <cellStyle name="20 % - Accent5 2 4 5 3 3" xfId="35289"/>
    <cellStyle name="20 % - Accent5 2 4 5 3 4" xfId="45582"/>
    <cellStyle name="20 % - Accent5 2 4 5 4" xfId="11730"/>
    <cellStyle name="20 % - Accent5 2 4 5 4 2" xfId="22027"/>
    <cellStyle name="20 % - Accent5 2 4 5 4 3" xfId="32320"/>
    <cellStyle name="20 % - Accent5 2 4 5 4 4" xfId="42613"/>
    <cellStyle name="20 % - Accent5 2 4 5 5" xfId="7385"/>
    <cellStyle name="20 % - Accent5 2 4 5 6" xfId="17709"/>
    <cellStyle name="20 % - Accent5 2 4 5 7" xfId="28002"/>
    <cellStyle name="20 % - Accent5 2 4 5 8" xfId="38295"/>
    <cellStyle name="20 % - Accent5 2 4 6" xfId="4751"/>
    <cellStyle name="20 % - Accent5 2 4 6 2" xfId="15410"/>
    <cellStyle name="20 % - Accent5 2 4 6 2 2" xfId="25704"/>
    <cellStyle name="20 % - Accent5 2 4 6 2 3" xfId="35997"/>
    <cellStyle name="20 % - Accent5 2 4 6 2 4" xfId="46290"/>
    <cellStyle name="20 % - Accent5 2 4 6 3" xfId="12440"/>
    <cellStyle name="20 % - Accent5 2 4 6 3 2" xfId="22735"/>
    <cellStyle name="20 % - Accent5 2 4 6 3 3" xfId="33028"/>
    <cellStyle name="20 % - Accent5 2 4 6 3 4" xfId="43321"/>
    <cellStyle name="20 % - Accent5 2 4 6 4" xfId="8153"/>
    <cellStyle name="20 % - Accent5 2 4 6 5" xfId="18452"/>
    <cellStyle name="20 % - Accent5 2 4 6 6" xfId="28745"/>
    <cellStyle name="20 % - Accent5 2 4 6 7" xfId="39038"/>
    <cellStyle name="20 % - Accent5 2 4 7" xfId="3077"/>
    <cellStyle name="20 % - Accent5 2 4 7 2" xfId="13926"/>
    <cellStyle name="20 % - Accent5 2 4 7 2 2" xfId="24220"/>
    <cellStyle name="20 % - Accent5 2 4 7 2 3" xfId="34513"/>
    <cellStyle name="20 % - Accent5 2 4 7 2 4" xfId="44806"/>
    <cellStyle name="20 % - Accent5 2 4 7 3" xfId="8896"/>
    <cellStyle name="20 % - Accent5 2 4 7 4" xfId="19195"/>
    <cellStyle name="20 % - Accent5 2 4 7 5" xfId="29488"/>
    <cellStyle name="20 % - Accent5 2 4 7 6" xfId="39781"/>
    <cellStyle name="20 % - Accent5 2 4 8" xfId="5721"/>
    <cellStyle name="20 % - Accent5 2 4 8 2" xfId="9639"/>
    <cellStyle name="20 % - Accent5 2 4 8 3" xfId="19938"/>
    <cellStyle name="20 % - Accent5 2 4 8 4" xfId="30231"/>
    <cellStyle name="20 % - Accent5 2 4 8 5" xfId="40524"/>
    <cellStyle name="20 % - Accent5 2 4 9" xfId="10382"/>
    <cellStyle name="20 % - Accent5 2 4 9 2" xfId="20681"/>
    <cellStyle name="20 % - Accent5 2 4 9 3" xfId="30974"/>
    <cellStyle name="20 % - Accent5 2 4 9 4" xfId="41267"/>
    <cellStyle name="20 % - Accent5 2 5" xfId="407"/>
    <cellStyle name="20 % - Accent5 2 5 10" xfId="11027"/>
    <cellStyle name="20 % - Accent5 2 5 10 2" xfId="21326"/>
    <cellStyle name="20 % - Accent5 2 5 10 3" xfId="31619"/>
    <cellStyle name="20 % - Accent5 2 5 10 4" xfId="41912"/>
    <cellStyle name="20 % - Accent5 2 5 11" xfId="6512"/>
    <cellStyle name="20 % - Accent5 2 5 12" xfId="16837"/>
    <cellStyle name="20 % - Accent5 2 5 13" xfId="27130"/>
    <cellStyle name="20 % - Accent5 2 5 14" xfId="37423"/>
    <cellStyle name="20 % - Accent5 2 5 2" xfId="609"/>
    <cellStyle name="20 % - Accent5 2 5 2 10" xfId="6610"/>
    <cellStyle name="20 % - Accent5 2 5 2 11" xfId="16934"/>
    <cellStyle name="20 % - Accent5 2 5 2 12" xfId="27227"/>
    <cellStyle name="20 % - Accent5 2 5 2 13" xfId="37520"/>
    <cellStyle name="20 % - Accent5 2 5 2 2" xfId="610"/>
    <cellStyle name="20 % - Accent5 2 5 2 2 10" xfId="27461"/>
    <cellStyle name="20 % - Accent5 2 5 2 2 11" xfId="37754"/>
    <cellStyle name="20 % - Accent5 2 5 2 2 2" xfId="2600"/>
    <cellStyle name="20 % - Accent5 2 5 2 2 2 2" xfId="4100"/>
    <cellStyle name="20 % - Accent5 2 5 2 2 2 2 2" xfId="16798"/>
    <cellStyle name="20 % - Accent5 2 5 2 2 2 2 2 2" xfId="27092"/>
    <cellStyle name="20 % - Accent5 2 5 2 2 2 2 2 3" xfId="37385"/>
    <cellStyle name="20 % - Accent5 2 5 2 2 2 2 2 4" xfId="47678"/>
    <cellStyle name="20 % - Accent5 2 5 2 2 2 2 3" xfId="13828"/>
    <cellStyle name="20 % - Accent5 2 5 2 2 2 2 4" xfId="24123"/>
    <cellStyle name="20 % - Accent5 2 5 2 2 2 2 5" xfId="34416"/>
    <cellStyle name="20 % - Accent5 2 5 2 2 2 2 6" xfId="44709"/>
    <cellStyle name="20 % - Accent5 2 5 2 2 2 3" xfId="15313"/>
    <cellStyle name="20 % - Accent5 2 5 2 2 2 3 2" xfId="25607"/>
    <cellStyle name="20 % - Accent5 2 5 2 2 2 3 3" xfId="35900"/>
    <cellStyle name="20 % - Accent5 2 5 2 2 2 3 4" xfId="46193"/>
    <cellStyle name="20 % - Accent5 2 5 2 2 2 4" xfId="12342"/>
    <cellStyle name="20 % - Accent5 2 5 2 2 2 4 2" xfId="22638"/>
    <cellStyle name="20 % - Accent5 2 5 2 2 2 4 3" xfId="32931"/>
    <cellStyle name="20 % - Accent5 2 5 2 2 2 4 4" xfId="43224"/>
    <cellStyle name="20 % - Accent5 2 5 2 2 2 5" xfId="7393"/>
    <cellStyle name="20 % - Accent5 2 5 2 2 2 6" xfId="17717"/>
    <cellStyle name="20 % - Accent5 2 5 2 2 2 7" xfId="28010"/>
    <cellStyle name="20 % - Accent5 2 5 2 2 2 8" xfId="38303"/>
    <cellStyle name="20 % - Accent5 2 5 2 2 3" xfId="4758"/>
    <cellStyle name="20 % - Accent5 2 5 2 2 3 2" xfId="15683"/>
    <cellStyle name="20 % - Accent5 2 5 2 2 3 2 2" xfId="25977"/>
    <cellStyle name="20 % - Accent5 2 5 2 2 3 2 3" xfId="36270"/>
    <cellStyle name="20 % - Accent5 2 5 2 2 3 2 4" xfId="46563"/>
    <cellStyle name="20 % - Accent5 2 5 2 2 3 3" xfId="12713"/>
    <cellStyle name="20 % - Accent5 2 5 2 2 3 3 2" xfId="23008"/>
    <cellStyle name="20 % - Accent5 2 5 2 2 3 3 3" xfId="33301"/>
    <cellStyle name="20 % - Accent5 2 5 2 2 3 3 4" xfId="43594"/>
    <cellStyle name="20 % - Accent5 2 5 2 2 3 4" xfId="8161"/>
    <cellStyle name="20 % - Accent5 2 5 2 2 3 5" xfId="18460"/>
    <cellStyle name="20 % - Accent5 2 5 2 2 3 6" xfId="28753"/>
    <cellStyle name="20 % - Accent5 2 5 2 2 3 7" xfId="39046"/>
    <cellStyle name="20 % - Accent5 2 5 2 2 4" xfId="3350"/>
    <cellStyle name="20 % - Accent5 2 5 2 2 4 2" xfId="14199"/>
    <cellStyle name="20 % - Accent5 2 5 2 2 4 2 2" xfId="24493"/>
    <cellStyle name="20 % - Accent5 2 5 2 2 4 2 3" xfId="34786"/>
    <cellStyle name="20 % - Accent5 2 5 2 2 4 2 4" xfId="45079"/>
    <cellStyle name="20 % - Accent5 2 5 2 2 4 3" xfId="8904"/>
    <cellStyle name="20 % - Accent5 2 5 2 2 4 4" xfId="19203"/>
    <cellStyle name="20 % - Accent5 2 5 2 2 4 5" xfId="29496"/>
    <cellStyle name="20 % - Accent5 2 5 2 2 4 6" xfId="39789"/>
    <cellStyle name="20 % - Accent5 2 5 2 2 5" xfId="5729"/>
    <cellStyle name="20 % - Accent5 2 5 2 2 5 2" xfId="9647"/>
    <cellStyle name="20 % - Accent5 2 5 2 2 5 3" xfId="19946"/>
    <cellStyle name="20 % - Accent5 2 5 2 2 5 4" xfId="30239"/>
    <cellStyle name="20 % - Accent5 2 5 2 2 5 5" xfId="40532"/>
    <cellStyle name="20 % - Accent5 2 5 2 2 6" xfId="10390"/>
    <cellStyle name="20 % - Accent5 2 5 2 2 6 2" xfId="20689"/>
    <cellStyle name="20 % - Accent5 2 5 2 2 6 3" xfId="30982"/>
    <cellStyle name="20 % - Accent5 2 5 2 2 6 4" xfId="41275"/>
    <cellStyle name="20 % - Accent5 2 5 2 2 7" xfId="11225"/>
    <cellStyle name="20 % - Accent5 2 5 2 2 7 2" xfId="21524"/>
    <cellStyle name="20 % - Accent5 2 5 2 2 7 3" xfId="31817"/>
    <cellStyle name="20 % - Accent5 2 5 2 2 7 4" xfId="42110"/>
    <cellStyle name="20 % - Accent5 2 5 2 2 8" xfId="6844"/>
    <cellStyle name="20 % - Accent5 2 5 2 2 9" xfId="17168"/>
    <cellStyle name="20 % - Accent5 2 5 2 3" xfId="2599"/>
    <cellStyle name="20 % - Accent5 2 5 2 3 10" xfId="38304"/>
    <cellStyle name="20 % - Accent5 2 5 2 3 2" xfId="4099"/>
    <cellStyle name="20 % - Accent5 2 5 2 3 2 2" xfId="16431"/>
    <cellStyle name="20 % - Accent5 2 5 2 3 2 2 2" xfId="26725"/>
    <cellStyle name="20 % - Accent5 2 5 2 3 2 2 3" xfId="37018"/>
    <cellStyle name="20 % - Accent5 2 5 2 3 2 2 4" xfId="47311"/>
    <cellStyle name="20 % - Accent5 2 5 2 3 2 3" xfId="13461"/>
    <cellStyle name="20 % - Accent5 2 5 2 3 2 3 2" xfId="23756"/>
    <cellStyle name="20 % - Accent5 2 5 2 3 2 3 3" xfId="34049"/>
    <cellStyle name="20 % - Accent5 2 5 2 3 2 3 4" xfId="44342"/>
    <cellStyle name="20 % - Accent5 2 5 2 3 2 4" xfId="8162"/>
    <cellStyle name="20 % - Accent5 2 5 2 3 2 5" xfId="18461"/>
    <cellStyle name="20 % - Accent5 2 5 2 3 2 6" xfId="28754"/>
    <cellStyle name="20 % - Accent5 2 5 2 3 2 7" xfId="39047"/>
    <cellStyle name="20 % - Accent5 2 5 2 3 3" xfId="5730"/>
    <cellStyle name="20 % - Accent5 2 5 2 3 3 2" xfId="14946"/>
    <cellStyle name="20 % - Accent5 2 5 2 3 3 2 2" xfId="25240"/>
    <cellStyle name="20 % - Accent5 2 5 2 3 3 2 3" xfId="35533"/>
    <cellStyle name="20 % - Accent5 2 5 2 3 3 2 4" xfId="45826"/>
    <cellStyle name="20 % - Accent5 2 5 2 3 3 3" xfId="8905"/>
    <cellStyle name="20 % - Accent5 2 5 2 3 3 4" xfId="19204"/>
    <cellStyle name="20 % - Accent5 2 5 2 3 3 5" xfId="29497"/>
    <cellStyle name="20 % - Accent5 2 5 2 3 3 6" xfId="39790"/>
    <cellStyle name="20 % - Accent5 2 5 2 3 4" xfId="9648"/>
    <cellStyle name="20 % - Accent5 2 5 2 3 4 2" xfId="19947"/>
    <cellStyle name="20 % - Accent5 2 5 2 3 4 3" xfId="30240"/>
    <cellStyle name="20 % - Accent5 2 5 2 3 4 4" xfId="40533"/>
    <cellStyle name="20 % - Accent5 2 5 2 3 5" xfId="10391"/>
    <cellStyle name="20 % - Accent5 2 5 2 3 5 2" xfId="20690"/>
    <cellStyle name="20 % - Accent5 2 5 2 3 5 3" xfId="30983"/>
    <cellStyle name="20 % - Accent5 2 5 2 3 5 4" xfId="41276"/>
    <cellStyle name="20 % - Accent5 2 5 2 3 6" xfId="11974"/>
    <cellStyle name="20 % - Accent5 2 5 2 3 6 2" xfId="22271"/>
    <cellStyle name="20 % - Accent5 2 5 2 3 6 3" xfId="32564"/>
    <cellStyle name="20 % - Accent5 2 5 2 3 6 4" xfId="42857"/>
    <cellStyle name="20 % - Accent5 2 5 2 3 7" xfId="7394"/>
    <cellStyle name="20 % - Accent5 2 5 2 3 8" xfId="17718"/>
    <cellStyle name="20 % - Accent5 2 5 2 3 9" xfId="28011"/>
    <cellStyle name="20 % - Accent5 2 5 2 4" xfId="4757"/>
    <cellStyle name="20 % - Accent5 2 5 2 4 2" xfId="15682"/>
    <cellStyle name="20 % - Accent5 2 5 2 4 2 2" xfId="25976"/>
    <cellStyle name="20 % - Accent5 2 5 2 4 2 3" xfId="36269"/>
    <cellStyle name="20 % - Accent5 2 5 2 4 2 4" xfId="46562"/>
    <cellStyle name="20 % - Accent5 2 5 2 4 3" xfId="12712"/>
    <cellStyle name="20 % - Accent5 2 5 2 4 3 2" xfId="23007"/>
    <cellStyle name="20 % - Accent5 2 5 2 4 3 3" xfId="33300"/>
    <cellStyle name="20 % - Accent5 2 5 2 4 3 4" xfId="43593"/>
    <cellStyle name="20 % - Accent5 2 5 2 4 4" xfId="7392"/>
    <cellStyle name="20 % - Accent5 2 5 2 4 5" xfId="17716"/>
    <cellStyle name="20 % - Accent5 2 5 2 4 6" xfId="28009"/>
    <cellStyle name="20 % - Accent5 2 5 2 4 7" xfId="38302"/>
    <cellStyle name="20 % - Accent5 2 5 2 5" xfId="3349"/>
    <cellStyle name="20 % - Accent5 2 5 2 5 2" xfId="14198"/>
    <cellStyle name="20 % - Accent5 2 5 2 5 2 2" xfId="24492"/>
    <cellStyle name="20 % - Accent5 2 5 2 5 2 3" xfId="34785"/>
    <cellStyle name="20 % - Accent5 2 5 2 5 2 4" xfId="45078"/>
    <cellStyle name="20 % - Accent5 2 5 2 5 3" xfId="8160"/>
    <cellStyle name="20 % - Accent5 2 5 2 5 4" xfId="18459"/>
    <cellStyle name="20 % - Accent5 2 5 2 5 5" xfId="28752"/>
    <cellStyle name="20 % - Accent5 2 5 2 5 6" xfId="39045"/>
    <cellStyle name="20 % - Accent5 2 5 2 6" xfId="5728"/>
    <cellStyle name="20 % - Accent5 2 5 2 6 2" xfId="8903"/>
    <cellStyle name="20 % - Accent5 2 5 2 6 3" xfId="19202"/>
    <cellStyle name="20 % - Accent5 2 5 2 6 4" xfId="29495"/>
    <cellStyle name="20 % - Accent5 2 5 2 6 5" xfId="39788"/>
    <cellStyle name="20 % - Accent5 2 5 2 7" xfId="9646"/>
    <cellStyle name="20 % - Accent5 2 5 2 7 2" xfId="19945"/>
    <cellStyle name="20 % - Accent5 2 5 2 7 3" xfId="30238"/>
    <cellStyle name="20 % - Accent5 2 5 2 7 4" xfId="40531"/>
    <cellStyle name="20 % - Accent5 2 5 2 8" xfId="10389"/>
    <cellStyle name="20 % - Accent5 2 5 2 8 2" xfId="20688"/>
    <cellStyle name="20 % - Accent5 2 5 2 8 3" xfId="30981"/>
    <cellStyle name="20 % - Accent5 2 5 2 8 4" xfId="41274"/>
    <cellStyle name="20 % - Accent5 2 5 2 9" xfId="11224"/>
    <cellStyle name="20 % - Accent5 2 5 2 9 2" xfId="21523"/>
    <cellStyle name="20 % - Accent5 2 5 2 9 3" xfId="31816"/>
    <cellStyle name="20 % - Accent5 2 5 2 9 4" xfId="42109"/>
    <cellStyle name="20 % - Accent5 2 5 3" xfId="611"/>
    <cellStyle name="20 % - Accent5 2 5 3 10" xfId="27462"/>
    <cellStyle name="20 % - Accent5 2 5 3 11" xfId="37755"/>
    <cellStyle name="20 % - Accent5 2 5 3 2" xfId="2601"/>
    <cellStyle name="20 % - Accent5 2 5 3 2 2" xfId="4101"/>
    <cellStyle name="20 % - Accent5 2 5 3 2 2 2" xfId="16629"/>
    <cellStyle name="20 % - Accent5 2 5 3 2 2 2 2" xfId="26923"/>
    <cellStyle name="20 % - Accent5 2 5 3 2 2 2 3" xfId="37216"/>
    <cellStyle name="20 % - Accent5 2 5 3 2 2 2 4" xfId="47509"/>
    <cellStyle name="20 % - Accent5 2 5 3 2 2 3" xfId="13659"/>
    <cellStyle name="20 % - Accent5 2 5 3 2 2 4" xfId="23954"/>
    <cellStyle name="20 % - Accent5 2 5 3 2 2 5" xfId="34247"/>
    <cellStyle name="20 % - Accent5 2 5 3 2 2 6" xfId="44540"/>
    <cellStyle name="20 % - Accent5 2 5 3 2 3" xfId="15144"/>
    <cellStyle name="20 % - Accent5 2 5 3 2 3 2" xfId="25438"/>
    <cellStyle name="20 % - Accent5 2 5 3 2 3 3" xfId="35731"/>
    <cellStyle name="20 % - Accent5 2 5 3 2 3 4" xfId="46024"/>
    <cellStyle name="20 % - Accent5 2 5 3 2 4" xfId="12173"/>
    <cellStyle name="20 % - Accent5 2 5 3 2 4 2" xfId="22469"/>
    <cellStyle name="20 % - Accent5 2 5 3 2 4 3" xfId="32762"/>
    <cellStyle name="20 % - Accent5 2 5 3 2 4 4" xfId="43055"/>
    <cellStyle name="20 % - Accent5 2 5 3 2 5" xfId="7395"/>
    <cellStyle name="20 % - Accent5 2 5 3 2 6" xfId="17719"/>
    <cellStyle name="20 % - Accent5 2 5 3 2 7" xfId="28012"/>
    <cellStyle name="20 % - Accent5 2 5 3 2 8" xfId="38305"/>
    <cellStyle name="20 % - Accent5 2 5 3 3" xfId="4759"/>
    <cellStyle name="20 % - Accent5 2 5 3 3 2" xfId="15684"/>
    <cellStyle name="20 % - Accent5 2 5 3 3 2 2" xfId="25978"/>
    <cellStyle name="20 % - Accent5 2 5 3 3 2 3" xfId="36271"/>
    <cellStyle name="20 % - Accent5 2 5 3 3 2 4" xfId="46564"/>
    <cellStyle name="20 % - Accent5 2 5 3 3 3" xfId="12714"/>
    <cellStyle name="20 % - Accent5 2 5 3 3 3 2" xfId="23009"/>
    <cellStyle name="20 % - Accent5 2 5 3 3 3 3" xfId="33302"/>
    <cellStyle name="20 % - Accent5 2 5 3 3 3 4" xfId="43595"/>
    <cellStyle name="20 % - Accent5 2 5 3 3 4" xfId="8163"/>
    <cellStyle name="20 % - Accent5 2 5 3 3 5" xfId="18462"/>
    <cellStyle name="20 % - Accent5 2 5 3 3 6" xfId="28755"/>
    <cellStyle name="20 % - Accent5 2 5 3 3 7" xfId="39048"/>
    <cellStyle name="20 % - Accent5 2 5 3 4" xfId="3351"/>
    <cellStyle name="20 % - Accent5 2 5 3 4 2" xfId="14200"/>
    <cellStyle name="20 % - Accent5 2 5 3 4 2 2" xfId="24494"/>
    <cellStyle name="20 % - Accent5 2 5 3 4 2 3" xfId="34787"/>
    <cellStyle name="20 % - Accent5 2 5 3 4 2 4" xfId="45080"/>
    <cellStyle name="20 % - Accent5 2 5 3 4 3" xfId="8906"/>
    <cellStyle name="20 % - Accent5 2 5 3 4 4" xfId="19205"/>
    <cellStyle name="20 % - Accent5 2 5 3 4 5" xfId="29498"/>
    <cellStyle name="20 % - Accent5 2 5 3 4 6" xfId="39791"/>
    <cellStyle name="20 % - Accent5 2 5 3 5" xfId="5731"/>
    <cellStyle name="20 % - Accent5 2 5 3 5 2" xfId="9649"/>
    <cellStyle name="20 % - Accent5 2 5 3 5 3" xfId="19948"/>
    <cellStyle name="20 % - Accent5 2 5 3 5 4" xfId="30241"/>
    <cellStyle name="20 % - Accent5 2 5 3 5 5" xfId="40534"/>
    <cellStyle name="20 % - Accent5 2 5 3 6" xfId="10392"/>
    <cellStyle name="20 % - Accent5 2 5 3 6 2" xfId="20691"/>
    <cellStyle name="20 % - Accent5 2 5 3 6 3" xfId="30984"/>
    <cellStyle name="20 % - Accent5 2 5 3 6 4" xfId="41277"/>
    <cellStyle name="20 % - Accent5 2 5 3 7" xfId="11226"/>
    <cellStyle name="20 % - Accent5 2 5 3 7 2" xfId="21525"/>
    <cellStyle name="20 % - Accent5 2 5 3 7 3" xfId="31818"/>
    <cellStyle name="20 % - Accent5 2 5 3 7 4" xfId="42111"/>
    <cellStyle name="20 % - Accent5 2 5 3 8" xfId="6845"/>
    <cellStyle name="20 % - Accent5 2 5 3 9" xfId="17169"/>
    <cellStyle name="20 % - Accent5 2 5 4" xfId="2402"/>
    <cellStyle name="20 % - Accent5 2 5 4 10" xfId="38306"/>
    <cellStyle name="20 % - Accent5 2 5 4 2" xfId="3902"/>
    <cellStyle name="20 % - Accent5 2 5 4 2 2" xfId="16262"/>
    <cellStyle name="20 % - Accent5 2 5 4 2 2 2" xfId="26556"/>
    <cellStyle name="20 % - Accent5 2 5 4 2 2 3" xfId="36849"/>
    <cellStyle name="20 % - Accent5 2 5 4 2 2 4" xfId="47142"/>
    <cellStyle name="20 % - Accent5 2 5 4 2 3" xfId="13292"/>
    <cellStyle name="20 % - Accent5 2 5 4 2 3 2" xfId="23587"/>
    <cellStyle name="20 % - Accent5 2 5 4 2 3 3" xfId="33880"/>
    <cellStyle name="20 % - Accent5 2 5 4 2 3 4" xfId="44173"/>
    <cellStyle name="20 % - Accent5 2 5 4 2 4" xfId="8164"/>
    <cellStyle name="20 % - Accent5 2 5 4 2 5" xfId="18463"/>
    <cellStyle name="20 % - Accent5 2 5 4 2 6" xfId="28756"/>
    <cellStyle name="20 % - Accent5 2 5 4 2 7" xfId="39049"/>
    <cellStyle name="20 % - Accent5 2 5 4 3" xfId="5732"/>
    <cellStyle name="20 % - Accent5 2 5 4 3 2" xfId="14777"/>
    <cellStyle name="20 % - Accent5 2 5 4 3 2 2" xfId="25071"/>
    <cellStyle name="20 % - Accent5 2 5 4 3 2 3" xfId="35364"/>
    <cellStyle name="20 % - Accent5 2 5 4 3 2 4" xfId="45657"/>
    <cellStyle name="20 % - Accent5 2 5 4 3 3" xfId="8907"/>
    <cellStyle name="20 % - Accent5 2 5 4 3 4" xfId="19206"/>
    <cellStyle name="20 % - Accent5 2 5 4 3 5" xfId="29499"/>
    <cellStyle name="20 % - Accent5 2 5 4 3 6" xfId="39792"/>
    <cellStyle name="20 % - Accent5 2 5 4 4" xfId="9650"/>
    <cellStyle name="20 % - Accent5 2 5 4 4 2" xfId="19949"/>
    <cellStyle name="20 % - Accent5 2 5 4 4 3" xfId="30242"/>
    <cellStyle name="20 % - Accent5 2 5 4 4 4" xfId="40535"/>
    <cellStyle name="20 % - Accent5 2 5 4 5" xfId="10393"/>
    <cellStyle name="20 % - Accent5 2 5 4 5 2" xfId="20692"/>
    <cellStyle name="20 % - Accent5 2 5 4 5 3" xfId="30985"/>
    <cellStyle name="20 % - Accent5 2 5 4 5 4" xfId="41278"/>
    <cellStyle name="20 % - Accent5 2 5 4 6" xfId="11805"/>
    <cellStyle name="20 % - Accent5 2 5 4 6 2" xfId="22102"/>
    <cellStyle name="20 % - Accent5 2 5 4 6 3" xfId="32395"/>
    <cellStyle name="20 % - Accent5 2 5 4 6 4" xfId="42688"/>
    <cellStyle name="20 % - Accent5 2 5 4 7" xfId="7396"/>
    <cellStyle name="20 % - Accent5 2 5 4 8" xfId="17720"/>
    <cellStyle name="20 % - Accent5 2 5 4 9" xfId="28013"/>
    <cellStyle name="20 % - Accent5 2 5 5" xfId="4756"/>
    <cellStyle name="20 % - Accent5 2 5 5 2" xfId="15485"/>
    <cellStyle name="20 % - Accent5 2 5 5 2 2" xfId="25779"/>
    <cellStyle name="20 % - Accent5 2 5 5 2 3" xfId="36072"/>
    <cellStyle name="20 % - Accent5 2 5 5 2 4" xfId="46365"/>
    <cellStyle name="20 % - Accent5 2 5 5 3" xfId="12515"/>
    <cellStyle name="20 % - Accent5 2 5 5 3 2" xfId="22810"/>
    <cellStyle name="20 % - Accent5 2 5 5 3 3" xfId="33103"/>
    <cellStyle name="20 % - Accent5 2 5 5 3 4" xfId="43396"/>
    <cellStyle name="20 % - Accent5 2 5 5 4" xfId="7391"/>
    <cellStyle name="20 % - Accent5 2 5 5 5" xfId="17715"/>
    <cellStyle name="20 % - Accent5 2 5 5 6" xfId="28008"/>
    <cellStyle name="20 % - Accent5 2 5 5 7" xfId="38301"/>
    <cellStyle name="20 % - Accent5 2 5 6" xfId="3152"/>
    <cellStyle name="20 % - Accent5 2 5 6 2" xfId="14001"/>
    <cellStyle name="20 % - Accent5 2 5 6 2 2" xfId="24295"/>
    <cellStyle name="20 % - Accent5 2 5 6 2 3" xfId="34588"/>
    <cellStyle name="20 % - Accent5 2 5 6 2 4" xfId="44881"/>
    <cellStyle name="20 % - Accent5 2 5 6 3" xfId="8159"/>
    <cellStyle name="20 % - Accent5 2 5 6 4" xfId="18458"/>
    <cellStyle name="20 % - Accent5 2 5 6 5" xfId="28751"/>
    <cellStyle name="20 % - Accent5 2 5 6 6" xfId="39044"/>
    <cellStyle name="20 % - Accent5 2 5 7" xfId="5727"/>
    <cellStyle name="20 % - Accent5 2 5 7 2" xfId="8902"/>
    <cellStyle name="20 % - Accent5 2 5 7 3" xfId="19201"/>
    <cellStyle name="20 % - Accent5 2 5 7 4" xfId="29494"/>
    <cellStyle name="20 % - Accent5 2 5 7 5" xfId="39787"/>
    <cellStyle name="20 % - Accent5 2 5 8" xfId="9645"/>
    <cellStyle name="20 % - Accent5 2 5 8 2" xfId="19944"/>
    <cellStyle name="20 % - Accent5 2 5 8 3" xfId="30237"/>
    <cellStyle name="20 % - Accent5 2 5 8 4" xfId="40530"/>
    <cellStyle name="20 % - Accent5 2 5 9" xfId="10388"/>
    <cellStyle name="20 % - Accent5 2 5 9 2" xfId="20687"/>
    <cellStyle name="20 % - Accent5 2 5 9 3" xfId="30980"/>
    <cellStyle name="20 % - Accent5 2 5 9 4" xfId="41273"/>
    <cellStyle name="20 % - Accent5 2 6" xfId="612"/>
    <cellStyle name="20 % - Accent5 2 6 10" xfId="6592"/>
    <cellStyle name="20 % - Accent5 2 6 11" xfId="16916"/>
    <cellStyle name="20 % - Accent5 2 6 12" xfId="27209"/>
    <cellStyle name="20 % - Accent5 2 6 13" xfId="37502"/>
    <cellStyle name="20 % - Accent5 2 6 2" xfId="613"/>
    <cellStyle name="20 % - Accent5 2 6 2 10" xfId="27463"/>
    <cellStyle name="20 % - Accent5 2 6 2 11" xfId="37756"/>
    <cellStyle name="20 % - Accent5 2 6 2 2" xfId="2603"/>
    <cellStyle name="20 % - Accent5 2 6 2 2 2" xfId="4103"/>
    <cellStyle name="20 % - Accent5 2 6 2 2 2 2" xfId="16478"/>
    <cellStyle name="20 % - Accent5 2 6 2 2 2 2 2" xfId="26772"/>
    <cellStyle name="20 % - Accent5 2 6 2 2 2 2 3" xfId="37065"/>
    <cellStyle name="20 % - Accent5 2 6 2 2 2 2 4" xfId="47358"/>
    <cellStyle name="20 % - Accent5 2 6 2 2 2 3" xfId="13508"/>
    <cellStyle name="20 % - Accent5 2 6 2 2 2 4" xfId="23803"/>
    <cellStyle name="20 % - Accent5 2 6 2 2 2 5" xfId="34096"/>
    <cellStyle name="20 % - Accent5 2 6 2 2 2 6" xfId="44389"/>
    <cellStyle name="20 % - Accent5 2 6 2 2 3" xfId="14993"/>
    <cellStyle name="20 % - Accent5 2 6 2 2 3 2" xfId="25287"/>
    <cellStyle name="20 % - Accent5 2 6 2 2 3 3" xfId="35580"/>
    <cellStyle name="20 % - Accent5 2 6 2 2 3 4" xfId="45873"/>
    <cellStyle name="20 % - Accent5 2 6 2 2 4" xfId="12022"/>
    <cellStyle name="20 % - Accent5 2 6 2 2 4 2" xfId="22318"/>
    <cellStyle name="20 % - Accent5 2 6 2 2 4 3" xfId="32611"/>
    <cellStyle name="20 % - Accent5 2 6 2 2 4 4" xfId="42904"/>
    <cellStyle name="20 % - Accent5 2 6 2 2 5" xfId="7398"/>
    <cellStyle name="20 % - Accent5 2 6 2 2 6" xfId="17722"/>
    <cellStyle name="20 % - Accent5 2 6 2 2 7" xfId="28015"/>
    <cellStyle name="20 % - Accent5 2 6 2 2 8" xfId="38308"/>
    <cellStyle name="20 % - Accent5 2 6 2 3" xfId="4761"/>
    <cellStyle name="20 % - Accent5 2 6 2 3 2" xfId="15686"/>
    <cellStyle name="20 % - Accent5 2 6 2 3 2 2" xfId="25980"/>
    <cellStyle name="20 % - Accent5 2 6 2 3 2 3" xfId="36273"/>
    <cellStyle name="20 % - Accent5 2 6 2 3 2 4" xfId="46566"/>
    <cellStyle name="20 % - Accent5 2 6 2 3 3" xfId="12716"/>
    <cellStyle name="20 % - Accent5 2 6 2 3 3 2" xfId="23011"/>
    <cellStyle name="20 % - Accent5 2 6 2 3 3 3" xfId="33304"/>
    <cellStyle name="20 % - Accent5 2 6 2 3 3 4" xfId="43597"/>
    <cellStyle name="20 % - Accent5 2 6 2 3 4" xfId="8166"/>
    <cellStyle name="20 % - Accent5 2 6 2 3 5" xfId="18465"/>
    <cellStyle name="20 % - Accent5 2 6 2 3 6" xfId="28758"/>
    <cellStyle name="20 % - Accent5 2 6 2 3 7" xfId="39051"/>
    <cellStyle name="20 % - Accent5 2 6 2 4" xfId="3353"/>
    <cellStyle name="20 % - Accent5 2 6 2 4 2" xfId="14202"/>
    <cellStyle name="20 % - Accent5 2 6 2 4 2 2" xfId="24496"/>
    <cellStyle name="20 % - Accent5 2 6 2 4 2 3" xfId="34789"/>
    <cellStyle name="20 % - Accent5 2 6 2 4 2 4" xfId="45082"/>
    <cellStyle name="20 % - Accent5 2 6 2 4 3" xfId="8909"/>
    <cellStyle name="20 % - Accent5 2 6 2 4 4" xfId="19208"/>
    <cellStyle name="20 % - Accent5 2 6 2 4 5" xfId="29501"/>
    <cellStyle name="20 % - Accent5 2 6 2 4 6" xfId="39794"/>
    <cellStyle name="20 % - Accent5 2 6 2 5" xfId="5734"/>
    <cellStyle name="20 % - Accent5 2 6 2 5 2" xfId="9652"/>
    <cellStyle name="20 % - Accent5 2 6 2 5 3" xfId="19951"/>
    <cellStyle name="20 % - Accent5 2 6 2 5 4" xfId="30244"/>
    <cellStyle name="20 % - Accent5 2 6 2 5 5" xfId="40537"/>
    <cellStyle name="20 % - Accent5 2 6 2 6" xfId="10395"/>
    <cellStyle name="20 % - Accent5 2 6 2 6 2" xfId="20694"/>
    <cellStyle name="20 % - Accent5 2 6 2 6 3" xfId="30987"/>
    <cellStyle name="20 % - Accent5 2 6 2 6 4" xfId="41280"/>
    <cellStyle name="20 % - Accent5 2 6 2 7" xfId="11228"/>
    <cellStyle name="20 % - Accent5 2 6 2 7 2" xfId="21527"/>
    <cellStyle name="20 % - Accent5 2 6 2 7 3" xfId="31820"/>
    <cellStyle name="20 % - Accent5 2 6 2 7 4" xfId="42113"/>
    <cellStyle name="20 % - Accent5 2 6 2 8" xfId="6846"/>
    <cellStyle name="20 % - Accent5 2 6 2 9" xfId="17170"/>
    <cellStyle name="20 % - Accent5 2 6 3" xfId="2602"/>
    <cellStyle name="20 % - Accent5 2 6 3 10" xfId="38309"/>
    <cellStyle name="20 % - Accent5 2 6 3 2" xfId="4102"/>
    <cellStyle name="20 % - Accent5 2 6 3 2 2" xfId="16111"/>
    <cellStyle name="20 % - Accent5 2 6 3 2 2 2" xfId="26405"/>
    <cellStyle name="20 % - Accent5 2 6 3 2 2 3" xfId="36698"/>
    <cellStyle name="20 % - Accent5 2 6 3 2 2 4" xfId="46991"/>
    <cellStyle name="20 % - Accent5 2 6 3 2 3" xfId="13141"/>
    <cellStyle name="20 % - Accent5 2 6 3 2 3 2" xfId="23436"/>
    <cellStyle name="20 % - Accent5 2 6 3 2 3 3" xfId="33729"/>
    <cellStyle name="20 % - Accent5 2 6 3 2 3 4" xfId="44022"/>
    <cellStyle name="20 % - Accent5 2 6 3 2 4" xfId="8167"/>
    <cellStyle name="20 % - Accent5 2 6 3 2 5" xfId="18466"/>
    <cellStyle name="20 % - Accent5 2 6 3 2 6" xfId="28759"/>
    <cellStyle name="20 % - Accent5 2 6 3 2 7" xfId="39052"/>
    <cellStyle name="20 % - Accent5 2 6 3 3" xfId="5735"/>
    <cellStyle name="20 % - Accent5 2 6 3 3 2" xfId="14626"/>
    <cellStyle name="20 % - Accent5 2 6 3 3 2 2" xfId="24920"/>
    <cellStyle name="20 % - Accent5 2 6 3 3 2 3" xfId="35213"/>
    <cellStyle name="20 % - Accent5 2 6 3 3 2 4" xfId="45506"/>
    <cellStyle name="20 % - Accent5 2 6 3 3 3" xfId="8910"/>
    <cellStyle name="20 % - Accent5 2 6 3 3 4" xfId="19209"/>
    <cellStyle name="20 % - Accent5 2 6 3 3 5" xfId="29502"/>
    <cellStyle name="20 % - Accent5 2 6 3 3 6" xfId="39795"/>
    <cellStyle name="20 % - Accent5 2 6 3 4" xfId="9653"/>
    <cellStyle name="20 % - Accent5 2 6 3 4 2" xfId="19952"/>
    <cellStyle name="20 % - Accent5 2 6 3 4 3" xfId="30245"/>
    <cellStyle name="20 % - Accent5 2 6 3 4 4" xfId="40538"/>
    <cellStyle name="20 % - Accent5 2 6 3 5" xfId="10396"/>
    <cellStyle name="20 % - Accent5 2 6 3 5 2" xfId="20695"/>
    <cellStyle name="20 % - Accent5 2 6 3 5 3" xfId="30988"/>
    <cellStyle name="20 % - Accent5 2 6 3 5 4" xfId="41281"/>
    <cellStyle name="20 % - Accent5 2 6 3 6" xfId="11654"/>
    <cellStyle name="20 % - Accent5 2 6 3 6 2" xfId="21951"/>
    <cellStyle name="20 % - Accent5 2 6 3 6 3" xfId="32244"/>
    <cellStyle name="20 % - Accent5 2 6 3 6 4" xfId="42537"/>
    <cellStyle name="20 % - Accent5 2 6 3 7" xfId="7399"/>
    <cellStyle name="20 % - Accent5 2 6 3 8" xfId="17723"/>
    <cellStyle name="20 % - Accent5 2 6 3 9" xfId="28016"/>
    <cellStyle name="20 % - Accent5 2 6 4" xfId="4760"/>
    <cellStyle name="20 % - Accent5 2 6 4 2" xfId="15685"/>
    <cellStyle name="20 % - Accent5 2 6 4 2 2" xfId="25979"/>
    <cellStyle name="20 % - Accent5 2 6 4 2 3" xfId="36272"/>
    <cellStyle name="20 % - Accent5 2 6 4 2 4" xfId="46565"/>
    <cellStyle name="20 % - Accent5 2 6 4 3" xfId="12715"/>
    <cellStyle name="20 % - Accent5 2 6 4 3 2" xfId="23010"/>
    <cellStyle name="20 % - Accent5 2 6 4 3 3" xfId="33303"/>
    <cellStyle name="20 % - Accent5 2 6 4 3 4" xfId="43596"/>
    <cellStyle name="20 % - Accent5 2 6 4 4" xfId="7397"/>
    <cellStyle name="20 % - Accent5 2 6 4 5" xfId="17721"/>
    <cellStyle name="20 % - Accent5 2 6 4 6" xfId="28014"/>
    <cellStyle name="20 % - Accent5 2 6 4 7" xfId="38307"/>
    <cellStyle name="20 % - Accent5 2 6 5" xfId="3352"/>
    <cellStyle name="20 % - Accent5 2 6 5 2" xfId="14201"/>
    <cellStyle name="20 % - Accent5 2 6 5 2 2" xfId="24495"/>
    <cellStyle name="20 % - Accent5 2 6 5 2 3" xfId="34788"/>
    <cellStyle name="20 % - Accent5 2 6 5 2 4" xfId="45081"/>
    <cellStyle name="20 % - Accent5 2 6 5 3" xfId="8165"/>
    <cellStyle name="20 % - Accent5 2 6 5 4" xfId="18464"/>
    <cellStyle name="20 % - Accent5 2 6 5 5" xfId="28757"/>
    <cellStyle name="20 % - Accent5 2 6 5 6" xfId="39050"/>
    <cellStyle name="20 % - Accent5 2 6 6" xfId="5733"/>
    <cellStyle name="20 % - Accent5 2 6 6 2" xfId="8908"/>
    <cellStyle name="20 % - Accent5 2 6 6 3" xfId="19207"/>
    <cellStyle name="20 % - Accent5 2 6 6 4" xfId="29500"/>
    <cellStyle name="20 % - Accent5 2 6 6 5" xfId="39793"/>
    <cellStyle name="20 % - Accent5 2 6 7" xfId="9651"/>
    <cellStyle name="20 % - Accent5 2 6 7 2" xfId="19950"/>
    <cellStyle name="20 % - Accent5 2 6 7 3" xfId="30243"/>
    <cellStyle name="20 % - Accent5 2 6 7 4" xfId="40536"/>
    <cellStyle name="20 % - Accent5 2 6 8" xfId="10394"/>
    <cellStyle name="20 % - Accent5 2 6 8 2" xfId="20693"/>
    <cellStyle name="20 % - Accent5 2 6 8 3" xfId="30986"/>
    <cellStyle name="20 % - Accent5 2 6 8 4" xfId="41279"/>
    <cellStyle name="20 % - Accent5 2 6 9" xfId="11227"/>
    <cellStyle name="20 % - Accent5 2 6 9 2" xfId="21526"/>
    <cellStyle name="20 % - Accent5 2 6 9 3" xfId="31819"/>
    <cellStyle name="20 % - Accent5 2 6 9 4" xfId="42112"/>
    <cellStyle name="20 % - Accent5 2 7" xfId="614"/>
    <cellStyle name="20 % - Accent5 2 7 10" xfId="27464"/>
    <cellStyle name="20 % - Accent5 2 7 11" xfId="37757"/>
    <cellStyle name="20 % - Accent5 2 7 2" xfId="2604"/>
    <cellStyle name="20 % - Accent5 2 7 2 2" xfId="4104"/>
    <cellStyle name="20 % - Accent5 2 7 2 2 2" xfId="16647"/>
    <cellStyle name="20 % - Accent5 2 7 2 2 2 2" xfId="26941"/>
    <cellStyle name="20 % - Accent5 2 7 2 2 2 3" xfId="37234"/>
    <cellStyle name="20 % - Accent5 2 7 2 2 2 4" xfId="47527"/>
    <cellStyle name="20 % - Accent5 2 7 2 2 3" xfId="13677"/>
    <cellStyle name="20 % - Accent5 2 7 2 2 4" xfId="23972"/>
    <cellStyle name="20 % - Accent5 2 7 2 2 5" xfId="34265"/>
    <cellStyle name="20 % - Accent5 2 7 2 2 6" xfId="44558"/>
    <cellStyle name="20 % - Accent5 2 7 2 3" xfId="15162"/>
    <cellStyle name="20 % - Accent5 2 7 2 3 2" xfId="25456"/>
    <cellStyle name="20 % - Accent5 2 7 2 3 3" xfId="35749"/>
    <cellStyle name="20 % - Accent5 2 7 2 3 4" xfId="46042"/>
    <cellStyle name="20 % - Accent5 2 7 2 4" xfId="12191"/>
    <cellStyle name="20 % - Accent5 2 7 2 4 2" xfId="22487"/>
    <cellStyle name="20 % - Accent5 2 7 2 4 3" xfId="32780"/>
    <cellStyle name="20 % - Accent5 2 7 2 4 4" xfId="43073"/>
    <cellStyle name="20 % - Accent5 2 7 2 5" xfId="7400"/>
    <cellStyle name="20 % - Accent5 2 7 2 6" xfId="17724"/>
    <cellStyle name="20 % - Accent5 2 7 2 7" xfId="28017"/>
    <cellStyle name="20 % - Accent5 2 7 2 8" xfId="38310"/>
    <cellStyle name="20 % - Accent5 2 7 3" xfId="4762"/>
    <cellStyle name="20 % - Accent5 2 7 3 2" xfId="13310"/>
    <cellStyle name="20 % - Accent5 2 7 3 2 2" xfId="16280"/>
    <cellStyle name="20 % - Accent5 2 7 3 2 2 2" xfId="26574"/>
    <cellStyle name="20 % - Accent5 2 7 3 2 2 3" xfId="36867"/>
    <cellStyle name="20 % - Accent5 2 7 3 2 2 4" xfId="47160"/>
    <cellStyle name="20 % - Accent5 2 7 3 2 3" xfId="23605"/>
    <cellStyle name="20 % - Accent5 2 7 3 2 4" xfId="33898"/>
    <cellStyle name="20 % - Accent5 2 7 3 2 5" xfId="44191"/>
    <cellStyle name="20 % - Accent5 2 7 3 3" xfId="14795"/>
    <cellStyle name="20 % - Accent5 2 7 3 3 2" xfId="25089"/>
    <cellStyle name="20 % - Accent5 2 7 3 3 3" xfId="35382"/>
    <cellStyle name="20 % - Accent5 2 7 3 3 4" xfId="45675"/>
    <cellStyle name="20 % - Accent5 2 7 3 4" xfId="11823"/>
    <cellStyle name="20 % - Accent5 2 7 3 4 2" xfId="22120"/>
    <cellStyle name="20 % - Accent5 2 7 3 4 3" xfId="32413"/>
    <cellStyle name="20 % - Accent5 2 7 3 4 4" xfId="42706"/>
    <cellStyle name="20 % - Accent5 2 7 3 5" xfId="8168"/>
    <cellStyle name="20 % - Accent5 2 7 3 6" xfId="18467"/>
    <cellStyle name="20 % - Accent5 2 7 3 7" xfId="28760"/>
    <cellStyle name="20 % - Accent5 2 7 3 8" xfId="39053"/>
    <cellStyle name="20 % - Accent5 2 7 4" xfId="3354"/>
    <cellStyle name="20 % - Accent5 2 7 4 2" xfId="15687"/>
    <cellStyle name="20 % - Accent5 2 7 4 2 2" xfId="25981"/>
    <cellStyle name="20 % - Accent5 2 7 4 2 3" xfId="36274"/>
    <cellStyle name="20 % - Accent5 2 7 4 2 4" xfId="46567"/>
    <cellStyle name="20 % - Accent5 2 7 4 3" xfId="12717"/>
    <cellStyle name="20 % - Accent5 2 7 4 3 2" xfId="23012"/>
    <cellStyle name="20 % - Accent5 2 7 4 3 3" xfId="33305"/>
    <cellStyle name="20 % - Accent5 2 7 4 3 4" xfId="43598"/>
    <cellStyle name="20 % - Accent5 2 7 4 4" xfId="8911"/>
    <cellStyle name="20 % - Accent5 2 7 4 5" xfId="19210"/>
    <cellStyle name="20 % - Accent5 2 7 4 6" xfId="29503"/>
    <cellStyle name="20 % - Accent5 2 7 4 7" xfId="39796"/>
    <cellStyle name="20 % - Accent5 2 7 5" xfId="5736"/>
    <cellStyle name="20 % - Accent5 2 7 5 2" xfId="14203"/>
    <cellStyle name="20 % - Accent5 2 7 5 2 2" xfId="24497"/>
    <cellStyle name="20 % - Accent5 2 7 5 2 3" xfId="34790"/>
    <cellStyle name="20 % - Accent5 2 7 5 2 4" xfId="45083"/>
    <cellStyle name="20 % - Accent5 2 7 5 3" xfId="9654"/>
    <cellStyle name="20 % - Accent5 2 7 5 4" xfId="19953"/>
    <cellStyle name="20 % - Accent5 2 7 5 5" xfId="30246"/>
    <cellStyle name="20 % - Accent5 2 7 5 6" xfId="40539"/>
    <cellStyle name="20 % - Accent5 2 7 6" xfId="10397"/>
    <cellStyle name="20 % - Accent5 2 7 6 2" xfId="20696"/>
    <cellStyle name="20 % - Accent5 2 7 6 3" xfId="30989"/>
    <cellStyle name="20 % - Accent5 2 7 6 4" xfId="41282"/>
    <cellStyle name="20 % - Accent5 2 7 7" xfId="11229"/>
    <cellStyle name="20 % - Accent5 2 7 7 2" xfId="21528"/>
    <cellStyle name="20 % - Accent5 2 7 7 3" xfId="31821"/>
    <cellStyle name="20 % - Accent5 2 7 7 4" xfId="42114"/>
    <cellStyle name="20 % - Accent5 2 7 8" xfId="6847"/>
    <cellStyle name="20 % - Accent5 2 7 9" xfId="17171"/>
    <cellStyle name="20 % - Accent5 2 8" xfId="2127"/>
    <cellStyle name="20 % - Accent5 2 8 2" xfId="2895"/>
    <cellStyle name="20 % - Accent5 2 8 2 2" xfId="4395"/>
    <cellStyle name="20 % - Accent5 2 8 2 2 2" xfId="16452"/>
    <cellStyle name="20 % - Accent5 2 8 2 2 2 2" xfId="26746"/>
    <cellStyle name="20 % - Accent5 2 8 2 2 2 3" xfId="37039"/>
    <cellStyle name="20 % - Accent5 2 8 2 2 2 4" xfId="47332"/>
    <cellStyle name="20 % - Accent5 2 8 2 2 3" xfId="13482"/>
    <cellStyle name="20 % - Accent5 2 8 2 2 4" xfId="23777"/>
    <cellStyle name="20 % - Accent5 2 8 2 2 5" xfId="34070"/>
    <cellStyle name="20 % - Accent5 2 8 2 2 6" xfId="44363"/>
    <cellStyle name="20 % - Accent5 2 8 2 3" xfId="14967"/>
    <cellStyle name="20 % - Accent5 2 8 2 3 2" xfId="25261"/>
    <cellStyle name="20 % - Accent5 2 8 2 3 3" xfId="35554"/>
    <cellStyle name="20 % - Accent5 2 8 2 3 4" xfId="45847"/>
    <cellStyle name="20 % - Accent5 2 8 2 4" xfId="11996"/>
    <cellStyle name="20 % - Accent5 2 8 2 5" xfId="22292"/>
    <cellStyle name="20 % - Accent5 2 8 2 6" xfId="32585"/>
    <cellStyle name="20 % - Accent5 2 8 2 7" xfId="42878"/>
    <cellStyle name="20 % - Accent5 2 8 3" xfId="4763"/>
    <cellStyle name="20 % - Accent5 2 8 3 2" xfId="15979"/>
    <cellStyle name="20 % - Accent5 2 8 3 2 2" xfId="26273"/>
    <cellStyle name="20 % - Accent5 2 8 3 2 3" xfId="36566"/>
    <cellStyle name="20 % - Accent5 2 8 3 2 4" xfId="46859"/>
    <cellStyle name="20 % - Accent5 2 8 3 3" xfId="13009"/>
    <cellStyle name="20 % - Accent5 2 8 3 4" xfId="23304"/>
    <cellStyle name="20 % - Accent5 2 8 3 5" xfId="33597"/>
    <cellStyle name="20 % - Accent5 2 8 3 6" xfId="43890"/>
    <cellStyle name="20 % - Accent5 2 8 4" xfId="3645"/>
    <cellStyle name="20 % - Accent5 2 8 4 2" xfId="14494"/>
    <cellStyle name="20 % - Accent5 2 8 4 3" xfId="24788"/>
    <cellStyle name="20 % - Accent5 2 8 4 4" xfId="35081"/>
    <cellStyle name="20 % - Accent5 2 8 4 5" xfId="45374"/>
    <cellStyle name="20 % - Accent5 2 8 5" xfId="11520"/>
    <cellStyle name="20 % - Accent5 2 8 5 2" xfId="21819"/>
    <cellStyle name="20 % - Accent5 2 8 5 3" xfId="32112"/>
    <cellStyle name="20 % - Accent5 2 8 5 4" xfId="42405"/>
    <cellStyle name="20 % - Accent5 2 8 6" xfId="7349"/>
    <cellStyle name="20 % - Accent5 2 8 7" xfId="17673"/>
    <cellStyle name="20 % - Accent5 2 8 8" xfId="27966"/>
    <cellStyle name="20 % - Accent5 2 8 9" xfId="38259"/>
    <cellStyle name="20 % - Accent5 2 9" xfId="2145"/>
    <cellStyle name="20 % - Accent5 2 9 2" xfId="2912"/>
    <cellStyle name="20 % - Accent5 2 9 2 2" xfId="4412"/>
    <cellStyle name="20 % - Accent5 2 9 2 2 2" xfId="15996"/>
    <cellStyle name="20 % - Accent5 2 9 2 2 3" xfId="26290"/>
    <cellStyle name="20 % - Accent5 2 9 2 2 4" xfId="36583"/>
    <cellStyle name="20 % - Accent5 2 9 2 2 5" xfId="46876"/>
    <cellStyle name="20 % - Accent5 2 9 2 3" xfId="13026"/>
    <cellStyle name="20 % - Accent5 2 9 2 4" xfId="23321"/>
    <cellStyle name="20 % - Accent5 2 9 2 5" xfId="33614"/>
    <cellStyle name="20 % - Accent5 2 9 2 6" xfId="43907"/>
    <cellStyle name="20 % - Accent5 2 9 3" xfId="4764"/>
    <cellStyle name="20 % - Accent5 2 9 3 2" xfId="14511"/>
    <cellStyle name="20 % - Accent5 2 9 3 3" xfId="24805"/>
    <cellStyle name="20 % - Accent5 2 9 3 4" xfId="35098"/>
    <cellStyle name="20 % - Accent5 2 9 3 5" xfId="45391"/>
    <cellStyle name="20 % - Accent5 2 9 4" xfId="3662"/>
    <cellStyle name="20 % - Accent5 2 9 4 2" xfId="11537"/>
    <cellStyle name="20 % - Accent5 2 9 4 3" xfId="21836"/>
    <cellStyle name="20 % - Accent5 2 9 4 4" xfId="32129"/>
    <cellStyle name="20 % - Accent5 2 9 4 5" xfId="42422"/>
    <cellStyle name="20 % - Accent5 2 9 5" xfId="8117"/>
    <cellStyle name="20 % - Accent5 2 9 6" xfId="18416"/>
    <cellStyle name="20 % - Accent5 2 9 7" xfId="28709"/>
    <cellStyle name="20 % - Accent5 2 9 8" xfId="39002"/>
    <cellStyle name="20 % - Accent6 2" xfId="6"/>
    <cellStyle name="20 % - Accent6 2 10" xfId="2252"/>
    <cellStyle name="20 % - Accent6 2 10 2" xfId="3752"/>
    <cellStyle name="20 % - Accent6 2 10 2 2" xfId="16086"/>
    <cellStyle name="20 % - Accent6 2 10 2 2 2" xfId="26380"/>
    <cellStyle name="20 % - Accent6 2 10 2 2 3" xfId="36673"/>
    <cellStyle name="20 % - Accent6 2 10 2 2 4" xfId="46966"/>
    <cellStyle name="20 % - Accent6 2 10 2 3" xfId="13116"/>
    <cellStyle name="20 % - Accent6 2 10 2 4" xfId="23411"/>
    <cellStyle name="20 % - Accent6 2 10 2 5" xfId="33704"/>
    <cellStyle name="20 % - Accent6 2 10 2 6" xfId="43997"/>
    <cellStyle name="20 % - Accent6 2 10 3" xfId="14601"/>
    <cellStyle name="20 % - Accent6 2 10 3 2" xfId="24895"/>
    <cellStyle name="20 % - Accent6 2 10 3 3" xfId="35188"/>
    <cellStyle name="20 % - Accent6 2 10 3 4" xfId="45481"/>
    <cellStyle name="20 % - Accent6 2 10 4" xfId="11629"/>
    <cellStyle name="20 % - Accent6 2 10 4 2" xfId="21926"/>
    <cellStyle name="20 % - Accent6 2 10 4 3" xfId="32219"/>
    <cellStyle name="20 % - Accent6 2 10 4 4" xfId="42512"/>
    <cellStyle name="20 % - Accent6 2 10 5" xfId="8912"/>
    <cellStyle name="20 % - Accent6 2 10 6" xfId="19211"/>
    <cellStyle name="20 % - Accent6 2 10 7" xfId="29504"/>
    <cellStyle name="20 % - Accent6 2 10 8" xfId="39797"/>
    <cellStyle name="20 % - Accent6 2 11" xfId="4765"/>
    <cellStyle name="20 % - Accent6 2 11 2" xfId="15335"/>
    <cellStyle name="20 % - Accent6 2 11 2 2" xfId="25629"/>
    <cellStyle name="20 % - Accent6 2 11 2 3" xfId="35922"/>
    <cellStyle name="20 % - Accent6 2 11 2 4" xfId="46215"/>
    <cellStyle name="20 % - Accent6 2 11 3" xfId="12365"/>
    <cellStyle name="20 % - Accent6 2 11 3 2" xfId="22660"/>
    <cellStyle name="20 % - Accent6 2 11 3 3" xfId="32953"/>
    <cellStyle name="20 % - Accent6 2 11 3 4" xfId="43246"/>
    <cellStyle name="20 % - Accent6 2 11 4" xfId="9655"/>
    <cellStyle name="20 % - Accent6 2 11 5" xfId="19954"/>
    <cellStyle name="20 % - Accent6 2 11 6" xfId="30247"/>
    <cellStyle name="20 % - Accent6 2 11 7" xfId="40540"/>
    <cellStyle name="20 % - Accent6 2 12" xfId="3002"/>
    <cellStyle name="20 % - Accent6 2 12 2" xfId="13851"/>
    <cellStyle name="20 % - Accent6 2 12 2 2" xfId="24145"/>
    <cellStyle name="20 % - Accent6 2 12 2 3" xfId="34438"/>
    <cellStyle name="20 % - Accent6 2 12 2 4" xfId="44731"/>
    <cellStyle name="20 % - Accent6 2 12 3" xfId="10398"/>
    <cellStyle name="20 % - Accent6 2 12 4" xfId="20697"/>
    <cellStyle name="20 % - Accent6 2 12 5" xfId="30990"/>
    <cellStyle name="20 % - Accent6 2 12 6" xfId="41283"/>
    <cellStyle name="20 % - Accent6 2 13" xfId="5737"/>
    <cellStyle name="20 % - Accent6 2 13 2" xfId="10877"/>
    <cellStyle name="20 % - Accent6 2 13 3" xfId="21176"/>
    <cellStyle name="20 % - Accent6 2 13 4" xfId="31469"/>
    <cellStyle name="20 % - Accent6 2 13 5" xfId="41762"/>
    <cellStyle name="20 % - Accent6 2 14" xfId="6495"/>
    <cellStyle name="20 % - Accent6 2 15" xfId="16820"/>
    <cellStyle name="20 % - Accent6 2 16" xfId="27113"/>
    <cellStyle name="20 % - Accent6 2 17" xfId="37406"/>
    <cellStyle name="20 % - Accent6 2 2" xfId="249"/>
    <cellStyle name="20 % - Accent6 2 2 10" xfId="10896"/>
    <cellStyle name="20 % - Accent6 2 2 10 2" xfId="21195"/>
    <cellStyle name="20 % - Accent6 2 2 10 3" xfId="31488"/>
    <cellStyle name="20 % - Accent6 2 2 10 4" xfId="41781"/>
    <cellStyle name="20 % - Accent6 2 2 11" xfId="6551"/>
    <cellStyle name="20 % - Accent6 2 2 12" xfId="16876"/>
    <cellStyle name="20 % - Accent6 2 2 13" xfId="27169"/>
    <cellStyle name="20 % - Accent6 2 2 14" xfId="37462"/>
    <cellStyle name="20 % - Accent6 2 2 2" xfId="313"/>
    <cellStyle name="20 % - Accent6 2 2 2 10" xfId="6649"/>
    <cellStyle name="20 % - Accent6 2 2 2 11" xfId="16973"/>
    <cellStyle name="20 % - Accent6 2 2 2 12" xfId="27266"/>
    <cellStyle name="20 % - Accent6 2 2 2 13" xfId="37559"/>
    <cellStyle name="20 % - Accent6 2 2 2 2" xfId="389"/>
    <cellStyle name="20 % - Accent6 2 2 2 2 10" xfId="17172"/>
    <cellStyle name="20 % - Accent6 2 2 2 2 11" xfId="27465"/>
    <cellStyle name="20 % - Accent6 2 2 2 2 12" xfId="37758"/>
    <cellStyle name="20 % - Accent6 2 2 2 2 2" xfId="615"/>
    <cellStyle name="20 % - Accent6 2 2 2 2 2 10" xfId="27466"/>
    <cellStyle name="20 % - Accent6 2 2 2 2 2 11" xfId="37759"/>
    <cellStyle name="20 % - Accent6 2 2 2 2 2 2" xfId="2605"/>
    <cellStyle name="20 % - Accent6 2 2 2 2 2 2 2" xfId="4105"/>
    <cellStyle name="20 % - Accent6 2 2 2 2 2 2 2 2" xfId="16781"/>
    <cellStyle name="20 % - Accent6 2 2 2 2 2 2 2 2 2" xfId="27075"/>
    <cellStyle name="20 % - Accent6 2 2 2 2 2 2 2 2 3" xfId="37368"/>
    <cellStyle name="20 % - Accent6 2 2 2 2 2 2 2 2 4" xfId="47661"/>
    <cellStyle name="20 % - Accent6 2 2 2 2 2 2 2 3" xfId="13811"/>
    <cellStyle name="20 % - Accent6 2 2 2 2 2 2 2 4" xfId="24106"/>
    <cellStyle name="20 % - Accent6 2 2 2 2 2 2 2 5" xfId="34399"/>
    <cellStyle name="20 % - Accent6 2 2 2 2 2 2 2 6" xfId="44692"/>
    <cellStyle name="20 % - Accent6 2 2 2 2 2 2 3" xfId="15296"/>
    <cellStyle name="20 % - Accent6 2 2 2 2 2 2 3 2" xfId="25590"/>
    <cellStyle name="20 % - Accent6 2 2 2 2 2 2 3 3" xfId="35883"/>
    <cellStyle name="20 % - Accent6 2 2 2 2 2 2 3 4" xfId="46176"/>
    <cellStyle name="20 % - Accent6 2 2 2 2 2 2 4" xfId="12325"/>
    <cellStyle name="20 % - Accent6 2 2 2 2 2 2 4 2" xfId="22621"/>
    <cellStyle name="20 % - Accent6 2 2 2 2 2 2 4 3" xfId="32914"/>
    <cellStyle name="20 % - Accent6 2 2 2 2 2 2 4 4" xfId="43207"/>
    <cellStyle name="20 % - Accent6 2 2 2 2 2 2 5" xfId="7405"/>
    <cellStyle name="20 % - Accent6 2 2 2 2 2 2 6" xfId="17729"/>
    <cellStyle name="20 % - Accent6 2 2 2 2 2 2 7" xfId="28022"/>
    <cellStyle name="20 % - Accent6 2 2 2 2 2 2 8" xfId="38315"/>
    <cellStyle name="20 % - Accent6 2 2 2 2 2 3" xfId="4769"/>
    <cellStyle name="20 % - Accent6 2 2 2 2 2 3 2" xfId="13444"/>
    <cellStyle name="20 % - Accent6 2 2 2 2 2 3 2 2" xfId="16414"/>
    <cellStyle name="20 % - Accent6 2 2 2 2 2 3 2 2 2" xfId="26708"/>
    <cellStyle name="20 % - Accent6 2 2 2 2 2 3 2 2 3" xfId="37001"/>
    <cellStyle name="20 % - Accent6 2 2 2 2 2 3 2 2 4" xfId="47294"/>
    <cellStyle name="20 % - Accent6 2 2 2 2 2 3 2 3" xfId="23739"/>
    <cellStyle name="20 % - Accent6 2 2 2 2 2 3 2 4" xfId="34032"/>
    <cellStyle name="20 % - Accent6 2 2 2 2 2 3 2 5" xfId="44325"/>
    <cellStyle name="20 % - Accent6 2 2 2 2 2 3 3" xfId="14929"/>
    <cellStyle name="20 % - Accent6 2 2 2 2 2 3 3 2" xfId="25223"/>
    <cellStyle name="20 % - Accent6 2 2 2 2 2 3 3 3" xfId="35516"/>
    <cellStyle name="20 % - Accent6 2 2 2 2 2 3 3 4" xfId="45809"/>
    <cellStyle name="20 % - Accent6 2 2 2 2 2 3 4" xfId="11957"/>
    <cellStyle name="20 % - Accent6 2 2 2 2 2 3 4 2" xfId="22254"/>
    <cellStyle name="20 % - Accent6 2 2 2 2 2 3 4 3" xfId="32547"/>
    <cellStyle name="20 % - Accent6 2 2 2 2 2 3 4 4" xfId="42840"/>
    <cellStyle name="20 % - Accent6 2 2 2 2 2 3 5" xfId="8173"/>
    <cellStyle name="20 % - Accent6 2 2 2 2 2 3 6" xfId="18472"/>
    <cellStyle name="20 % - Accent6 2 2 2 2 2 3 7" xfId="28765"/>
    <cellStyle name="20 % - Accent6 2 2 2 2 2 3 8" xfId="39058"/>
    <cellStyle name="20 % - Accent6 2 2 2 2 2 4" xfId="3355"/>
    <cellStyle name="20 % - Accent6 2 2 2 2 2 4 2" xfId="15688"/>
    <cellStyle name="20 % - Accent6 2 2 2 2 2 4 2 2" xfId="25982"/>
    <cellStyle name="20 % - Accent6 2 2 2 2 2 4 2 3" xfId="36275"/>
    <cellStyle name="20 % - Accent6 2 2 2 2 2 4 2 4" xfId="46568"/>
    <cellStyle name="20 % - Accent6 2 2 2 2 2 4 3" xfId="12718"/>
    <cellStyle name="20 % - Accent6 2 2 2 2 2 4 3 2" xfId="23013"/>
    <cellStyle name="20 % - Accent6 2 2 2 2 2 4 3 3" xfId="33306"/>
    <cellStyle name="20 % - Accent6 2 2 2 2 2 4 3 4" xfId="43599"/>
    <cellStyle name="20 % - Accent6 2 2 2 2 2 4 4" xfId="8916"/>
    <cellStyle name="20 % - Accent6 2 2 2 2 2 4 5" xfId="19215"/>
    <cellStyle name="20 % - Accent6 2 2 2 2 2 4 6" xfId="29508"/>
    <cellStyle name="20 % - Accent6 2 2 2 2 2 4 7" xfId="39801"/>
    <cellStyle name="20 % - Accent6 2 2 2 2 2 5" xfId="5741"/>
    <cellStyle name="20 % - Accent6 2 2 2 2 2 5 2" xfId="14204"/>
    <cellStyle name="20 % - Accent6 2 2 2 2 2 5 2 2" xfId="24498"/>
    <cellStyle name="20 % - Accent6 2 2 2 2 2 5 2 3" xfId="34791"/>
    <cellStyle name="20 % - Accent6 2 2 2 2 2 5 2 4" xfId="45084"/>
    <cellStyle name="20 % - Accent6 2 2 2 2 2 5 3" xfId="9659"/>
    <cellStyle name="20 % - Accent6 2 2 2 2 2 5 4" xfId="19958"/>
    <cellStyle name="20 % - Accent6 2 2 2 2 2 5 5" xfId="30251"/>
    <cellStyle name="20 % - Accent6 2 2 2 2 2 5 6" xfId="40544"/>
    <cellStyle name="20 % - Accent6 2 2 2 2 2 6" xfId="10402"/>
    <cellStyle name="20 % - Accent6 2 2 2 2 2 6 2" xfId="20701"/>
    <cellStyle name="20 % - Accent6 2 2 2 2 2 6 3" xfId="30994"/>
    <cellStyle name="20 % - Accent6 2 2 2 2 2 6 4" xfId="41287"/>
    <cellStyle name="20 % - Accent6 2 2 2 2 2 7" xfId="11230"/>
    <cellStyle name="20 % - Accent6 2 2 2 2 2 7 2" xfId="21529"/>
    <cellStyle name="20 % - Accent6 2 2 2 2 2 7 3" xfId="31822"/>
    <cellStyle name="20 % - Accent6 2 2 2 2 2 7 4" xfId="42115"/>
    <cellStyle name="20 % - Accent6 2 2 2 2 2 8" xfId="6849"/>
    <cellStyle name="20 % - Accent6 2 2 2 2 2 9" xfId="17173"/>
    <cellStyle name="20 % - Accent6 2 2 2 2 3" xfId="2385"/>
    <cellStyle name="20 % - Accent6 2 2 2 2 3 2" xfId="3885"/>
    <cellStyle name="20 % - Accent6 2 2 2 2 3 2 2" xfId="16612"/>
    <cellStyle name="20 % - Accent6 2 2 2 2 3 2 2 2" xfId="26906"/>
    <cellStyle name="20 % - Accent6 2 2 2 2 3 2 2 3" xfId="37199"/>
    <cellStyle name="20 % - Accent6 2 2 2 2 3 2 2 4" xfId="47492"/>
    <cellStyle name="20 % - Accent6 2 2 2 2 3 2 3" xfId="13642"/>
    <cellStyle name="20 % - Accent6 2 2 2 2 3 2 4" xfId="23937"/>
    <cellStyle name="20 % - Accent6 2 2 2 2 3 2 5" xfId="34230"/>
    <cellStyle name="20 % - Accent6 2 2 2 2 3 2 6" xfId="44523"/>
    <cellStyle name="20 % - Accent6 2 2 2 2 3 3" xfId="15127"/>
    <cellStyle name="20 % - Accent6 2 2 2 2 3 3 2" xfId="25421"/>
    <cellStyle name="20 % - Accent6 2 2 2 2 3 3 3" xfId="35714"/>
    <cellStyle name="20 % - Accent6 2 2 2 2 3 3 4" xfId="46007"/>
    <cellStyle name="20 % - Accent6 2 2 2 2 3 4" xfId="12156"/>
    <cellStyle name="20 % - Accent6 2 2 2 2 3 4 2" xfId="22452"/>
    <cellStyle name="20 % - Accent6 2 2 2 2 3 4 3" xfId="32745"/>
    <cellStyle name="20 % - Accent6 2 2 2 2 3 4 4" xfId="43038"/>
    <cellStyle name="20 % - Accent6 2 2 2 2 3 5" xfId="7404"/>
    <cellStyle name="20 % - Accent6 2 2 2 2 3 6" xfId="17728"/>
    <cellStyle name="20 % - Accent6 2 2 2 2 3 7" xfId="28021"/>
    <cellStyle name="20 % - Accent6 2 2 2 2 3 8" xfId="38314"/>
    <cellStyle name="20 % - Accent6 2 2 2 2 4" xfId="4768"/>
    <cellStyle name="20 % - Accent6 2 2 2 2 4 2" xfId="13275"/>
    <cellStyle name="20 % - Accent6 2 2 2 2 4 2 2" xfId="16245"/>
    <cellStyle name="20 % - Accent6 2 2 2 2 4 2 2 2" xfId="26539"/>
    <cellStyle name="20 % - Accent6 2 2 2 2 4 2 2 3" xfId="36832"/>
    <cellStyle name="20 % - Accent6 2 2 2 2 4 2 2 4" xfId="47125"/>
    <cellStyle name="20 % - Accent6 2 2 2 2 4 2 3" xfId="23570"/>
    <cellStyle name="20 % - Accent6 2 2 2 2 4 2 4" xfId="33863"/>
    <cellStyle name="20 % - Accent6 2 2 2 2 4 2 5" xfId="44156"/>
    <cellStyle name="20 % - Accent6 2 2 2 2 4 3" xfId="14760"/>
    <cellStyle name="20 % - Accent6 2 2 2 2 4 3 2" xfId="25054"/>
    <cellStyle name="20 % - Accent6 2 2 2 2 4 3 3" xfId="35347"/>
    <cellStyle name="20 % - Accent6 2 2 2 2 4 3 4" xfId="45640"/>
    <cellStyle name="20 % - Accent6 2 2 2 2 4 4" xfId="11788"/>
    <cellStyle name="20 % - Accent6 2 2 2 2 4 4 2" xfId="22085"/>
    <cellStyle name="20 % - Accent6 2 2 2 2 4 4 3" xfId="32378"/>
    <cellStyle name="20 % - Accent6 2 2 2 2 4 4 4" xfId="42671"/>
    <cellStyle name="20 % - Accent6 2 2 2 2 4 5" xfId="8172"/>
    <cellStyle name="20 % - Accent6 2 2 2 2 4 6" xfId="18471"/>
    <cellStyle name="20 % - Accent6 2 2 2 2 4 7" xfId="28764"/>
    <cellStyle name="20 % - Accent6 2 2 2 2 4 8" xfId="39057"/>
    <cellStyle name="20 % - Accent6 2 2 2 2 5" xfId="3135"/>
    <cellStyle name="20 % - Accent6 2 2 2 2 5 2" xfId="15468"/>
    <cellStyle name="20 % - Accent6 2 2 2 2 5 2 2" xfId="25762"/>
    <cellStyle name="20 % - Accent6 2 2 2 2 5 2 3" xfId="36055"/>
    <cellStyle name="20 % - Accent6 2 2 2 2 5 2 4" xfId="46348"/>
    <cellStyle name="20 % - Accent6 2 2 2 2 5 3" xfId="12498"/>
    <cellStyle name="20 % - Accent6 2 2 2 2 5 3 2" xfId="22793"/>
    <cellStyle name="20 % - Accent6 2 2 2 2 5 3 3" xfId="33086"/>
    <cellStyle name="20 % - Accent6 2 2 2 2 5 3 4" xfId="43379"/>
    <cellStyle name="20 % - Accent6 2 2 2 2 5 4" xfId="8915"/>
    <cellStyle name="20 % - Accent6 2 2 2 2 5 5" xfId="19214"/>
    <cellStyle name="20 % - Accent6 2 2 2 2 5 6" xfId="29507"/>
    <cellStyle name="20 % - Accent6 2 2 2 2 5 7" xfId="39800"/>
    <cellStyle name="20 % - Accent6 2 2 2 2 6" xfId="5740"/>
    <cellStyle name="20 % - Accent6 2 2 2 2 6 2" xfId="13984"/>
    <cellStyle name="20 % - Accent6 2 2 2 2 6 2 2" xfId="24278"/>
    <cellStyle name="20 % - Accent6 2 2 2 2 6 2 3" xfId="34571"/>
    <cellStyle name="20 % - Accent6 2 2 2 2 6 2 4" xfId="44864"/>
    <cellStyle name="20 % - Accent6 2 2 2 2 6 3" xfId="9658"/>
    <cellStyle name="20 % - Accent6 2 2 2 2 6 4" xfId="19957"/>
    <cellStyle name="20 % - Accent6 2 2 2 2 6 5" xfId="30250"/>
    <cellStyle name="20 % - Accent6 2 2 2 2 6 6" xfId="40543"/>
    <cellStyle name="20 % - Accent6 2 2 2 2 7" xfId="10401"/>
    <cellStyle name="20 % - Accent6 2 2 2 2 7 2" xfId="20700"/>
    <cellStyle name="20 % - Accent6 2 2 2 2 7 3" xfId="30993"/>
    <cellStyle name="20 % - Accent6 2 2 2 2 7 4" xfId="41286"/>
    <cellStyle name="20 % - Accent6 2 2 2 2 8" xfId="11010"/>
    <cellStyle name="20 % - Accent6 2 2 2 2 8 2" xfId="21309"/>
    <cellStyle name="20 % - Accent6 2 2 2 2 8 3" xfId="31602"/>
    <cellStyle name="20 % - Accent6 2 2 2 2 8 4" xfId="41895"/>
    <cellStyle name="20 % - Accent6 2 2 2 2 9" xfId="6848"/>
    <cellStyle name="20 % - Accent6 2 2 2 3" xfId="616"/>
    <cellStyle name="20 % - Accent6 2 2 2 3 10" xfId="27467"/>
    <cellStyle name="20 % - Accent6 2 2 2 3 11" xfId="37760"/>
    <cellStyle name="20 % - Accent6 2 2 2 3 2" xfId="2606"/>
    <cellStyle name="20 % - Accent6 2 2 2 3 2 2" xfId="4106"/>
    <cellStyle name="20 % - Accent6 2 2 2 3 2 2 2" xfId="16705"/>
    <cellStyle name="20 % - Accent6 2 2 2 3 2 2 2 2" xfId="26999"/>
    <cellStyle name="20 % - Accent6 2 2 2 3 2 2 2 3" xfId="37292"/>
    <cellStyle name="20 % - Accent6 2 2 2 3 2 2 2 4" xfId="47585"/>
    <cellStyle name="20 % - Accent6 2 2 2 3 2 2 3" xfId="13735"/>
    <cellStyle name="20 % - Accent6 2 2 2 3 2 2 4" xfId="24030"/>
    <cellStyle name="20 % - Accent6 2 2 2 3 2 2 5" xfId="34323"/>
    <cellStyle name="20 % - Accent6 2 2 2 3 2 2 6" xfId="44616"/>
    <cellStyle name="20 % - Accent6 2 2 2 3 2 3" xfId="15220"/>
    <cellStyle name="20 % - Accent6 2 2 2 3 2 3 2" xfId="25514"/>
    <cellStyle name="20 % - Accent6 2 2 2 3 2 3 3" xfId="35807"/>
    <cellStyle name="20 % - Accent6 2 2 2 3 2 3 4" xfId="46100"/>
    <cellStyle name="20 % - Accent6 2 2 2 3 2 4" xfId="12249"/>
    <cellStyle name="20 % - Accent6 2 2 2 3 2 4 2" xfId="22545"/>
    <cellStyle name="20 % - Accent6 2 2 2 3 2 4 3" xfId="32838"/>
    <cellStyle name="20 % - Accent6 2 2 2 3 2 4 4" xfId="43131"/>
    <cellStyle name="20 % - Accent6 2 2 2 3 2 5" xfId="7406"/>
    <cellStyle name="20 % - Accent6 2 2 2 3 2 6" xfId="17730"/>
    <cellStyle name="20 % - Accent6 2 2 2 3 2 7" xfId="28023"/>
    <cellStyle name="20 % - Accent6 2 2 2 3 2 8" xfId="38316"/>
    <cellStyle name="20 % - Accent6 2 2 2 3 3" xfId="4770"/>
    <cellStyle name="20 % - Accent6 2 2 2 3 3 2" xfId="13368"/>
    <cellStyle name="20 % - Accent6 2 2 2 3 3 2 2" xfId="16338"/>
    <cellStyle name="20 % - Accent6 2 2 2 3 3 2 2 2" xfId="26632"/>
    <cellStyle name="20 % - Accent6 2 2 2 3 3 2 2 3" xfId="36925"/>
    <cellStyle name="20 % - Accent6 2 2 2 3 3 2 2 4" xfId="47218"/>
    <cellStyle name="20 % - Accent6 2 2 2 3 3 2 3" xfId="23663"/>
    <cellStyle name="20 % - Accent6 2 2 2 3 3 2 4" xfId="33956"/>
    <cellStyle name="20 % - Accent6 2 2 2 3 3 2 5" xfId="44249"/>
    <cellStyle name="20 % - Accent6 2 2 2 3 3 3" xfId="14853"/>
    <cellStyle name="20 % - Accent6 2 2 2 3 3 3 2" xfId="25147"/>
    <cellStyle name="20 % - Accent6 2 2 2 3 3 3 3" xfId="35440"/>
    <cellStyle name="20 % - Accent6 2 2 2 3 3 3 4" xfId="45733"/>
    <cellStyle name="20 % - Accent6 2 2 2 3 3 4" xfId="11881"/>
    <cellStyle name="20 % - Accent6 2 2 2 3 3 4 2" xfId="22178"/>
    <cellStyle name="20 % - Accent6 2 2 2 3 3 4 3" xfId="32471"/>
    <cellStyle name="20 % - Accent6 2 2 2 3 3 4 4" xfId="42764"/>
    <cellStyle name="20 % - Accent6 2 2 2 3 3 5" xfId="8174"/>
    <cellStyle name="20 % - Accent6 2 2 2 3 3 6" xfId="18473"/>
    <cellStyle name="20 % - Accent6 2 2 2 3 3 7" xfId="28766"/>
    <cellStyle name="20 % - Accent6 2 2 2 3 3 8" xfId="39059"/>
    <cellStyle name="20 % - Accent6 2 2 2 3 4" xfId="3356"/>
    <cellStyle name="20 % - Accent6 2 2 2 3 4 2" xfId="15689"/>
    <cellStyle name="20 % - Accent6 2 2 2 3 4 2 2" xfId="25983"/>
    <cellStyle name="20 % - Accent6 2 2 2 3 4 2 3" xfId="36276"/>
    <cellStyle name="20 % - Accent6 2 2 2 3 4 2 4" xfId="46569"/>
    <cellStyle name="20 % - Accent6 2 2 2 3 4 3" xfId="12719"/>
    <cellStyle name="20 % - Accent6 2 2 2 3 4 3 2" xfId="23014"/>
    <cellStyle name="20 % - Accent6 2 2 2 3 4 3 3" xfId="33307"/>
    <cellStyle name="20 % - Accent6 2 2 2 3 4 3 4" xfId="43600"/>
    <cellStyle name="20 % - Accent6 2 2 2 3 4 4" xfId="8917"/>
    <cellStyle name="20 % - Accent6 2 2 2 3 4 5" xfId="19216"/>
    <cellStyle name="20 % - Accent6 2 2 2 3 4 6" xfId="29509"/>
    <cellStyle name="20 % - Accent6 2 2 2 3 4 7" xfId="39802"/>
    <cellStyle name="20 % - Accent6 2 2 2 3 5" xfId="5742"/>
    <cellStyle name="20 % - Accent6 2 2 2 3 5 2" xfId="14205"/>
    <cellStyle name="20 % - Accent6 2 2 2 3 5 2 2" xfId="24499"/>
    <cellStyle name="20 % - Accent6 2 2 2 3 5 2 3" xfId="34792"/>
    <cellStyle name="20 % - Accent6 2 2 2 3 5 2 4" xfId="45085"/>
    <cellStyle name="20 % - Accent6 2 2 2 3 5 3" xfId="9660"/>
    <cellStyle name="20 % - Accent6 2 2 2 3 5 4" xfId="19959"/>
    <cellStyle name="20 % - Accent6 2 2 2 3 5 5" xfId="30252"/>
    <cellStyle name="20 % - Accent6 2 2 2 3 5 6" xfId="40545"/>
    <cellStyle name="20 % - Accent6 2 2 2 3 6" xfId="10403"/>
    <cellStyle name="20 % - Accent6 2 2 2 3 6 2" xfId="20702"/>
    <cellStyle name="20 % - Accent6 2 2 2 3 6 3" xfId="30995"/>
    <cellStyle name="20 % - Accent6 2 2 2 3 6 4" xfId="41288"/>
    <cellStyle name="20 % - Accent6 2 2 2 3 7" xfId="11231"/>
    <cellStyle name="20 % - Accent6 2 2 2 3 7 2" xfId="21530"/>
    <cellStyle name="20 % - Accent6 2 2 2 3 7 3" xfId="31823"/>
    <cellStyle name="20 % - Accent6 2 2 2 3 7 4" xfId="42116"/>
    <cellStyle name="20 % - Accent6 2 2 2 3 8" xfId="6850"/>
    <cellStyle name="20 % - Accent6 2 2 2 3 9" xfId="17174"/>
    <cellStyle name="20 % - Accent6 2 2 2 4" xfId="2215"/>
    <cellStyle name="20 % - Accent6 2 2 2 4 2" xfId="2980"/>
    <cellStyle name="20 % - Accent6 2 2 2 4 2 2" xfId="4480"/>
    <cellStyle name="20 % - Accent6 2 2 2 4 2 2 2" xfId="16536"/>
    <cellStyle name="20 % - Accent6 2 2 2 4 2 2 2 2" xfId="26830"/>
    <cellStyle name="20 % - Accent6 2 2 2 4 2 2 2 3" xfId="37123"/>
    <cellStyle name="20 % - Accent6 2 2 2 4 2 2 2 4" xfId="47416"/>
    <cellStyle name="20 % - Accent6 2 2 2 4 2 2 3" xfId="13566"/>
    <cellStyle name="20 % - Accent6 2 2 2 4 2 2 4" xfId="23861"/>
    <cellStyle name="20 % - Accent6 2 2 2 4 2 2 5" xfId="34154"/>
    <cellStyle name="20 % - Accent6 2 2 2 4 2 2 6" xfId="44447"/>
    <cellStyle name="20 % - Accent6 2 2 2 4 2 3" xfId="15051"/>
    <cellStyle name="20 % - Accent6 2 2 2 4 2 3 2" xfId="25345"/>
    <cellStyle name="20 % - Accent6 2 2 2 4 2 3 3" xfId="35638"/>
    <cellStyle name="20 % - Accent6 2 2 2 4 2 3 4" xfId="45931"/>
    <cellStyle name="20 % - Accent6 2 2 2 4 2 4" xfId="12080"/>
    <cellStyle name="20 % - Accent6 2 2 2 4 2 5" xfId="22376"/>
    <cellStyle name="20 % - Accent6 2 2 2 4 2 6" xfId="32669"/>
    <cellStyle name="20 % - Accent6 2 2 2 4 2 7" xfId="42962"/>
    <cellStyle name="20 % - Accent6 2 2 2 4 3" xfId="4771"/>
    <cellStyle name="20 % - Accent6 2 2 2 4 3 2" xfId="16064"/>
    <cellStyle name="20 % - Accent6 2 2 2 4 3 2 2" xfId="26358"/>
    <cellStyle name="20 % - Accent6 2 2 2 4 3 2 3" xfId="36651"/>
    <cellStyle name="20 % - Accent6 2 2 2 4 3 2 4" xfId="46944"/>
    <cellStyle name="20 % - Accent6 2 2 2 4 3 3" xfId="13094"/>
    <cellStyle name="20 % - Accent6 2 2 2 4 3 4" xfId="23389"/>
    <cellStyle name="20 % - Accent6 2 2 2 4 3 5" xfId="33682"/>
    <cellStyle name="20 % - Accent6 2 2 2 4 3 6" xfId="43975"/>
    <cellStyle name="20 % - Accent6 2 2 2 4 4" xfId="3730"/>
    <cellStyle name="20 % - Accent6 2 2 2 4 4 2" xfId="14579"/>
    <cellStyle name="20 % - Accent6 2 2 2 4 4 3" xfId="24873"/>
    <cellStyle name="20 % - Accent6 2 2 2 4 4 4" xfId="35166"/>
    <cellStyle name="20 % - Accent6 2 2 2 4 4 5" xfId="45459"/>
    <cellStyle name="20 % - Accent6 2 2 2 4 5" xfId="11605"/>
    <cellStyle name="20 % - Accent6 2 2 2 4 5 2" xfId="21904"/>
    <cellStyle name="20 % - Accent6 2 2 2 4 5 3" xfId="32197"/>
    <cellStyle name="20 % - Accent6 2 2 2 4 5 4" xfId="42490"/>
    <cellStyle name="20 % - Accent6 2 2 2 4 6" xfId="7403"/>
    <cellStyle name="20 % - Accent6 2 2 2 4 7" xfId="17727"/>
    <cellStyle name="20 % - Accent6 2 2 2 4 8" xfId="28020"/>
    <cellStyle name="20 % - Accent6 2 2 2 4 9" xfId="38313"/>
    <cellStyle name="20 % - Accent6 2 2 2 5" xfId="2309"/>
    <cellStyle name="20 % - Accent6 2 2 2 5 2" xfId="3809"/>
    <cellStyle name="20 % - Accent6 2 2 2 5 2 2" xfId="16169"/>
    <cellStyle name="20 % - Accent6 2 2 2 5 2 2 2" xfId="26463"/>
    <cellStyle name="20 % - Accent6 2 2 2 5 2 2 3" xfId="36756"/>
    <cellStyle name="20 % - Accent6 2 2 2 5 2 2 4" xfId="47049"/>
    <cellStyle name="20 % - Accent6 2 2 2 5 2 3" xfId="13199"/>
    <cellStyle name="20 % - Accent6 2 2 2 5 2 4" xfId="23494"/>
    <cellStyle name="20 % - Accent6 2 2 2 5 2 5" xfId="33787"/>
    <cellStyle name="20 % - Accent6 2 2 2 5 2 6" xfId="44080"/>
    <cellStyle name="20 % - Accent6 2 2 2 5 3" xfId="14684"/>
    <cellStyle name="20 % - Accent6 2 2 2 5 3 2" xfId="24978"/>
    <cellStyle name="20 % - Accent6 2 2 2 5 3 3" xfId="35271"/>
    <cellStyle name="20 % - Accent6 2 2 2 5 3 4" xfId="45564"/>
    <cellStyle name="20 % - Accent6 2 2 2 5 4" xfId="11712"/>
    <cellStyle name="20 % - Accent6 2 2 2 5 4 2" xfId="22009"/>
    <cellStyle name="20 % - Accent6 2 2 2 5 4 3" xfId="32302"/>
    <cellStyle name="20 % - Accent6 2 2 2 5 4 4" xfId="42595"/>
    <cellStyle name="20 % - Accent6 2 2 2 5 5" xfId="8171"/>
    <cellStyle name="20 % - Accent6 2 2 2 5 6" xfId="18470"/>
    <cellStyle name="20 % - Accent6 2 2 2 5 7" xfId="28763"/>
    <cellStyle name="20 % - Accent6 2 2 2 5 8" xfId="39056"/>
    <cellStyle name="20 % - Accent6 2 2 2 6" xfId="4767"/>
    <cellStyle name="20 % - Accent6 2 2 2 6 2" xfId="15392"/>
    <cellStyle name="20 % - Accent6 2 2 2 6 2 2" xfId="25686"/>
    <cellStyle name="20 % - Accent6 2 2 2 6 2 3" xfId="35979"/>
    <cellStyle name="20 % - Accent6 2 2 2 6 2 4" xfId="46272"/>
    <cellStyle name="20 % - Accent6 2 2 2 6 3" xfId="12422"/>
    <cellStyle name="20 % - Accent6 2 2 2 6 3 2" xfId="22717"/>
    <cellStyle name="20 % - Accent6 2 2 2 6 3 3" xfId="33010"/>
    <cellStyle name="20 % - Accent6 2 2 2 6 3 4" xfId="43303"/>
    <cellStyle name="20 % - Accent6 2 2 2 6 4" xfId="8914"/>
    <cellStyle name="20 % - Accent6 2 2 2 6 5" xfId="19213"/>
    <cellStyle name="20 % - Accent6 2 2 2 6 6" xfId="29506"/>
    <cellStyle name="20 % - Accent6 2 2 2 6 7" xfId="39799"/>
    <cellStyle name="20 % - Accent6 2 2 2 7" xfId="3059"/>
    <cellStyle name="20 % - Accent6 2 2 2 7 2" xfId="13908"/>
    <cellStyle name="20 % - Accent6 2 2 2 7 2 2" xfId="24202"/>
    <cellStyle name="20 % - Accent6 2 2 2 7 2 3" xfId="34495"/>
    <cellStyle name="20 % - Accent6 2 2 2 7 2 4" xfId="44788"/>
    <cellStyle name="20 % - Accent6 2 2 2 7 3" xfId="9657"/>
    <cellStyle name="20 % - Accent6 2 2 2 7 4" xfId="19956"/>
    <cellStyle name="20 % - Accent6 2 2 2 7 5" xfId="30249"/>
    <cellStyle name="20 % - Accent6 2 2 2 7 6" xfId="40542"/>
    <cellStyle name="20 % - Accent6 2 2 2 8" xfId="5739"/>
    <cellStyle name="20 % - Accent6 2 2 2 8 2" xfId="10400"/>
    <cellStyle name="20 % - Accent6 2 2 2 8 3" xfId="20699"/>
    <cellStyle name="20 % - Accent6 2 2 2 8 4" xfId="30992"/>
    <cellStyle name="20 % - Accent6 2 2 2 8 5" xfId="41285"/>
    <cellStyle name="20 % - Accent6 2 2 2 9" xfId="10934"/>
    <cellStyle name="20 % - Accent6 2 2 2 9 2" xfId="21233"/>
    <cellStyle name="20 % - Accent6 2 2 2 9 3" xfId="31526"/>
    <cellStyle name="20 % - Accent6 2 2 2 9 4" xfId="41819"/>
    <cellStyle name="20 % - Accent6 2 2 3" xfId="351"/>
    <cellStyle name="20 % - Accent6 2 2 3 10" xfId="17175"/>
    <cellStyle name="20 % - Accent6 2 2 3 11" xfId="27468"/>
    <cellStyle name="20 % - Accent6 2 2 3 12" xfId="37761"/>
    <cellStyle name="20 % - Accent6 2 2 3 2" xfId="617"/>
    <cellStyle name="20 % - Accent6 2 2 3 2 10" xfId="27469"/>
    <cellStyle name="20 % - Accent6 2 2 3 2 11" xfId="37762"/>
    <cellStyle name="20 % - Accent6 2 2 3 2 2" xfId="2607"/>
    <cellStyle name="20 % - Accent6 2 2 3 2 2 2" xfId="4107"/>
    <cellStyle name="20 % - Accent6 2 2 3 2 2 2 2" xfId="16743"/>
    <cellStyle name="20 % - Accent6 2 2 3 2 2 2 2 2" xfId="27037"/>
    <cellStyle name="20 % - Accent6 2 2 3 2 2 2 2 3" xfId="37330"/>
    <cellStyle name="20 % - Accent6 2 2 3 2 2 2 2 4" xfId="47623"/>
    <cellStyle name="20 % - Accent6 2 2 3 2 2 2 3" xfId="13773"/>
    <cellStyle name="20 % - Accent6 2 2 3 2 2 2 4" xfId="24068"/>
    <cellStyle name="20 % - Accent6 2 2 3 2 2 2 5" xfId="34361"/>
    <cellStyle name="20 % - Accent6 2 2 3 2 2 2 6" xfId="44654"/>
    <cellStyle name="20 % - Accent6 2 2 3 2 2 3" xfId="15258"/>
    <cellStyle name="20 % - Accent6 2 2 3 2 2 3 2" xfId="25552"/>
    <cellStyle name="20 % - Accent6 2 2 3 2 2 3 3" xfId="35845"/>
    <cellStyle name="20 % - Accent6 2 2 3 2 2 3 4" xfId="46138"/>
    <cellStyle name="20 % - Accent6 2 2 3 2 2 4" xfId="12287"/>
    <cellStyle name="20 % - Accent6 2 2 3 2 2 4 2" xfId="22583"/>
    <cellStyle name="20 % - Accent6 2 2 3 2 2 4 3" xfId="32876"/>
    <cellStyle name="20 % - Accent6 2 2 3 2 2 4 4" xfId="43169"/>
    <cellStyle name="20 % - Accent6 2 2 3 2 2 5" xfId="7408"/>
    <cellStyle name="20 % - Accent6 2 2 3 2 2 6" xfId="17732"/>
    <cellStyle name="20 % - Accent6 2 2 3 2 2 7" xfId="28025"/>
    <cellStyle name="20 % - Accent6 2 2 3 2 2 8" xfId="38318"/>
    <cellStyle name="20 % - Accent6 2 2 3 2 3" xfId="4773"/>
    <cellStyle name="20 % - Accent6 2 2 3 2 3 2" xfId="13406"/>
    <cellStyle name="20 % - Accent6 2 2 3 2 3 2 2" xfId="16376"/>
    <cellStyle name="20 % - Accent6 2 2 3 2 3 2 2 2" xfId="26670"/>
    <cellStyle name="20 % - Accent6 2 2 3 2 3 2 2 3" xfId="36963"/>
    <cellStyle name="20 % - Accent6 2 2 3 2 3 2 2 4" xfId="47256"/>
    <cellStyle name="20 % - Accent6 2 2 3 2 3 2 3" xfId="23701"/>
    <cellStyle name="20 % - Accent6 2 2 3 2 3 2 4" xfId="33994"/>
    <cellStyle name="20 % - Accent6 2 2 3 2 3 2 5" xfId="44287"/>
    <cellStyle name="20 % - Accent6 2 2 3 2 3 3" xfId="14891"/>
    <cellStyle name="20 % - Accent6 2 2 3 2 3 3 2" xfId="25185"/>
    <cellStyle name="20 % - Accent6 2 2 3 2 3 3 3" xfId="35478"/>
    <cellStyle name="20 % - Accent6 2 2 3 2 3 3 4" xfId="45771"/>
    <cellStyle name="20 % - Accent6 2 2 3 2 3 4" xfId="11919"/>
    <cellStyle name="20 % - Accent6 2 2 3 2 3 4 2" xfId="22216"/>
    <cellStyle name="20 % - Accent6 2 2 3 2 3 4 3" xfId="32509"/>
    <cellStyle name="20 % - Accent6 2 2 3 2 3 4 4" xfId="42802"/>
    <cellStyle name="20 % - Accent6 2 2 3 2 3 5" xfId="8176"/>
    <cellStyle name="20 % - Accent6 2 2 3 2 3 6" xfId="18475"/>
    <cellStyle name="20 % - Accent6 2 2 3 2 3 7" xfId="28768"/>
    <cellStyle name="20 % - Accent6 2 2 3 2 3 8" xfId="39061"/>
    <cellStyle name="20 % - Accent6 2 2 3 2 4" xfId="3357"/>
    <cellStyle name="20 % - Accent6 2 2 3 2 4 2" xfId="15690"/>
    <cellStyle name="20 % - Accent6 2 2 3 2 4 2 2" xfId="25984"/>
    <cellStyle name="20 % - Accent6 2 2 3 2 4 2 3" xfId="36277"/>
    <cellStyle name="20 % - Accent6 2 2 3 2 4 2 4" xfId="46570"/>
    <cellStyle name="20 % - Accent6 2 2 3 2 4 3" xfId="12720"/>
    <cellStyle name="20 % - Accent6 2 2 3 2 4 3 2" xfId="23015"/>
    <cellStyle name="20 % - Accent6 2 2 3 2 4 3 3" xfId="33308"/>
    <cellStyle name="20 % - Accent6 2 2 3 2 4 3 4" xfId="43601"/>
    <cellStyle name="20 % - Accent6 2 2 3 2 4 4" xfId="8919"/>
    <cellStyle name="20 % - Accent6 2 2 3 2 4 5" xfId="19218"/>
    <cellStyle name="20 % - Accent6 2 2 3 2 4 6" xfId="29511"/>
    <cellStyle name="20 % - Accent6 2 2 3 2 4 7" xfId="39804"/>
    <cellStyle name="20 % - Accent6 2 2 3 2 5" xfId="5744"/>
    <cellStyle name="20 % - Accent6 2 2 3 2 5 2" xfId="14206"/>
    <cellStyle name="20 % - Accent6 2 2 3 2 5 2 2" xfId="24500"/>
    <cellStyle name="20 % - Accent6 2 2 3 2 5 2 3" xfId="34793"/>
    <cellStyle name="20 % - Accent6 2 2 3 2 5 2 4" xfId="45086"/>
    <cellStyle name="20 % - Accent6 2 2 3 2 5 3" xfId="9662"/>
    <cellStyle name="20 % - Accent6 2 2 3 2 5 4" xfId="19961"/>
    <cellStyle name="20 % - Accent6 2 2 3 2 5 5" xfId="30254"/>
    <cellStyle name="20 % - Accent6 2 2 3 2 5 6" xfId="40547"/>
    <cellStyle name="20 % - Accent6 2 2 3 2 6" xfId="10405"/>
    <cellStyle name="20 % - Accent6 2 2 3 2 6 2" xfId="20704"/>
    <cellStyle name="20 % - Accent6 2 2 3 2 6 3" xfId="30997"/>
    <cellStyle name="20 % - Accent6 2 2 3 2 6 4" xfId="41290"/>
    <cellStyle name="20 % - Accent6 2 2 3 2 7" xfId="11232"/>
    <cellStyle name="20 % - Accent6 2 2 3 2 7 2" xfId="21531"/>
    <cellStyle name="20 % - Accent6 2 2 3 2 7 3" xfId="31824"/>
    <cellStyle name="20 % - Accent6 2 2 3 2 7 4" xfId="42117"/>
    <cellStyle name="20 % - Accent6 2 2 3 2 8" xfId="6852"/>
    <cellStyle name="20 % - Accent6 2 2 3 2 9" xfId="17176"/>
    <cellStyle name="20 % - Accent6 2 2 3 3" xfId="2347"/>
    <cellStyle name="20 % - Accent6 2 2 3 3 2" xfId="3847"/>
    <cellStyle name="20 % - Accent6 2 2 3 3 2 2" xfId="16574"/>
    <cellStyle name="20 % - Accent6 2 2 3 3 2 2 2" xfId="26868"/>
    <cellStyle name="20 % - Accent6 2 2 3 3 2 2 3" xfId="37161"/>
    <cellStyle name="20 % - Accent6 2 2 3 3 2 2 4" xfId="47454"/>
    <cellStyle name="20 % - Accent6 2 2 3 3 2 3" xfId="13604"/>
    <cellStyle name="20 % - Accent6 2 2 3 3 2 4" xfId="23899"/>
    <cellStyle name="20 % - Accent6 2 2 3 3 2 5" xfId="34192"/>
    <cellStyle name="20 % - Accent6 2 2 3 3 2 6" xfId="44485"/>
    <cellStyle name="20 % - Accent6 2 2 3 3 3" xfId="15089"/>
    <cellStyle name="20 % - Accent6 2 2 3 3 3 2" xfId="25383"/>
    <cellStyle name="20 % - Accent6 2 2 3 3 3 3" xfId="35676"/>
    <cellStyle name="20 % - Accent6 2 2 3 3 3 4" xfId="45969"/>
    <cellStyle name="20 % - Accent6 2 2 3 3 4" xfId="12118"/>
    <cellStyle name="20 % - Accent6 2 2 3 3 4 2" xfId="22414"/>
    <cellStyle name="20 % - Accent6 2 2 3 3 4 3" xfId="32707"/>
    <cellStyle name="20 % - Accent6 2 2 3 3 4 4" xfId="43000"/>
    <cellStyle name="20 % - Accent6 2 2 3 3 5" xfId="7407"/>
    <cellStyle name="20 % - Accent6 2 2 3 3 6" xfId="17731"/>
    <cellStyle name="20 % - Accent6 2 2 3 3 7" xfId="28024"/>
    <cellStyle name="20 % - Accent6 2 2 3 3 8" xfId="38317"/>
    <cellStyle name="20 % - Accent6 2 2 3 4" xfId="4772"/>
    <cellStyle name="20 % - Accent6 2 2 3 4 2" xfId="13237"/>
    <cellStyle name="20 % - Accent6 2 2 3 4 2 2" xfId="16207"/>
    <cellStyle name="20 % - Accent6 2 2 3 4 2 2 2" xfId="26501"/>
    <cellStyle name="20 % - Accent6 2 2 3 4 2 2 3" xfId="36794"/>
    <cellStyle name="20 % - Accent6 2 2 3 4 2 2 4" xfId="47087"/>
    <cellStyle name="20 % - Accent6 2 2 3 4 2 3" xfId="23532"/>
    <cellStyle name="20 % - Accent6 2 2 3 4 2 4" xfId="33825"/>
    <cellStyle name="20 % - Accent6 2 2 3 4 2 5" xfId="44118"/>
    <cellStyle name="20 % - Accent6 2 2 3 4 3" xfId="14722"/>
    <cellStyle name="20 % - Accent6 2 2 3 4 3 2" xfId="25016"/>
    <cellStyle name="20 % - Accent6 2 2 3 4 3 3" xfId="35309"/>
    <cellStyle name="20 % - Accent6 2 2 3 4 3 4" xfId="45602"/>
    <cellStyle name="20 % - Accent6 2 2 3 4 4" xfId="11750"/>
    <cellStyle name="20 % - Accent6 2 2 3 4 4 2" xfId="22047"/>
    <cellStyle name="20 % - Accent6 2 2 3 4 4 3" xfId="32340"/>
    <cellStyle name="20 % - Accent6 2 2 3 4 4 4" xfId="42633"/>
    <cellStyle name="20 % - Accent6 2 2 3 4 5" xfId="8175"/>
    <cellStyle name="20 % - Accent6 2 2 3 4 6" xfId="18474"/>
    <cellStyle name="20 % - Accent6 2 2 3 4 7" xfId="28767"/>
    <cellStyle name="20 % - Accent6 2 2 3 4 8" xfId="39060"/>
    <cellStyle name="20 % - Accent6 2 2 3 5" xfId="3097"/>
    <cellStyle name="20 % - Accent6 2 2 3 5 2" xfId="15430"/>
    <cellStyle name="20 % - Accent6 2 2 3 5 2 2" xfId="25724"/>
    <cellStyle name="20 % - Accent6 2 2 3 5 2 3" xfId="36017"/>
    <cellStyle name="20 % - Accent6 2 2 3 5 2 4" xfId="46310"/>
    <cellStyle name="20 % - Accent6 2 2 3 5 3" xfId="12460"/>
    <cellStyle name="20 % - Accent6 2 2 3 5 3 2" xfId="22755"/>
    <cellStyle name="20 % - Accent6 2 2 3 5 3 3" xfId="33048"/>
    <cellStyle name="20 % - Accent6 2 2 3 5 3 4" xfId="43341"/>
    <cellStyle name="20 % - Accent6 2 2 3 5 4" xfId="8918"/>
    <cellStyle name="20 % - Accent6 2 2 3 5 5" xfId="19217"/>
    <cellStyle name="20 % - Accent6 2 2 3 5 6" xfId="29510"/>
    <cellStyle name="20 % - Accent6 2 2 3 5 7" xfId="39803"/>
    <cellStyle name="20 % - Accent6 2 2 3 6" xfId="5743"/>
    <cellStyle name="20 % - Accent6 2 2 3 6 2" xfId="13946"/>
    <cellStyle name="20 % - Accent6 2 2 3 6 2 2" xfId="24240"/>
    <cellStyle name="20 % - Accent6 2 2 3 6 2 3" xfId="34533"/>
    <cellStyle name="20 % - Accent6 2 2 3 6 2 4" xfId="44826"/>
    <cellStyle name="20 % - Accent6 2 2 3 6 3" xfId="9661"/>
    <cellStyle name="20 % - Accent6 2 2 3 6 4" xfId="19960"/>
    <cellStyle name="20 % - Accent6 2 2 3 6 5" xfId="30253"/>
    <cellStyle name="20 % - Accent6 2 2 3 6 6" xfId="40546"/>
    <cellStyle name="20 % - Accent6 2 2 3 7" xfId="10404"/>
    <cellStyle name="20 % - Accent6 2 2 3 7 2" xfId="20703"/>
    <cellStyle name="20 % - Accent6 2 2 3 7 3" xfId="30996"/>
    <cellStyle name="20 % - Accent6 2 2 3 7 4" xfId="41289"/>
    <cellStyle name="20 % - Accent6 2 2 3 8" xfId="10972"/>
    <cellStyle name="20 % - Accent6 2 2 3 8 2" xfId="21271"/>
    <cellStyle name="20 % - Accent6 2 2 3 8 3" xfId="31564"/>
    <cellStyle name="20 % - Accent6 2 2 3 8 4" xfId="41857"/>
    <cellStyle name="20 % - Accent6 2 2 3 9" xfId="6851"/>
    <cellStyle name="20 % - Accent6 2 2 4" xfId="618"/>
    <cellStyle name="20 % - Accent6 2 2 4 10" xfId="27470"/>
    <cellStyle name="20 % - Accent6 2 2 4 11" xfId="37763"/>
    <cellStyle name="20 % - Accent6 2 2 4 2" xfId="2608"/>
    <cellStyle name="20 % - Accent6 2 2 4 2 2" xfId="4108"/>
    <cellStyle name="20 % - Accent6 2 2 4 2 2 2" xfId="16667"/>
    <cellStyle name="20 % - Accent6 2 2 4 2 2 2 2" xfId="26961"/>
    <cellStyle name="20 % - Accent6 2 2 4 2 2 2 3" xfId="37254"/>
    <cellStyle name="20 % - Accent6 2 2 4 2 2 2 4" xfId="47547"/>
    <cellStyle name="20 % - Accent6 2 2 4 2 2 3" xfId="13697"/>
    <cellStyle name="20 % - Accent6 2 2 4 2 2 4" xfId="23992"/>
    <cellStyle name="20 % - Accent6 2 2 4 2 2 5" xfId="34285"/>
    <cellStyle name="20 % - Accent6 2 2 4 2 2 6" xfId="44578"/>
    <cellStyle name="20 % - Accent6 2 2 4 2 3" xfId="15182"/>
    <cellStyle name="20 % - Accent6 2 2 4 2 3 2" xfId="25476"/>
    <cellStyle name="20 % - Accent6 2 2 4 2 3 3" xfId="35769"/>
    <cellStyle name="20 % - Accent6 2 2 4 2 3 4" xfId="46062"/>
    <cellStyle name="20 % - Accent6 2 2 4 2 4" xfId="12211"/>
    <cellStyle name="20 % - Accent6 2 2 4 2 4 2" xfId="22507"/>
    <cellStyle name="20 % - Accent6 2 2 4 2 4 3" xfId="32800"/>
    <cellStyle name="20 % - Accent6 2 2 4 2 4 4" xfId="43093"/>
    <cellStyle name="20 % - Accent6 2 2 4 2 5" xfId="7409"/>
    <cellStyle name="20 % - Accent6 2 2 4 2 6" xfId="17733"/>
    <cellStyle name="20 % - Accent6 2 2 4 2 7" xfId="28026"/>
    <cellStyle name="20 % - Accent6 2 2 4 2 8" xfId="38319"/>
    <cellStyle name="20 % - Accent6 2 2 4 3" xfId="4774"/>
    <cellStyle name="20 % - Accent6 2 2 4 3 2" xfId="13330"/>
    <cellStyle name="20 % - Accent6 2 2 4 3 2 2" xfId="16300"/>
    <cellStyle name="20 % - Accent6 2 2 4 3 2 2 2" xfId="26594"/>
    <cellStyle name="20 % - Accent6 2 2 4 3 2 2 3" xfId="36887"/>
    <cellStyle name="20 % - Accent6 2 2 4 3 2 2 4" xfId="47180"/>
    <cellStyle name="20 % - Accent6 2 2 4 3 2 3" xfId="23625"/>
    <cellStyle name="20 % - Accent6 2 2 4 3 2 4" xfId="33918"/>
    <cellStyle name="20 % - Accent6 2 2 4 3 2 5" xfId="44211"/>
    <cellStyle name="20 % - Accent6 2 2 4 3 3" xfId="14815"/>
    <cellStyle name="20 % - Accent6 2 2 4 3 3 2" xfId="25109"/>
    <cellStyle name="20 % - Accent6 2 2 4 3 3 3" xfId="35402"/>
    <cellStyle name="20 % - Accent6 2 2 4 3 3 4" xfId="45695"/>
    <cellStyle name="20 % - Accent6 2 2 4 3 4" xfId="11843"/>
    <cellStyle name="20 % - Accent6 2 2 4 3 4 2" xfId="22140"/>
    <cellStyle name="20 % - Accent6 2 2 4 3 4 3" xfId="32433"/>
    <cellStyle name="20 % - Accent6 2 2 4 3 4 4" xfId="42726"/>
    <cellStyle name="20 % - Accent6 2 2 4 3 5" xfId="8177"/>
    <cellStyle name="20 % - Accent6 2 2 4 3 6" xfId="18476"/>
    <cellStyle name="20 % - Accent6 2 2 4 3 7" xfId="28769"/>
    <cellStyle name="20 % - Accent6 2 2 4 3 8" xfId="39062"/>
    <cellStyle name="20 % - Accent6 2 2 4 4" xfId="3358"/>
    <cellStyle name="20 % - Accent6 2 2 4 4 2" xfId="15691"/>
    <cellStyle name="20 % - Accent6 2 2 4 4 2 2" xfId="25985"/>
    <cellStyle name="20 % - Accent6 2 2 4 4 2 3" xfId="36278"/>
    <cellStyle name="20 % - Accent6 2 2 4 4 2 4" xfId="46571"/>
    <cellStyle name="20 % - Accent6 2 2 4 4 3" xfId="12721"/>
    <cellStyle name="20 % - Accent6 2 2 4 4 3 2" xfId="23016"/>
    <cellStyle name="20 % - Accent6 2 2 4 4 3 3" xfId="33309"/>
    <cellStyle name="20 % - Accent6 2 2 4 4 3 4" xfId="43602"/>
    <cellStyle name="20 % - Accent6 2 2 4 4 4" xfId="8920"/>
    <cellStyle name="20 % - Accent6 2 2 4 4 5" xfId="19219"/>
    <cellStyle name="20 % - Accent6 2 2 4 4 6" xfId="29512"/>
    <cellStyle name="20 % - Accent6 2 2 4 4 7" xfId="39805"/>
    <cellStyle name="20 % - Accent6 2 2 4 5" xfId="5745"/>
    <cellStyle name="20 % - Accent6 2 2 4 5 2" xfId="14207"/>
    <cellStyle name="20 % - Accent6 2 2 4 5 2 2" xfId="24501"/>
    <cellStyle name="20 % - Accent6 2 2 4 5 2 3" xfId="34794"/>
    <cellStyle name="20 % - Accent6 2 2 4 5 2 4" xfId="45087"/>
    <cellStyle name="20 % - Accent6 2 2 4 5 3" xfId="9663"/>
    <cellStyle name="20 % - Accent6 2 2 4 5 4" xfId="19962"/>
    <cellStyle name="20 % - Accent6 2 2 4 5 5" xfId="30255"/>
    <cellStyle name="20 % - Accent6 2 2 4 5 6" xfId="40548"/>
    <cellStyle name="20 % - Accent6 2 2 4 6" xfId="10406"/>
    <cellStyle name="20 % - Accent6 2 2 4 6 2" xfId="20705"/>
    <cellStyle name="20 % - Accent6 2 2 4 6 3" xfId="30998"/>
    <cellStyle name="20 % - Accent6 2 2 4 6 4" xfId="41291"/>
    <cellStyle name="20 % - Accent6 2 2 4 7" xfId="11233"/>
    <cellStyle name="20 % - Accent6 2 2 4 7 2" xfId="21532"/>
    <cellStyle name="20 % - Accent6 2 2 4 7 3" xfId="31825"/>
    <cellStyle name="20 % - Accent6 2 2 4 7 4" xfId="42118"/>
    <cellStyle name="20 % - Accent6 2 2 4 8" xfId="6853"/>
    <cellStyle name="20 % - Accent6 2 2 4 9" xfId="17177"/>
    <cellStyle name="20 % - Accent6 2 2 5" xfId="2172"/>
    <cellStyle name="20 % - Accent6 2 2 5 2" xfId="2939"/>
    <cellStyle name="20 % - Accent6 2 2 5 2 2" xfId="4439"/>
    <cellStyle name="20 % - Accent6 2 2 5 2 2 2" xfId="16498"/>
    <cellStyle name="20 % - Accent6 2 2 5 2 2 2 2" xfId="26792"/>
    <cellStyle name="20 % - Accent6 2 2 5 2 2 2 3" xfId="37085"/>
    <cellStyle name="20 % - Accent6 2 2 5 2 2 2 4" xfId="47378"/>
    <cellStyle name="20 % - Accent6 2 2 5 2 2 3" xfId="13528"/>
    <cellStyle name="20 % - Accent6 2 2 5 2 2 4" xfId="23823"/>
    <cellStyle name="20 % - Accent6 2 2 5 2 2 5" xfId="34116"/>
    <cellStyle name="20 % - Accent6 2 2 5 2 2 6" xfId="44409"/>
    <cellStyle name="20 % - Accent6 2 2 5 2 3" xfId="15013"/>
    <cellStyle name="20 % - Accent6 2 2 5 2 3 2" xfId="25307"/>
    <cellStyle name="20 % - Accent6 2 2 5 2 3 3" xfId="35600"/>
    <cellStyle name="20 % - Accent6 2 2 5 2 3 4" xfId="45893"/>
    <cellStyle name="20 % - Accent6 2 2 5 2 4" xfId="12042"/>
    <cellStyle name="20 % - Accent6 2 2 5 2 5" xfId="22338"/>
    <cellStyle name="20 % - Accent6 2 2 5 2 6" xfId="32631"/>
    <cellStyle name="20 % - Accent6 2 2 5 2 7" xfId="42924"/>
    <cellStyle name="20 % - Accent6 2 2 5 3" xfId="4775"/>
    <cellStyle name="20 % - Accent6 2 2 5 3 2" xfId="16023"/>
    <cellStyle name="20 % - Accent6 2 2 5 3 2 2" xfId="26317"/>
    <cellStyle name="20 % - Accent6 2 2 5 3 2 3" xfId="36610"/>
    <cellStyle name="20 % - Accent6 2 2 5 3 2 4" xfId="46903"/>
    <cellStyle name="20 % - Accent6 2 2 5 3 3" xfId="13053"/>
    <cellStyle name="20 % - Accent6 2 2 5 3 4" xfId="23348"/>
    <cellStyle name="20 % - Accent6 2 2 5 3 5" xfId="33641"/>
    <cellStyle name="20 % - Accent6 2 2 5 3 6" xfId="43934"/>
    <cellStyle name="20 % - Accent6 2 2 5 4" xfId="3689"/>
    <cellStyle name="20 % - Accent6 2 2 5 4 2" xfId="14538"/>
    <cellStyle name="20 % - Accent6 2 2 5 4 3" xfId="24832"/>
    <cellStyle name="20 % - Accent6 2 2 5 4 4" xfId="35125"/>
    <cellStyle name="20 % - Accent6 2 2 5 4 5" xfId="45418"/>
    <cellStyle name="20 % - Accent6 2 2 5 5" xfId="11564"/>
    <cellStyle name="20 % - Accent6 2 2 5 5 2" xfId="21863"/>
    <cellStyle name="20 % - Accent6 2 2 5 5 3" xfId="32156"/>
    <cellStyle name="20 % - Accent6 2 2 5 5 4" xfId="42449"/>
    <cellStyle name="20 % - Accent6 2 2 5 6" xfId="7402"/>
    <cellStyle name="20 % - Accent6 2 2 5 7" xfId="17726"/>
    <cellStyle name="20 % - Accent6 2 2 5 8" xfId="28019"/>
    <cellStyle name="20 % - Accent6 2 2 5 9" xfId="38312"/>
    <cellStyle name="20 % - Accent6 2 2 6" xfId="2271"/>
    <cellStyle name="20 % - Accent6 2 2 6 2" xfId="3771"/>
    <cellStyle name="20 % - Accent6 2 2 6 2 2" xfId="16131"/>
    <cellStyle name="20 % - Accent6 2 2 6 2 2 2" xfId="26425"/>
    <cellStyle name="20 % - Accent6 2 2 6 2 2 3" xfId="36718"/>
    <cellStyle name="20 % - Accent6 2 2 6 2 2 4" xfId="47011"/>
    <cellStyle name="20 % - Accent6 2 2 6 2 3" xfId="13161"/>
    <cellStyle name="20 % - Accent6 2 2 6 2 4" xfId="23456"/>
    <cellStyle name="20 % - Accent6 2 2 6 2 5" xfId="33749"/>
    <cellStyle name="20 % - Accent6 2 2 6 2 6" xfId="44042"/>
    <cellStyle name="20 % - Accent6 2 2 6 3" xfId="14646"/>
    <cellStyle name="20 % - Accent6 2 2 6 3 2" xfId="24940"/>
    <cellStyle name="20 % - Accent6 2 2 6 3 3" xfId="35233"/>
    <cellStyle name="20 % - Accent6 2 2 6 3 4" xfId="45526"/>
    <cellStyle name="20 % - Accent6 2 2 6 4" xfId="11674"/>
    <cellStyle name="20 % - Accent6 2 2 6 4 2" xfId="21971"/>
    <cellStyle name="20 % - Accent6 2 2 6 4 3" xfId="32264"/>
    <cellStyle name="20 % - Accent6 2 2 6 4 4" xfId="42557"/>
    <cellStyle name="20 % - Accent6 2 2 6 5" xfId="8170"/>
    <cellStyle name="20 % - Accent6 2 2 6 6" xfId="18469"/>
    <cellStyle name="20 % - Accent6 2 2 6 7" xfId="28762"/>
    <cellStyle name="20 % - Accent6 2 2 6 8" xfId="39055"/>
    <cellStyle name="20 % - Accent6 2 2 7" xfId="4766"/>
    <cellStyle name="20 % - Accent6 2 2 7 2" xfId="15354"/>
    <cellStyle name="20 % - Accent6 2 2 7 2 2" xfId="25648"/>
    <cellStyle name="20 % - Accent6 2 2 7 2 3" xfId="35941"/>
    <cellStyle name="20 % - Accent6 2 2 7 2 4" xfId="46234"/>
    <cellStyle name="20 % - Accent6 2 2 7 3" xfId="12384"/>
    <cellStyle name="20 % - Accent6 2 2 7 3 2" xfId="22679"/>
    <cellStyle name="20 % - Accent6 2 2 7 3 3" xfId="32972"/>
    <cellStyle name="20 % - Accent6 2 2 7 3 4" xfId="43265"/>
    <cellStyle name="20 % - Accent6 2 2 7 4" xfId="8913"/>
    <cellStyle name="20 % - Accent6 2 2 7 5" xfId="19212"/>
    <cellStyle name="20 % - Accent6 2 2 7 6" xfId="29505"/>
    <cellStyle name="20 % - Accent6 2 2 7 7" xfId="39798"/>
    <cellStyle name="20 % - Accent6 2 2 8" xfId="3021"/>
    <cellStyle name="20 % - Accent6 2 2 8 2" xfId="13870"/>
    <cellStyle name="20 % - Accent6 2 2 8 2 2" xfId="24164"/>
    <cellStyle name="20 % - Accent6 2 2 8 2 3" xfId="34457"/>
    <cellStyle name="20 % - Accent6 2 2 8 2 4" xfId="44750"/>
    <cellStyle name="20 % - Accent6 2 2 8 3" xfId="9656"/>
    <cellStyle name="20 % - Accent6 2 2 8 4" xfId="19955"/>
    <cellStyle name="20 % - Accent6 2 2 8 5" xfId="30248"/>
    <cellStyle name="20 % - Accent6 2 2 8 6" xfId="40541"/>
    <cellStyle name="20 % - Accent6 2 2 9" xfId="5738"/>
    <cellStyle name="20 % - Accent6 2 2 9 2" xfId="10399"/>
    <cellStyle name="20 % - Accent6 2 2 9 3" xfId="20698"/>
    <cellStyle name="20 % - Accent6 2 2 9 4" xfId="30991"/>
    <cellStyle name="20 % - Accent6 2 2 9 5" xfId="41284"/>
    <cellStyle name="20 % - Accent6 2 3" xfId="294"/>
    <cellStyle name="20 % - Accent6 2 3 10" xfId="6513"/>
    <cellStyle name="20 % - Accent6 2 3 11" xfId="16838"/>
    <cellStyle name="20 % - Accent6 2 3 12" xfId="27131"/>
    <cellStyle name="20 % - Accent6 2 3 13" xfId="37424"/>
    <cellStyle name="20 % - Accent6 2 3 2" xfId="370"/>
    <cellStyle name="20 % - Accent6 2 3 2 10" xfId="16935"/>
    <cellStyle name="20 % - Accent6 2 3 2 11" xfId="27228"/>
    <cellStyle name="20 % - Accent6 2 3 2 12" xfId="37521"/>
    <cellStyle name="20 % - Accent6 2 3 2 2" xfId="619"/>
    <cellStyle name="20 % - Accent6 2 3 2 2 10" xfId="27471"/>
    <cellStyle name="20 % - Accent6 2 3 2 2 11" xfId="37764"/>
    <cellStyle name="20 % - Accent6 2 3 2 2 2" xfId="2609"/>
    <cellStyle name="20 % - Accent6 2 3 2 2 2 2" xfId="4109"/>
    <cellStyle name="20 % - Accent6 2 3 2 2 2 2 2" xfId="16762"/>
    <cellStyle name="20 % - Accent6 2 3 2 2 2 2 2 2" xfId="27056"/>
    <cellStyle name="20 % - Accent6 2 3 2 2 2 2 2 3" xfId="37349"/>
    <cellStyle name="20 % - Accent6 2 3 2 2 2 2 2 4" xfId="47642"/>
    <cellStyle name="20 % - Accent6 2 3 2 2 2 2 3" xfId="13792"/>
    <cellStyle name="20 % - Accent6 2 3 2 2 2 2 4" xfId="24087"/>
    <cellStyle name="20 % - Accent6 2 3 2 2 2 2 5" xfId="34380"/>
    <cellStyle name="20 % - Accent6 2 3 2 2 2 2 6" xfId="44673"/>
    <cellStyle name="20 % - Accent6 2 3 2 2 2 3" xfId="15277"/>
    <cellStyle name="20 % - Accent6 2 3 2 2 2 3 2" xfId="25571"/>
    <cellStyle name="20 % - Accent6 2 3 2 2 2 3 3" xfId="35864"/>
    <cellStyle name="20 % - Accent6 2 3 2 2 2 3 4" xfId="46157"/>
    <cellStyle name="20 % - Accent6 2 3 2 2 2 4" xfId="12306"/>
    <cellStyle name="20 % - Accent6 2 3 2 2 2 4 2" xfId="22602"/>
    <cellStyle name="20 % - Accent6 2 3 2 2 2 4 3" xfId="32895"/>
    <cellStyle name="20 % - Accent6 2 3 2 2 2 4 4" xfId="43188"/>
    <cellStyle name="20 % - Accent6 2 3 2 2 2 5" xfId="7412"/>
    <cellStyle name="20 % - Accent6 2 3 2 2 2 6" xfId="17736"/>
    <cellStyle name="20 % - Accent6 2 3 2 2 2 7" xfId="28029"/>
    <cellStyle name="20 % - Accent6 2 3 2 2 2 8" xfId="38322"/>
    <cellStyle name="20 % - Accent6 2 3 2 2 3" xfId="4778"/>
    <cellStyle name="20 % - Accent6 2 3 2 2 3 2" xfId="13425"/>
    <cellStyle name="20 % - Accent6 2 3 2 2 3 2 2" xfId="16395"/>
    <cellStyle name="20 % - Accent6 2 3 2 2 3 2 2 2" xfId="26689"/>
    <cellStyle name="20 % - Accent6 2 3 2 2 3 2 2 3" xfId="36982"/>
    <cellStyle name="20 % - Accent6 2 3 2 2 3 2 2 4" xfId="47275"/>
    <cellStyle name="20 % - Accent6 2 3 2 2 3 2 3" xfId="23720"/>
    <cellStyle name="20 % - Accent6 2 3 2 2 3 2 4" xfId="34013"/>
    <cellStyle name="20 % - Accent6 2 3 2 2 3 2 5" xfId="44306"/>
    <cellStyle name="20 % - Accent6 2 3 2 2 3 3" xfId="14910"/>
    <cellStyle name="20 % - Accent6 2 3 2 2 3 3 2" xfId="25204"/>
    <cellStyle name="20 % - Accent6 2 3 2 2 3 3 3" xfId="35497"/>
    <cellStyle name="20 % - Accent6 2 3 2 2 3 3 4" xfId="45790"/>
    <cellStyle name="20 % - Accent6 2 3 2 2 3 4" xfId="11938"/>
    <cellStyle name="20 % - Accent6 2 3 2 2 3 4 2" xfId="22235"/>
    <cellStyle name="20 % - Accent6 2 3 2 2 3 4 3" xfId="32528"/>
    <cellStyle name="20 % - Accent6 2 3 2 2 3 4 4" xfId="42821"/>
    <cellStyle name="20 % - Accent6 2 3 2 2 3 5" xfId="8180"/>
    <cellStyle name="20 % - Accent6 2 3 2 2 3 6" xfId="18479"/>
    <cellStyle name="20 % - Accent6 2 3 2 2 3 7" xfId="28772"/>
    <cellStyle name="20 % - Accent6 2 3 2 2 3 8" xfId="39065"/>
    <cellStyle name="20 % - Accent6 2 3 2 2 4" xfId="3359"/>
    <cellStyle name="20 % - Accent6 2 3 2 2 4 2" xfId="15692"/>
    <cellStyle name="20 % - Accent6 2 3 2 2 4 2 2" xfId="25986"/>
    <cellStyle name="20 % - Accent6 2 3 2 2 4 2 3" xfId="36279"/>
    <cellStyle name="20 % - Accent6 2 3 2 2 4 2 4" xfId="46572"/>
    <cellStyle name="20 % - Accent6 2 3 2 2 4 3" xfId="12722"/>
    <cellStyle name="20 % - Accent6 2 3 2 2 4 3 2" xfId="23017"/>
    <cellStyle name="20 % - Accent6 2 3 2 2 4 3 3" xfId="33310"/>
    <cellStyle name="20 % - Accent6 2 3 2 2 4 3 4" xfId="43603"/>
    <cellStyle name="20 % - Accent6 2 3 2 2 4 4" xfId="8923"/>
    <cellStyle name="20 % - Accent6 2 3 2 2 4 5" xfId="19222"/>
    <cellStyle name="20 % - Accent6 2 3 2 2 4 6" xfId="29515"/>
    <cellStyle name="20 % - Accent6 2 3 2 2 4 7" xfId="39808"/>
    <cellStyle name="20 % - Accent6 2 3 2 2 5" xfId="5748"/>
    <cellStyle name="20 % - Accent6 2 3 2 2 5 2" xfId="14208"/>
    <cellStyle name="20 % - Accent6 2 3 2 2 5 2 2" xfId="24502"/>
    <cellStyle name="20 % - Accent6 2 3 2 2 5 2 3" xfId="34795"/>
    <cellStyle name="20 % - Accent6 2 3 2 2 5 2 4" xfId="45088"/>
    <cellStyle name="20 % - Accent6 2 3 2 2 5 3" xfId="9666"/>
    <cellStyle name="20 % - Accent6 2 3 2 2 5 4" xfId="19965"/>
    <cellStyle name="20 % - Accent6 2 3 2 2 5 5" xfId="30258"/>
    <cellStyle name="20 % - Accent6 2 3 2 2 5 6" xfId="40551"/>
    <cellStyle name="20 % - Accent6 2 3 2 2 6" xfId="10409"/>
    <cellStyle name="20 % - Accent6 2 3 2 2 6 2" xfId="20708"/>
    <cellStyle name="20 % - Accent6 2 3 2 2 6 3" xfId="31001"/>
    <cellStyle name="20 % - Accent6 2 3 2 2 6 4" xfId="41294"/>
    <cellStyle name="20 % - Accent6 2 3 2 2 7" xfId="11234"/>
    <cellStyle name="20 % - Accent6 2 3 2 2 7 2" xfId="21533"/>
    <cellStyle name="20 % - Accent6 2 3 2 2 7 3" xfId="31826"/>
    <cellStyle name="20 % - Accent6 2 3 2 2 7 4" xfId="42119"/>
    <cellStyle name="20 % - Accent6 2 3 2 2 8" xfId="6854"/>
    <cellStyle name="20 % - Accent6 2 3 2 2 9" xfId="17178"/>
    <cellStyle name="20 % - Accent6 2 3 2 3" xfId="2366"/>
    <cellStyle name="20 % - Accent6 2 3 2 3 2" xfId="3866"/>
    <cellStyle name="20 % - Accent6 2 3 2 3 2 2" xfId="16593"/>
    <cellStyle name="20 % - Accent6 2 3 2 3 2 2 2" xfId="26887"/>
    <cellStyle name="20 % - Accent6 2 3 2 3 2 2 3" xfId="37180"/>
    <cellStyle name="20 % - Accent6 2 3 2 3 2 2 4" xfId="47473"/>
    <cellStyle name="20 % - Accent6 2 3 2 3 2 3" xfId="13623"/>
    <cellStyle name="20 % - Accent6 2 3 2 3 2 4" xfId="23918"/>
    <cellStyle name="20 % - Accent6 2 3 2 3 2 5" xfId="34211"/>
    <cellStyle name="20 % - Accent6 2 3 2 3 2 6" xfId="44504"/>
    <cellStyle name="20 % - Accent6 2 3 2 3 3" xfId="15108"/>
    <cellStyle name="20 % - Accent6 2 3 2 3 3 2" xfId="25402"/>
    <cellStyle name="20 % - Accent6 2 3 2 3 3 3" xfId="35695"/>
    <cellStyle name="20 % - Accent6 2 3 2 3 3 4" xfId="45988"/>
    <cellStyle name="20 % - Accent6 2 3 2 3 4" xfId="12137"/>
    <cellStyle name="20 % - Accent6 2 3 2 3 4 2" xfId="22433"/>
    <cellStyle name="20 % - Accent6 2 3 2 3 4 3" xfId="32726"/>
    <cellStyle name="20 % - Accent6 2 3 2 3 4 4" xfId="43019"/>
    <cellStyle name="20 % - Accent6 2 3 2 3 5" xfId="7411"/>
    <cellStyle name="20 % - Accent6 2 3 2 3 6" xfId="17735"/>
    <cellStyle name="20 % - Accent6 2 3 2 3 7" xfId="28028"/>
    <cellStyle name="20 % - Accent6 2 3 2 3 8" xfId="38321"/>
    <cellStyle name="20 % - Accent6 2 3 2 4" xfId="4777"/>
    <cellStyle name="20 % - Accent6 2 3 2 4 2" xfId="13256"/>
    <cellStyle name="20 % - Accent6 2 3 2 4 2 2" xfId="16226"/>
    <cellStyle name="20 % - Accent6 2 3 2 4 2 2 2" xfId="26520"/>
    <cellStyle name="20 % - Accent6 2 3 2 4 2 2 3" xfId="36813"/>
    <cellStyle name="20 % - Accent6 2 3 2 4 2 2 4" xfId="47106"/>
    <cellStyle name="20 % - Accent6 2 3 2 4 2 3" xfId="23551"/>
    <cellStyle name="20 % - Accent6 2 3 2 4 2 4" xfId="33844"/>
    <cellStyle name="20 % - Accent6 2 3 2 4 2 5" xfId="44137"/>
    <cellStyle name="20 % - Accent6 2 3 2 4 3" xfId="14741"/>
    <cellStyle name="20 % - Accent6 2 3 2 4 3 2" xfId="25035"/>
    <cellStyle name="20 % - Accent6 2 3 2 4 3 3" xfId="35328"/>
    <cellStyle name="20 % - Accent6 2 3 2 4 3 4" xfId="45621"/>
    <cellStyle name="20 % - Accent6 2 3 2 4 4" xfId="11769"/>
    <cellStyle name="20 % - Accent6 2 3 2 4 4 2" xfId="22066"/>
    <cellStyle name="20 % - Accent6 2 3 2 4 4 3" xfId="32359"/>
    <cellStyle name="20 % - Accent6 2 3 2 4 4 4" xfId="42652"/>
    <cellStyle name="20 % - Accent6 2 3 2 4 5" xfId="8179"/>
    <cellStyle name="20 % - Accent6 2 3 2 4 6" xfId="18478"/>
    <cellStyle name="20 % - Accent6 2 3 2 4 7" xfId="28771"/>
    <cellStyle name="20 % - Accent6 2 3 2 4 8" xfId="39064"/>
    <cellStyle name="20 % - Accent6 2 3 2 5" xfId="3116"/>
    <cellStyle name="20 % - Accent6 2 3 2 5 2" xfId="15449"/>
    <cellStyle name="20 % - Accent6 2 3 2 5 2 2" xfId="25743"/>
    <cellStyle name="20 % - Accent6 2 3 2 5 2 3" xfId="36036"/>
    <cellStyle name="20 % - Accent6 2 3 2 5 2 4" xfId="46329"/>
    <cellStyle name="20 % - Accent6 2 3 2 5 3" xfId="12479"/>
    <cellStyle name="20 % - Accent6 2 3 2 5 3 2" xfId="22774"/>
    <cellStyle name="20 % - Accent6 2 3 2 5 3 3" xfId="33067"/>
    <cellStyle name="20 % - Accent6 2 3 2 5 3 4" xfId="43360"/>
    <cellStyle name="20 % - Accent6 2 3 2 5 4" xfId="8922"/>
    <cellStyle name="20 % - Accent6 2 3 2 5 5" xfId="19221"/>
    <cellStyle name="20 % - Accent6 2 3 2 5 6" xfId="29514"/>
    <cellStyle name="20 % - Accent6 2 3 2 5 7" xfId="39807"/>
    <cellStyle name="20 % - Accent6 2 3 2 6" xfId="5747"/>
    <cellStyle name="20 % - Accent6 2 3 2 6 2" xfId="13965"/>
    <cellStyle name="20 % - Accent6 2 3 2 6 2 2" xfId="24259"/>
    <cellStyle name="20 % - Accent6 2 3 2 6 2 3" xfId="34552"/>
    <cellStyle name="20 % - Accent6 2 3 2 6 2 4" xfId="44845"/>
    <cellStyle name="20 % - Accent6 2 3 2 6 3" xfId="9665"/>
    <cellStyle name="20 % - Accent6 2 3 2 6 4" xfId="19964"/>
    <cellStyle name="20 % - Accent6 2 3 2 6 5" xfId="30257"/>
    <cellStyle name="20 % - Accent6 2 3 2 6 6" xfId="40550"/>
    <cellStyle name="20 % - Accent6 2 3 2 7" xfId="10408"/>
    <cellStyle name="20 % - Accent6 2 3 2 7 2" xfId="20707"/>
    <cellStyle name="20 % - Accent6 2 3 2 7 3" xfId="31000"/>
    <cellStyle name="20 % - Accent6 2 3 2 7 4" xfId="41293"/>
    <cellStyle name="20 % - Accent6 2 3 2 8" xfId="10991"/>
    <cellStyle name="20 % - Accent6 2 3 2 8 2" xfId="21290"/>
    <cellStyle name="20 % - Accent6 2 3 2 8 3" xfId="31583"/>
    <cellStyle name="20 % - Accent6 2 3 2 8 4" xfId="41876"/>
    <cellStyle name="20 % - Accent6 2 3 2 9" xfId="6611"/>
    <cellStyle name="20 % - Accent6 2 3 3" xfId="620"/>
    <cellStyle name="20 % - Accent6 2 3 3 10" xfId="27472"/>
    <cellStyle name="20 % - Accent6 2 3 3 11" xfId="37765"/>
    <cellStyle name="20 % - Accent6 2 3 3 2" xfId="2610"/>
    <cellStyle name="20 % - Accent6 2 3 3 2 2" xfId="4110"/>
    <cellStyle name="20 % - Accent6 2 3 3 2 2 2" xfId="16686"/>
    <cellStyle name="20 % - Accent6 2 3 3 2 2 2 2" xfId="26980"/>
    <cellStyle name="20 % - Accent6 2 3 3 2 2 2 3" xfId="37273"/>
    <cellStyle name="20 % - Accent6 2 3 3 2 2 2 4" xfId="47566"/>
    <cellStyle name="20 % - Accent6 2 3 3 2 2 3" xfId="13716"/>
    <cellStyle name="20 % - Accent6 2 3 3 2 2 4" xfId="24011"/>
    <cellStyle name="20 % - Accent6 2 3 3 2 2 5" xfId="34304"/>
    <cellStyle name="20 % - Accent6 2 3 3 2 2 6" xfId="44597"/>
    <cellStyle name="20 % - Accent6 2 3 3 2 3" xfId="15201"/>
    <cellStyle name="20 % - Accent6 2 3 3 2 3 2" xfId="25495"/>
    <cellStyle name="20 % - Accent6 2 3 3 2 3 3" xfId="35788"/>
    <cellStyle name="20 % - Accent6 2 3 3 2 3 4" xfId="46081"/>
    <cellStyle name="20 % - Accent6 2 3 3 2 4" xfId="12230"/>
    <cellStyle name="20 % - Accent6 2 3 3 2 4 2" xfId="22526"/>
    <cellStyle name="20 % - Accent6 2 3 3 2 4 3" xfId="32819"/>
    <cellStyle name="20 % - Accent6 2 3 3 2 4 4" xfId="43112"/>
    <cellStyle name="20 % - Accent6 2 3 3 2 5" xfId="7413"/>
    <cellStyle name="20 % - Accent6 2 3 3 2 6" xfId="17737"/>
    <cellStyle name="20 % - Accent6 2 3 3 2 7" xfId="28030"/>
    <cellStyle name="20 % - Accent6 2 3 3 2 8" xfId="38323"/>
    <cellStyle name="20 % - Accent6 2 3 3 3" xfId="4779"/>
    <cellStyle name="20 % - Accent6 2 3 3 3 2" xfId="13349"/>
    <cellStyle name="20 % - Accent6 2 3 3 3 2 2" xfId="16319"/>
    <cellStyle name="20 % - Accent6 2 3 3 3 2 2 2" xfId="26613"/>
    <cellStyle name="20 % - Accent6 2 3 3 3 2 2 3" xfId="36906"/>
    <cellStyle name="20 % - Accent6 2 3 3 3 2 2 4" xfId="47199"/>
    <cellStyle name="20 % - Accent6 2 3 3 3 2 3" xfId="23644"/>
    <cellStyle name="20 % - Accent6 2 3 3 3 2 4" xfId="33937"/>
    <cellStyle name="20 % - Accent6 2 3 3 3 2 5" xfId="44230"/>
    <cellStyle name="20 % - Accent6 2 3 3 3 3" xfId="14834"/>
    <cellStyle name="20 % - Accent6 2 3 3 3 3 2" xfId="25128"/>
    <cellStyle name="20 % - Accent6 2 3 3 3 3 3" xfId="35421"/>
    <cellStyle name="20 % - Accent6 2 3 3 3 3 4" xfId="45714"/>
    <cellStyle name="20 % - Accent6 2 3 3 3 4" xfId="11862"/>
    <cellStyle name="20 % - Accent6 2 3 3 3 4 2" xfId="22159"/>
    <cellStyle name="20 % - Accent6 2 3 3 3 4 3" xfId="32452"/>
    <cellStyle name="20 % - Accent6 2 3 3 3 4 4" xfId="42745"/>
    <cellStyle name="20 % - Accent6 2 3 3 3 5" xfId="8181"/>
    <cellStyle name="20 % - Accent6 2 3 3 3 6" xfId="18480"/>
    <cellStyle name="20 % - Accent6 2 3 3 3 7" xfId="28773"/>
    <cellStyle name="20 % - Accent6 2 3 3 3 8" xfId="39066"/>
    <cellStyle name="20 % - Accent6 2 3 3 4" xfId="3360"/>
    <cellStyle name="20 % - Accent6 2 3 3 4 2" xfId="15693"/>
    <cellStyle name="20 % - Accent6 2 3 3 4 2 2" xfId="25987"/>
    <cellStyle name="20 % - Accent6 2 3 3 4 2 3" xfId="36280"/>
    <cellStyle name="20 % - Accent6 2 3 3 4 2 4" xfId="46573"/>
    <cellStyle name="20 % - Accent6 2 3 3 4 3" xfId="12723"/>
    <cellStyle name="20 % - Accent6 2 3 3 4 3 2" xfId="23018"/>
    <cellStyle name="20 % - Accent6 2 3 3 4 3 3" xfId="33311"/>
    <cellStyle name="20 % - Accent6 2 3 3 4 3 4" xfId="43604"/>
    <cellStyle name="20 % - Accent6 2 3 3 4 4" xfId="8924"/>
    <cellStyle name="20 % - Accent6 2 3 3 4 5" xfId="19223"/>
    <cellStyle name="20 % - Accent6 2 3 3 4 6" xfId="29516"/>
    <cellStyle name="20 % - Accent6 2 3 3 4 7" xfId="39809"/>
    <cellStyle name="20 % - Accent6 2 3 3 5" xfId="5749"/>
    <cellStyle name="20 % - Accent6 2 3 3 5 2" xfId="14209"/>
    <cellStyle name="20 % - Accent6 2 3 3 5 2 2" xfId="24503"/>
    <cellStyle name="20 % - Accent6 2 3 3 5 2 3" xfId="34796"/>
    <cellStyle name="20 % - Accent6 2 3 3 5 2 4" xfId="45089"/>
    <cellStyle name="20 % - Accent6 2 3 3 5 3" xfId="9667"/>
    <cellStyle name="20 % - Accent6 2 3 3 5 4" xfId="19966"/>
    <cellStyle name="20 % - Accent6 2 3 3 5 5" xfId="30259"/>
    <cellStyle name="20 % - Accent6 2 3 3 5 6" xfId="40552"/>
    <cellStyle name="20 % - Accent6 2 3 3 6" xfId="10410"/>
    <cellStyle name="20 % - Accent6 2 3 3 6 2" xfId="20709"/>
    <cellStyle name="20 % - Accent6 2 3 3 6 3" xfId="31002"/>
    <cellStyle name="20 % - Accent6 2 3 3 6 4" xfId="41295"/>
    <cellStyle name="20 % - Accent6 2 3 3 7" xfId="11235"/>
    <cellStyle name="20 % - Accent6 2 3 3 7 2" xfId="21534"/>
    <cellStyle name="20 % - Accent6 2 3 3 7 3" xfId="31827"/>
    <cellStyle name="20 % - Accent6 2 3 3 7 4" xfId="42120"/>
    <cellStyle name="20 % - Accent6 2 3 3 8" xfId="6855"/>
    <cellStyle name="20 % - Accent6 2 3 3 9" xfId="17179"/>
    <cellStyle name="20 % - Accent6 2 3 4" xfId="2190"/>
    <cellStyle name="20 % - Accent6 2 3 4 2" xfId="2957"/>
    <cellStyle name="20 % - Accent6 2 3 4 2 2" xfId="4457"/>
    <cellStyle name="20 % - Accent6 2 3 4 2 2 2" xfId="16517"/>
    <cellStyle name="20 % - Accent6 2 3 4 2 2 2 2" xfId="26811"/>
    <cellStyle name="20 % - Accent6 2 3 4 2 2 2 3" xfId="37104"/>
    <cellStyle name="20 % - Accent6 2 3 4 2 2 2 4" xfId="47397"/>
    <cellStyle name="20 % - Accent6 2 3 4 2 2 3" xfId="13547"/>
    <cellStyle name="20 % - Accent6 2 3 4 2 2 4" xfId="23842"/>
    <cellStyle name="20 % - Accent6 2 3 4 2 2 5" xfId="34135"/>
    <cellStyle name="20 % - Accent6 2 3 4 2 2 6" xfId="44428"/>
    <cellStyle name="20 % - Accent6 2 3 4 2 3" xfId="15032"/>
    <cellStyle name="20 % - Accent6 2 3 4 2 3 2" xfId="25326"/>
    <cellStyle name="20 % - Accent6 2 3 4 2 3 3" xfId="35619"/>
    <cellStyle name="20 % - Accent6 2 3 4 2 3 4" xfId="45912"/>
    <cellStyle name="20 % - Accent6 2 3 4 2 4" xfId="12061"/>
    <cellStyle name="20 % - Accent6 2 3 4 2 5" xfId="22357"/>
    <cellStyle name="20 % - Accent6 2 3 4 2 6" xfId="32650"/>
    <cellStyle name="20 % - Accent6 2 3 4 2 7" xfId="42943"/>
    <cellStyle name="20 % - Accent6 2 3 4 3" xfId="4780"/>
    <cellStyle name="20 % - Accent6 2 3 4 3 2" xfId="16041"/>
    <cellStyle name="20 % - Accent6 2 3 4 3 2 2" xfId="26335"/>
    <cellStyle name="20 % - Accent6 2 3 4 3 2 3" xfId="36628"/>
    <cellStyle name="20 % - Accent6 2 3 4 3 2 4" xfId="46921"/>
    <cellStyle name="20 % - Accent6 2 3 4 3 3" xfId="13071"/>
    <cellStyle name="20 % - Accent6 2 3 4 3 4" xfId="23366"/>
    <cellStyle name="20 % - Accent6 2 3 4 3 5" xfId="33659"/>
    <cellStyle name="20 % - Accent6 2 3 4 3 6" xfId="43952"/>
    <cellStyle name="20 % - Accent6 2 3 4 4" xfId="3707"/>
    <cellStyle name="20 % - Accent6 2 3 4 4 2" xfId="14556"/>
    <cellStyle name="20 % - Accent6 2 3 4 4 3" xfId="24850"/>
    <cellStyle name="20 % - Accent6 2 3 4 4 4" xfId="35143"/>
    <cellStyle name="20 % - Accent6 2 3 4 4 5" xfId="45436"/>
    <cellStyle name="20 % - Accent6 2 3 4 5" xfId="11582"/>
    <cellStyle name="20 % - Accent6 2 3 4 5 2" xfId="21881"/>
    <cellStyle name="20 % - Accent6 2 3 4 5 3" xfId="32174"/>
    <cellStyle name="20 % - Accent6 2 3 4 5 4" xfId="42467"/>
    <cellStyle name="20 % - Accent6 2 3 4 6" xfId="7410"/>
    <cellStyle name="20 % - Accent6 2 3 4 7" xfId="17734"/>
    <cellStyle name="20 % - Accent6 2 3 4 8" xfId="28027"/>
    <cellStyle name="20 % - Accent6 2 3 4 9" xfId="38320"/>
    <cellStyle name="20 % - Accent6 2 3 5" xfId="2290"/>
    <cellStyle name="20 % - Accent6 2 3 5 2" xfId="3790"/>
    <cellStyle name="20 % - Accent6 2 3 5 2 2" xfId="16150"/>
    <cellStyle name="20 % - Accent6 2 3 5 2 2 2" xfId="26444"/>
    <cellStyle name="20 % - Accent6 2 3 5 2 2 3" xfId="36737"/>
    <cellStyle name="20 % - Accent6 2 3 5 2 2 4" xfId="47030"/>
    <cellStyle name="20 % - Accent6 2 3 5 2 3" xfId="13180"/>
    <cellStyle name="20 % - Accent6 2 3 5 2 4" xfId="23475"/>
    <cellStyle name="20 % - Accent6 2 3 5 2 5" xfId="33768"/>
    <cellStyle name="20 % - Accent6 2 3 5 2 6" xfId="44061"/>
    <cellStyle name="20 % - Accent6 2 3 5 3" xfId="14665"/>
    <cellStyle name="20 % - Accent6 2 3 5 3 2" xfId="24959"/>
    <cellStyle name="20 % - Accent6 2 3 5 3 3" xfId="35252"/>
    <cellStyle name="20 % - Accent6 2 3 5 3 4" xfId="45545"/>
    <cellStyle name="20 % - Accent6 2 3 5 4" xfId="11693"/>
    <cellStyle name="20 % - Accent6 2 3 5 4 2" xfId="21990"/>
    <cellStyle name="20 % - Accent6 2 3 5 4 3" xfId="32283"/>
    <cellStyle name="20 % - Accent6 2 3 5 4 4" xfId="42576"/>
    <cellStyle name="20 % - Accent6 2 3 5 5" xfId="8178"/>
    <cellStyle name="20 % - Accent6 2 3 5 6" xfId="18477"/>
    <cellStyle name="20 % - Accent6 2 3 5 7" xfId="28770"/>
    <cellStyle name="20 % - Accent6 2 3 5 8" xfId="39063"/>
    <cellStyle name="20 % - Accent6 2 3 6" xfId="4776"/>
    <cellStyle name="20 % - Accent6 2 3 6 2" xfId="15373"/>
    <cellStyle name="20 % - Accent6 2 3 6 2 2" xfId="25667"/>
    <cellStyle name="20 % - Accent6 2 3 6 2 3" xfId="35960"/>
    <cellStyle name="20 % - Accent6 2 3 6 2 4" xfId="46253"/>
    <cellStyle name="20 % - Accent6 2 3 6 3" xfId="12403"/>
    <cellStyle name="20 % - Accent6 2 3 6 3 2" xfId="22698"/>
    <cellStyle name="20 % - Accent6 2 3 6 3 3" xfId="32991"/>
    <cellStyle name="20 % - Accent6 2 3 6 3 4" xfId="43284"/>
    <cellStyle name="20 % - Accent6 2 3 6 4" xfId="8921"/>
    <cellStyle name="20 % - Accent6 2 3 6 5" xfId="19220"/>
    <cellStyle name="20 % - Accent6 2 3 6 6" xfId="29513"/>
    <cellStyle name="20 % - Accent6 2 3 6 7" xfId="39806"/>
    <cellStyle name="20 % - Accent6 2 3 7" xfId="3040"/>
    <cellStyle name="20 % - Accent6 2 3 7 2" xfId="13889"/>
    <cellStyle name="20 % - Accent6 2 3 7 2 2" xfId="24183"/>
    <cellStyle name="20 % - Accent6 2 3 7 2 3" xfId="34476"/>
    <cellStyle name="20 % - Accent6 2 3 7 2 4" xfId="44769"/>
    <cellStyle name="20 % - Accent6 2 3 7 3" xfId="9664"/>
    <cellStyle name="20 % - Accent6 2 3 7 4" xfId="19963"/>
    <cellStyle name="20 % - Accent6 2 3 7 5" xfId="30256"/>
    <cellStyle name="20 % - Accent6 2 3 7 6" xfId="40549"/>
    <cellStyle name="20 % - Accent6 2 3 8" xfId="5746"/>
    <cellStyle name="20 % - Accent6 2 3 8 2" xfId="10407"/>
    <cellStyle name="20 % - Accent6 2 3 8 3" xfId="20706"/>
    <cellStyle name="20 % - Accent6 2 3 8 4" xfId="30999"/>
    <cellStyle name="20 % - Accent6 2 3 8 5" xfId="41292"/>
    <cellStyle name="20 % - Accent6 2 3 9" xfId="10915"/>
    <cellStyle name="20 % - Accent6 2 3 9 2" xfId="21214"/>
    <cellStyle name="20 % - Accent6 2 3 9 3" xfId="31507"/>
    <cellStyle name="20 % - Accent6 2 3 9 4" xfId="41800"/>
    <cellStyle name="20 % - Accent6 2 4" xfId="332"/>
    <cellStyle name="20 % - Accent6 2 4 10" xfId="16917"/>
    <cellStyle name="20 % - Accent6 2 4 11" xfId="27210"/>
    <cellStyle name="20 % - Accent6 2 4 12" xfId="37503"/>
    <cellStyle name="20 % - Accent6 2 4 2" xfId="621"/>
    <cellStyle name="20 % - Accent6 2 4 2 10" xfId="27473"/>
    <cellStyle name="20 % - Accent6 2 4 2 11" xfId="37766"/>
    <cellStyle name="20 % - Accent6 2 4 2 2" xfId="2611"/>
    <cellStyle name="20 % - Accent6 2 4 2 2 2" xfId="4111"/>
    <cellStyle name="20 % - Accent6 2 4 2 2 2 2" xfId="16724"/>
    <cellStyle name="20 % - Accent6 2 4 2 2 2 2 2" xfId="27018"/>
    <cellStyle name="20 % - Accent6 2 4 2 2 2 2 3" xfId="37311"/>
    <cellStyle name="20 % - Accent6 2 4 2 2 2 2 4" xfId="47604"/>
    <cellStyle name="20 % - Accent6 2 4 2 2 2 3" xfId="13754"/>
    <cellStyle name="20 % - Accent6 2 4 2 2 2 4" xfId="24049"/>
    <cellStyle name="20 % - Accent6 2 4 2 2 2 5" xfId="34342"/>
    <cellStyle name="20 % - Accent6 2 4 2 2 2 6" xfId="44635"/>
    <cellStyle name="20 % - Accent6 2 4 2 2 3" xfId="15239"/>
    <cellStyle name="20 % - Accent6 2 4 2 2 3 2" xfId="25533"/>
    <cellStyle name="20 % - Accent6 2 4 2 2 3 3" xfId="35826"/>
    <cellStyle name="20 % - Accent6 2 4 2 2 3 4" xfId="46119"/>
    <cellStyle name="20 % - Accent6 2 4 2 2 4" xfId="12268"/>
    <cellStyle name="20 % - Accent6 2 4 2 2 4 2" xfId="22564"/>
    <cellStyle name="20 % - Accent6 2 4 2 2 4 3" xfId="32857"/>
    <cellStyle name="20 % - Accent6 2 4 2 2 4 4" xfId="43150"/>
    <cellStyle name="20 % - Accent6 2 4 2 2 5" xfId="7415"/>
    <cellStyle name="20 % - Accent6 2 4 2 2 6" xfId="17739"/>
    <cellStyle name="20 % - Accent6 2 4 2 2 7" xfId="28032"/>
    <cellStyle name="20 % - Accent6 2 4 2 2 8" xfId="38325"/>
    <cellStyle name="20 % - Accent6 2 4 2 3" xfId="4782"/>
    <cellStyle name="20 % - Accent6 2 4 2 3 2" xfId="13387"/>
    <cellStyle name="20 % - Accent6 2 4 2 3 2 2" xfId="16357"/>
    <cellStyle name="20 % - Accent6 2 4 2 3 2 2 2" xfId="26651"/>
    <cellStyle name="20 % - Accent6 2 4 2 3 2 2 3" xfId="36944"/>
    <cellStyle name="20 % - Accent6 2 4 2 3 2 2 4" xfId="47237"/>
    <cellStyle name="20 % - Accent6 2 4 2 3 2 3" xfId="23682"/>
    <cellStyle name="20 % - Accent6 2 4 2 3 2 4" xfId="33975"/>
    <cellStyle name="20 % - Accent6 2 4 2 3 2 5" xfId="44268"/>
    <cellStyle name="20 % - Accent6 2 4 2 3 3" xfId="14872"/>
    <cellStyle name="20 % - Accent6 2 4 2 3 3 2" xfId="25166"/>
    <cellStyle name="20 % - Accent6 2 4 2 3 3 3" xfId="35459"/>
    <cellStyle name="20 % - Accent6 2 4 2 3 3 4" xfId="45752"/>
    <cellStyle name="20 % - Accent6 2 4 2 3 4" xfId="11900"/>
    <cellStyle name="20 % - Accent6 2 4 2 3 4 2" xfId="22197"/>
    <cellStyle name="20 % - Accent6 2 4 2 3 4 3" xfId="32490"/>
    <cellStyle name="20 % - Accent6 2 4 2 3 4 4" xfId="42783"/>
    <cellStyle name="20 % - Accent6 2 4 2 3 5" xfId="8183"/>
    <cellStyle name="20 % - Accent6 2 4 2 3 6" xfId="18482"/>
    <cellStyle name="20 % - Accent6 2 4 2 3 7" xfId="28775"/>
    <cellStyle name="20 % - Accent6 2 4 2 3 8" xfId="39068"/>
    <cellStyle name="20 % - Accent6 2 4 2 4" xfId="3361"/>
    <cellStyle name="20 % - Accent6 2 4 2 4 2" xfId="15694"/>
    <cellStyle name="20 % - Accent6 2 4 2 4 2 2" xfId="25988"/>
    <cellStyle name="20 % - Accent6 2 4 2 4 2 3" xfId="36281"/>
    <cellStyle name="20 % - Accent6 2 4 2 4 2 4" xfId="46574"/>
    <cellStyle name="20 % - Accent6 2 4 2 4 3" xfId="12724"/>
    <cellStyle name="20 % - Accent6 2 4 2 4 3 2" xfId="23019"/>
    <cellStyle name="20 % - Accent6 2 4 2 4 3 3" xfId="33312"/>
    <cellStyle name="20 % - Accent6 2 4 2 4 3 4" xfId="43605"/>
    <cellStyle name="20 % - Accent6 2 4 2 4 4" xfId="8926"/>
    <cellStyle name="20 % - Accent6 2 4 2 4 5" xfId="19225"/>
    <cellStyle name="20 % - Accent6 2 4 2 4 6" xfId="29518"/>
    <cellStyle name="20 % - Accent6 2 4 2 4 7" xfId="39811"/>
    <cellStyle name="20 % - Accent6 2 4 2 5" xfId="5751"/>
    <cellStyle name="20 % - Accent6 2 4 2 5 2" xfId="14210"/>
    <cellStyle name="20 % - Accent6 2 4 2 5 2 2" xfId="24504"/>
    <cellStyle name="20 % - Accent6 2 4 2 5 2 3" xfId="34797"/>
    <cellStyle name="20 % - Accent6 2 4 2 5 2 4" xfId="45090"/>
    <cellStyle name="20 % - Accent6 2 4 2 5 3" xfId="9669"/>
    <cellStyle name="20 % - Accent6 2 4 2 5 4" xfId="19968"/>
    <cellStyle name="20 % - Accent6 2 4 2 5 5" xfId="30261"/>
    <cellStyle name="20 % - Accent6 2 4 2 5 6" xfId="40554"/>
    <cellStyle name="20 % - Accent6 2 4 2 6" xfId="10412"/>
    <cellStyle name="20 % - Accent6 2 4 2 6 2" xfId="20711"/>
    <cellStyle name="20 % - Accent6 2 4 2 6 3" xfId="31004"/>
    <cellStyle name="20 % - Accent6 2 4 2 6 4" xfId="41297"/>
    <cellStyle name="20 % - Accent6 2 4 2 7" xfId="11236"/>
    <cellStyle name="20 % - Accent6 2 4 2 7 2" xfId="21535"/>
    <cellStyle name="20 % - Accent6 2 4 2 7 3" xfId="31828"/>
    <cellStyle name="20 % - Accent6 2 4 2 7 4" xfId="42121"/>
    <cellStyle name="20 % - Accent6 2 4 2 8" xfId="6856"/>
    <cellStyle name="20 % - Accent6 2 4 2 9" xfId="17180"/>
    <cellStyle name="20 % - Accent6 2 4 3" xfId="2328"/>
    <cellStyle name="20 % - Accent6 2 4 3 2" xfId="3828"/>
    <cellStyle name="20 % - Accent6 2 4 3 2 2" xfId="16555"/>
    <cellStyle name="20 % - Accent6 2 4 3 2 2 2" xfId="26849"/>
    <cellStyle name="20 % - Accent6 2 4 3 2 2 3" xfId="37142"/>
    <cellStyle name="20 % - Accent6 2 4 3 2 2 4" xfId="47435"/>
    <cellStyle name="20 % - Accent6 2 4 3 2 3" xfId="13585"/>
    <cellStyle name="20 % - Accent6 2 4 3 2 4" xfId="23880"/>
    <cellStyle name="20 % - Accent6 2 4 3 2 5" xfId="34173"/>
    <cellStyle name="20 % - Accent6 2 4 3 2 6" xfId="44466"/>
    <cellStyle name="20 % - Accent6 2 4 3 3" xfId="15070"/>
    <cellStyle name="20 % - Accent6 2 4 3 3 2" xfId="25364"/>
    <cellStyle name="20 % - Accent6 2 4 3 3 3" xfId="35657"/>
    <cellStyle name="20 % - Accent6 2 4 3 3 4" xfId="45950"/>
    <cellStyle name="20 % - Accent6 2 4 3 4" xfId="12099"/>
    <cellStyle name="20 % - Accent6 2 4 3 4 2" xfId="22395"/>
    <cellStyle name="20 % - Accent6 2 4 3 4 3" xfId="32688"/>
    <cellStyle name="20 % - Accent6 2 4 3 4 4" xfId="42981"/>
    <cellStyle name="20 % - Accent6 2 4 3 5" xfId="7414"/>
    <cellStyle name="20 % - Accent6 2 4 3 6" xfId="17738"/>
    <cellStyle name="20 % - Accent6 2 4 3 7" xfId="28031"/>
    <cellStyle name="20 % - Accent6 2 4 3 8" xfId="38324"/>
    <cellStyle name="20 % - Accent6 2 4 4" xfId="4781"/>
    <cellStyle name="20 % - Accent6 2 4 4 2" xfId="13218"/>
    <cellStyle name="20 % - Accent6 2 4 4 2 2" xfId="16188"/>
    <cellStyle name="20 % - Accent6 2 4 4 2 2 2" xfId="26482"/>
    <cellStyle name="20 % - Accent6 2 4 4 2 2 3" xfId="36775"/>
    <cellStyle name="20 % - Accent6 2 4 4 2 2 4" xfId="47068"/>
    <cellStyle name="20 % - Accent6 2 4 4 2 3" xfId="23513"/>
    <cellStyle name="20 % - Accent6 2 4 4 2 4" xfId="33806"/>
    <cellStyle name="20 % - Accent6 2 4 4 2 5" xfId="44099"/>
    <cellStyle name="20 % - Accent6 2 4 4 3" xfId="14703"/>
    <cellStyle name="20 % - Accent6 2 4 4 3 2" xfId="24997"/>
    <cellStyle name="20 % - Accent6 2 4 4 3 3" xfId="35290"/>
    <cellStyle name="20 % - Accent6 2 4 4 3 4" xfId="45583"/>
    <cellStyle name="20 % - Accent6 2 4 4 4" xfId="11731"/>
    <cellStyle name="20 % - Accent6 2 4 4 4 2" xfId="22028"/>
    <cellStyle name="20 % - Accent6 2 4 4 4 3" xfId="32321"/>
    <cellStyle name="20 % - Accent6 2 4 4 4 4" xfId="42614"/>
    <cellStyle name="20 % - Accent6 2 4 4 5" xfId="8182"/>
    <cellStyle name="20 % - Accent6 2 4 4 6" xfId="18481"/>
    <cellStyle name="20 % - Accent6 2 4 4 7" xfId="28774"/>
    <cellStyle name="20 % - Accent6 2 4 4 8" xfId="39067"/>
    <cellStyle name="20 % - Accent6 2 4 5" xfId="3078"/>
    <cellStyle name="20 % - Accent6 2 4 5 2" xfId="15411"/>
    <cellStyle name="20 % - Accent6 2 4 5 2 2" xfId="25705"/>
    <cellStyle name="20 % - Accent6 2 4 5 2 3" xfId="35998"/>
    <cellStyle name="20 % - Accent6 2 4 5 2 4" xfId="46291"/>
    <cellStyle name="20 % - Accent6 2 4 5 3" xfId="12441"/>
    <cellStyle name="20 % - Accent6 2 4 5 3 2" xfId="22736"/>
    <cellStyle name="20 % - Accent6 2 4 5 3 3" xfId="33029"/>
    <cellStyle name="20 % - Accent6 2 4 5 3 4" xfId="43322"/>
    <cellStyle name="20 % - Accent6 2 4 5 4" xfId="8925"/>
    <cellStyle name="20 % - Accent6 2 4 5 5" xfId="19224"/>
    <cellStyle name="20 % - Accent6 2 4 5 6" xfId="29517"/>
    <cellStyle name="20 % - Accent6 2 4 5 7" xfId="39810"/>
    <cellStyle name="20 % - Accent6 2 4 6" xfId="5750"/>
    <cellStyle name="20 % - Accent6 2 4 6 2" xfId="13927"/>
    <cellStyle name="20 % - Accent6 2 4 6 2 2" xfId="24221"/>
    <cellStyle name="20 % - Accent6 2 4 6 2 3" xfId="34514"/>
    <cellStyle name="20 % - Accent6 2 4 6 2 4" xfId="44807"/>
    <cellStyle name="20 % - Accent6 2 4 6 3" xfId="9668"/>
    <cellStyle name="20 % - Accent6 2 4 6 4" xfId="19967"/>
    <cellStyle name="20 % - Accent6 2 4 6 5" xfId="30260"/>
    <cellStyle name="20 % - Accent6 2 4 6 6" xfId="40553"/>
    <cellStyle name="20 % - Accent6 2 4 7" xfId="10411"/>
    <cellStyle name="20 % - Accent6 2 4 7 2" xfId="20710"/>
    <cellStyle name="20 % - Accent6 2 4 7 3" xfId="31003"/>
    <cellStyle name="20 % - Accent6 2 4 7 4" xfId="41296"/>
    <cellStyle name="20 % - Accent6 2 4 8" xfId="10953"/>
    <cellStyle name="20 % - Accent6 2 4 8 2" xfId="21252"/>
    <cellStyle name="20 % - Accent6 2 4 8 3" xfId="31545"/>
    <cellStyle name="20 % - Accent6 2 4 8 4" xfId="41838"/>
    <cellStyle name="20 % - Accent6 2 4 9" xfId="6593"/>
    <cellStyle name="20 % - Accent6 2 5" xfId="408"/>
    <cellStyle name="20 % - Accent6 2 5 10" xfId="17181"/>
    <cellStyle name="20 % - Accent6 2 5 11" xfId="27474"/>
    <cellStyle name="20 % - Accent6 2 5 12" xfId="37767"/>
    <cellStyle name="20 % - Accent6 2 5 2" xfId="622"/>
    <cellStyle name="20 % - Accent6 2 5 2 10" xfId="27475"/>
    <cellStyle name="20 % - Accent6 2 5 2 11" xfId="37768"/>
    <cellStyle name="20 % - Accent6 2 5 2 2" xfId="2612"/>
    <cellStyle name="20 % - Accent6 2 5 2 2 2" xfId="4112"/>
    <cellStyle name="20 % - Accent6 2 5 2 2 2 2" xfId="16799"/>
    <cellStyle name="20 % - Accent6 2 5 2 2 2 2 2" xfId="27093"/>
    <cellStyle name="20 % - Accent6 2 5 2 2 2 2 3" xfId="37386"/>
    <cellStyle name="20 % - Accent6 2 5 2 2 2 2 4" xfId="47679"/>
    <cellStyle name="20 % - Accent6 2 5 2 2 2 3" xfId="13829"/>
    <cellStyle name="20 % - Accent6 2 5 2 2 2 4" xfId="24124"/>
    <cellStyle name="20 % - Accent6 2 5 2 2 2 5" xfId="34417"/>
    <cellStyle name="20 % - Accent6 2 5 2 2 2 6" xfId="44710"/>
    <cellStyle name="20 % - Accent6 2 5 2 2 3" xfId="15314"/>
    <cellStyle name="20 % - Accent6 2 5 2 2 3 2" xfId="25608"/>
    <cellStyle name="20 % - Accent6 2 5 2 2 3 3" xfId="35901"/>
    <cellStyle name="20 % - Accent6 2 5 2 2 3 4" xfId="46194"/>
    <cellStyle name="20 % - Accent6 2 5 2 2 4" xfId="12343"/>
    <cellStyle name="20 % - Accent6 2 5 2 2 4 2" xfId="22639"/>
    <cellStyle name="20 % - Accent6 2 5 2 2 4 3" xfId="32932"/>
    <cellStyle name="20 % - Accent6 2 5 2 2 4 4" xfId="43225"/>
    <cellStyle name="20 % - Accent6 2 5 2 2 5" xfId="7417"/>
    <cellStyle name="20 % - Accent6 2 5 2 2 6" xfId="17741"/>
    <cellStyle name="20 % - Accent6 2 5 2 2 7" xfId="28034"/>
    <cellStyle name="20 % - Accent6 2 5 2 2 8" xfId="38327"/>
    <cellStyle name="20 % - Accent6 2 5 2 3" xfId="4784"/>
    <cellStyle name="20 % - Accent6 2 5 2 3 2" xfId="13462"/>
    <cellStyle name="20 % - Accent6 2 5 2 3 2 2" xfId="16432"/>
    <cellStyle name="20 % - Accent6 2 5 2 3 2 2 2" xfId="26726"/>
    <cellStyle name="20 % - Accent6 2 5 2 3 2 2 3" xfId="37019"/>
    <cellStyle name="20 % - Accent6 2 5 2 3 2 2 4" xfId="47312"/>
    <cellStyle name="20 % - Accent6 2 5 2 3 2 3" xfId="23757"/>
    <cellStyle name="20 % - Accent6 2 5 2 3 2 4" xfId="34050"/>
    <cellStyle name="20 % - Accent6 2 5 2 3 2 5" xfId="44343"/>
    <cellStyle name="20 % - Accent6 2 5 2 3 3" xfId="14947"/>
    <cellStyle name="20 % - Accent6 2 5 2 3 3 2" xfId="25241"/>
    <cellStyle name="20 % - Accent6 2 5 2 3 3 3" xfId="35534"/>
    <cellStyle name="20 % - Accent6 2 5 2 3 3 4" xfId="45827"/>
    <cellStyle name="20 % - Accent6 2 5 2 3 4" xfId="11975"/>
    <cellStyle name="20 % - Accent6 2 5 2 3 4 2" xfId="22272"/>
    <cellStyle name="20 % - Accent6 2 5 2 3 4 3" xfId="32565"/>
    <cellStyle name="20 % - Accent6 2 5 2 3 4 4" xfId="42858"/>
    <cellStyle name="20 % - Accent6 2 5 2 3 5" xfId="8185"/>
    <cellStyle name="20 % - Accent6 2 5 2 3 6" xfId="18484"/>
    <cellStyle name="20 % - Accent6 2 5 2 3 7" xfId="28777"/>
    <cellStyle name="20 % - Accent6 2 5 2 3 8" xfId="39070"/>
    <cellStyle name="20 % - Accent6 2 5 2 4" xfId="3362"/>
    <cellStyle name="20 % - Accent6 2 5 2 4 2" xfId="15695"/>
    <cellStyle name="20 % - Accent6 2 5 2 4 2 2" xfId="25989"/>
    <cellStyle name="20 % - Accent6 2 5 2 4 2 3" xfId="36282"/>
    <cellStyle name="20 % - Accent6 2 5 2 4 2 4" xfId="46575"/>
    <cellStyle name="20 % - Accent6 2 5 2 4 3" xfId="12725"/>
    <cellStyle name="20 % - Accent6 2 5 2 4 3 2" xfId="23020"/>
    <cellStyle name="20 % - Accent6 2 5 2 4 3 3" xfId="33313"/>
    <cellStyle name="20 % - Accent6 2 5 2 4 3 4" xfId="43606"/>
    <cellStyle name="20 % - Accent6 2 5 2 4 4" xfId="8928"/>
    <cellStyle name="20 % - Accent6 2 5 2 4 5" xfId="19227"/>
    <cellStyle name="20 % - Accent6 2 5 2 4 6" xfId="29520"/>
    <cellStyle name="20 % - Accent6 2 5 2 4 7" xfId="39813"/>
    <cellStyle name="20 % - Accent6 2 5 2 5" xfId="5753"/>
    <cellStyle name="20 % - Accent6 2 5 2 5 2" xfId="14211"/>
    <cellStyle name="20 % - Accent6 2 5 2 5 2 2" xfId="24505"/>
    <cellStyle name="20 % - Accent6 2 5 2 5 2 3" xfId="34798"/>
    <cellStyle name="20 % - Accent6 2 5 2 5 2 4" xfId="45091"/>
    <cellStyle name="20 % - Accent6 2 5 2 5 3" xfId="9671"/>
    <cellStyle name="20 % - Accent6 2 5 2 5 4" xfId="19970"/>
    <cellStyle name="20 % - Accent6 2 5 2 5 5" xfId="30263"/>
    <cellStyle name="20 % - Accent6 2 5 2 5 6" xfId="40556"/>
    <cellStyle name="20 % - Accent6 2 5 2 6" xfId="10414"/>
    <cellStyle name="20 % - Accent6 2 5 2 6 2" xfId="20713"/>
    <cellStyle name="20 % - Accent6 2 5 2 6 3" xfId="31006"/>
    <cellStyle name="20 % - Accent6 2 5 2 6 4" xfId="41299"/>
    <cellStyle name="20 % - Accent6 2 5 2 7" xfId="11237"/>
    <cellStyle name="20 % - Accent6 2 5 2 7 2" xfId="21536"/>
    <cellStyle name="20 % - Accent6 2 5 2 7 3" xfId="31829"/>
    <cellStyle name="20 % - Accent6 2 5 2 7 4" xfId="42122"/>
    <cellStyle name="20 % - Accent6 2 5 2 8" xfId="6858"/>
    <cellStyle name="20 % - Accent6 2 5 2 9" xfId="17182"/>
    <cellStyle name="20 % - Accent6 2 5 3" xfId="2403"/>
    <cellStyle name="20 % - Accent6 2 5 3 2" xfId="3903"/>
    <cellStyle name="20 % - Accent6 2 5 3 2 2" xfId="16630"/>
    <cellStyle name="20 % - Accent6 2 5 3 2 2 2" xfId="26924"/>
    <cellStyle name="20 % - Accent6 2 5 3 2 2 3" xfId="37217"/>
    <cellStyle name="20 % - Accent6 2 5 3 2 2 4" xfId="47510"/>
    <cellStyle name="20 % - Accent6 2 5 3 2 3" xfId="13660"/>
    <cellStyle name="20 % - Accent6 2 5 3 2 4" xfId="23955"/>
    <cellStyle name="20 % - Accent6 2 5 3 2 5" xfId="34248"/>
    <cellStyle name="20 % - Accent6 2 5 3 2 6" xfId="44541"/>
    <cellStyle name="20 % - Accent6 2 5 3 3" xfId="15145"/>
    <cellStyle name="20 % - Accent6 2 5 3 3 2" xfId="25439"/>
    <cellStyle name="20 % - Accent6 2 5 3 3 3" xfId="35732"/>
    <cellStyle name="20 % - Accent6 2 5 3 3 4" xfId="46025"/>
    <cellStyle name="20 % - Accent6 2 5 3 4" xfId="12174"/>
    <cellStyle name="20 % - Accent6 2 5 3 4 2" xfId="22470"/>
    <cellStyle name="20 % - Accent6 2 5 3 4 3" xfId="32763"/>
    <cellStyle name="20 % - Accent6 2 5 3 4 4" xfId="43056"/>
    <cellStyle name="20 % - Accent6 2 5 3 5" xfId="7416"/>
    <cellStyle name="20 % - Accent6 2 5 3 6" xfId="17740"/>
    <cellStyle name="20 % - Accent6 2 5 3 7" xfId="28033"/>
    <cellStyle name="20 % - Accent6 2 5 3 8" xfId="38326"/>
    <cellStyle name="20 % - Accent6 2 5 4" xfId="4783"/>
    <cellStyle name="20 % - Accent6 2 5 4 2" xfId="13293"/>
    <cellStyle name="20 % - Accent6 2 5 4 2 2" xfId="16263"/>
    <cellStyle name="20 % - Accent6 2 5 4 2 2 2" xfId="26557"/>
    <cellStyle name="20 % - Accent6 2 5 4 2 2 3" xfId="36850"/>
    <cellStyle name="20 % - Accent6 2 5 4 2 2 4" xfId="47143"/>
    <cellStyle name="20 % - Accent6 2 5 4 2 3" xfId="23588"/>
    <cellStyle name="20 % - Accent6 2 5 4 2 4" xfId="33881"/>
    <cellStyle name="20 % - Accent6 2 5 4 2 5" xfId="44174"/>
    <cellStyle name="20 % - Accent6 2 5 4 3" xfId="14778"/>
    <cellStyle name="20 % - Accent6 2 5 4 3 2" xfId="25072"/>
    <cellStyle name="20 % - Accent6 2 5 4 3 3" xfId="35365"/>
    <cellStyle name="20 % - Accent6 2 5 4 3 4" xfId="45658"/>
    <cellStyle name="20 % - Accent6 2 5 4 4" xfId="11806"/>
    <cellStyle name="20 % - Accent6 2 5 4 4 2" xfId="22103"/>
    <cellStyle name="20 % - Accent6 2 5 4 4 3" xfId="32396"/>
    <cellStyle name="20 % - Accent6 2 5 4 4 4" xfId="42689"/>
    <cellStyle name="20 % - Accent6 2 5 4 5" xfId="8184"/>
    <cellStyle name="20 % - Accent6 2 5 4 6" xfId="18483"/>
    <cellStyle name="20 % - Accent6 2 5 4 7" xfId="28776"/>
    <cellStyle name="20 % - Accent6 2 5 4 8" xfId="39069"/>
    <cellStyle name="20 % - Accent6 2 5 5" xfId="3153"/>
    <cellStyle name="20 % - Accent6 2 5 5 2" xfId="15486"/>
    <cellStyle name="20 % - Accent6 2 5 5 2 2" xfId="25780"/>
    <cellStyle name="20 % - Accent6 2 5 5 2 3" xfId="36073"/>
    <cellStyle name="20 % - Accent6 2 5 5 2 4" xfId="46366"/>
    <cellStyle name="20 % - Accent6 2 5 5 3" xfId="12516"/>
    <cellStyle name="20 % - Accent6 2 5 5 3 2" xfId="22811"/>
    <cellStyle name="20 % - Accent6 2 5 5 3 3" xfId="33104"/>
    <cellStyle name="20 % - Accent6 2 5 5 3 4" xfId="43397"/>
    <cellStyle name="20 % - Accent6 2 5 5 4" xfId="8927"/>
    <cellStyle name="20 % - Accent6 2 5 5 5" xfId="19226"/>
    <cellStyle name="20 % - Accent6 2 5 5 6" xfId="29519"/>
    <cellStyle name="20 % - Accent6 2 5 5 7" xfId="39812"/>
    <cellStyle name="20 % - Accent6 2 5 6" xfId="5752"/>
    <cellStyle name="20 % - Accent6 2 5 6 2" xfId="14002"/>
    <cellStyle name="20 % - Accent6 2 5 6 2 2" xfId="24296"/>
    <cellStyle name="20 % - Accent6 2 5 6 2 3" xfId="34589"/>
    <cellStyle name="20 % - Accent6 2 5 6 2 4" xfId="44882"/>
    <cellStyle name="20 % - Accent6 2 5 6 3" xfId="9670"/>
    <cellStyle name="20 % - Accent6 2 5 6 4" xfId="19969"/>
    <cellStyle name="20 % - Accent6 2 5 6 5" xfId="30262"/>
    <cellStyle name="20 % - Accent6 2 5 6 6" xfId="40555"/>
    <cellStyle name="20 % - Accent6 2 5 7" xfId="10413"/>
    <cellStyle name="20 % - Accent6 2 5 7 2" xfId="20712"/>
    <cellStyle name="20 % - Accent6 2 5 7 3" xfId="31005"/>
    <cellStyle name="20 % - Accent6 2 5 7 4" xfId="41298"/>
    <cellStyle name="20 % - Accent6 2 5 8" xfId="11028"/>
    <cellStyle name="20 % - Accent6 2 5 8 2" xfId="21327"/>
    <cellStyle name="20 % - Accent6 2 5 8 3" xfId="31620"/>
    <cellStyle name="20 % - Accent6 2 5 8 4" xfId="41913"/>
    <cellStyle name="20 % - Accent6 2 5 9" xfId="6857"/>
    <cellStyle name="20 % - Accent6 2 6" xfId="623"/>
    <cellStyle name="20 % - Accent6 2 6 10" xfId="27476"/>
    <cellStyle name="20 % - Accent6 2 6 11" xfId="37769"/>
    <cellStyle name="20 % - Accent6 2 6 2" xfId="2613"/>
    <cellStyle name="20 % - Accent6 2 6 2 2" xfId="4113"/>
    <cellStyle name="20 % - Accent6 2 6 2 2 2" xfId="16479"/>
    <cellStyle name="20 % - Accent6 2 6 2 2 2 2" xfId="26773"/>
    <cellStyle name="20 % - Accent6 2 6 2 2 2 3" xfId="37066"/>
    <cellStyle name="20 % - Accent6 2 6 2 2 2 4" xfId="47359"/>
    <cellStyle name="20 % - Accent6 2 6 2 2 3" xfId="13509"/>
    <cellStyle name="20 % - Accent6 2 6 2 2 4" xfId="23804"/>
    <cellStyle name="20 % - Accent6 2 6 2 2 5" xfId="34097"/>
    <cellStyle name="20 % - Accent6 2 6 2 2 6" xfId="44390"/>
    <cellStyle name="20 % - Accent6 2 6 2 3" xfId="14994"/>
    <cellStyle name="20 % - Accent6 2 6 2 3 2" xfId="25288"/>
    <cellStyle name="20 % - Accent6 2 6 2 3 3" xfId="35581"/>
    <cellStyle name="20 % - Accent6 2 6 2 3 4" xfId="45874"/>
    <cellStyle name="20 % - Accent6 2 6 2 4" xfId="12023"/>
    <cellStyle name="20 % - Accent6 2 6 2 4 2" xfId="22319"/>
    <cellStyle name="20 % - Accent6 2 6 2 4 3" xfId="32612"/>
    <cellStyle name="20 % - Accent6 2 6 2 4 4" xfId="42905"/>
    <cellStyle name="20 % - Accent6 2 6 2 5" xfId="7418"/>
    <cellStyle name="20 % - Accent6 2 6 2 6" xfId="17742"/>
    <cellStyle name="20 % - Accent6 2 6 2 7" xfId="28035"/>
    <cellStyle name="20 % - Accent6 2 6 2 8" xfId="38328"/>
    <cellStyle name="20 % - Accent6 2 6 3" xfId="4785"/>
    <cellStyle name="20 % - Accent6 2 6 3 2" xfId="13142"/>
    <cellStyle name="20 % - Accent6 2 6 3 2 2" xfId="16112"/>
    <cellStyle name="20 % - Accent6 2 6 3 2 2 2" xfId="26406"/>
    <cellStyle name="20 % - Accent6 2 6 3 2 2 3" xfId="36699"/>
    <cellStyle name="20 % - Accent6 2 6 3 2 2 4" xfId="46992"/>
    <cellStyle name="20 % - Accent6 2 6 3 2 3" xfId="23437"/>
    <cellStyle name="20 % - Accent6 2 6 3 2 4" xfId="33730"/>
    <cellStyle name="20 % - Accent6 2 6 3 2 5" xfId="44023"/>
    <cellStyle name="20 % - Accent6 2 6 3 3" xfId="14627"/>
    <cellStyle name="20 % - Accent6 2 6 3 3 2" xfId="24921"/>
    <cellStyle name="20 % - Accent6 2 6 3 3 3" xfId="35214"/>
    <cellStyle name="20 % - Accent6 2 6 3 3 4" xfId="45507"/>
    <cellStyle name="20 % - Accent6 2 6 3 4" xfId="11655"/>
    <cellStyle name="20 % - Accent6 2 6 3 4 2" xfId="21952"/>
    <cellStyle name="20 % - Accent6 2 6 3 4 3" xfId="32245"/>
    <cellStyle name="20 % - Accent6 2 6 3 4 4" xfId="42538"/>
    <cellStyle name="20 % - Accent6 2 6 3 5" xfId="8186"/>
    <cellStyle name="20 % - Accent6 2 6 3 6" xfId="18485"/>
    <cellStyle name="20 % - Accent6 2 6 3 7" xfId="28778"/>
    <cellStyle name="20 % - Accent6 2 6 3 8" xfId="39071"/>
    <cellStyle name="20 % - Accent6 2 6 4" xfId="3363"/>
    <cellStyle name="20 % - Accent6 2 6 4 2" xfId="15696"/>
    <cellStyle name="20 % - Accent6 2 6 4 2 2" xfId="25990"/>
    <cellStyle name="20 % - Accent6 2 6 4 2 3" xfId="36283"/>
    <cellStyle name="20 % - Accent6 2 6 4 2 4" xfId="46576"/>
    <cellStyle name="20 % - Accent6 2 6 4 3" xfId="12726"/>
    <cellStyle name="20 % - Accent6 2 6 4 3 2" xfId="23021"/>
    <cellStyle name="20 % - Accent6 2 6 4 3 3" xfId="33314"/>
    <cellStyle name="20 % - Accent6 2 6 4 3 4" xfId="43607"/>
    <cellStyle name="20 % - Accent6 2 6 4 4" xfId="8929"/>
    <cellStyle name="20 % - Accent6 2 6 4 5" xfId="19228"/>
    <cellStyle name="20 % - Accent6 2 6 4 6" xfId="29521"/>
    <cellStyle name="20 % - Accent6 2 6 4 7" xfId="39814"/>
    <cellStyle name="20 % - Accent6 2 6 5" xfId="5754"/>
    <cellStyle name="20 % - Accent6 2 6 5 2" xfId="14212"/>
    <cellStyle name="20 % - Accent6 2 6 5 2 2" xfId="24506"/>
    <cellStyle name="20 % - Accent6 2 6 5 2 3" xfId="34799"/>
    <cellStyle name="20 % - Accent6 2 6 5 2 4" xfId="45092"/>
    <cellStyle name="20 % - Accent6 2 6 5 3" xfId="9672"/>
    <cellStyle name="20 % - Accent6 2 6 5 4" xfId="19971"/>
    <cellStyle name="20 % - Accent6 2 6 5 5" xfId="30264"/>
    <cellStyle name="20 % - Accent6 2 6 5 6" xfId="40557"/>
    <cellStyle name="20 % - Accent6 2 6 6" xfId="10415"/>
    <cellStyle name="20 % - Accent6 2 6 6 2" xfId="20714"/>
    <cellStyle name="20 % - Accent6 2 6 6 3" xfId="31007"/>
    <cellStyle name="20 % - Accent6 2 6 6 4" xfId="41300"/>
    <cellStyle name="20 % - Accent6 2 6 7" xfId="11238"/>
    <cellStyle name="20 % - Accent6 2 6 7 2" xfId="21537"/>
    <cellStyle name="20 % - Accent6 2 6 7 3" xfId="31830"/>
    <cellStyle name="20 % - Accent6 2 6 7 4" xfId="42123"/>
    <cellStyle name="20 % - Accent6 2 6 8" xfId="6859"/>
    <cellStyle name="20 % - Accent6 2 6 9" xfId="17183"/>
    <cellStyle name="20 % - Accent6 2 7" xfId="624"/>
    <cellStyle name="20 % - Accent6 2 7 10" xfId="27477"/>
    <cellStyle name="20 % - Accent6 2 7 11" xfId="37770"/>
    <cellStyle name="20 % - Accent6 2 7 2" xfId="2614"/>
    <cellStyle name="20 % - Accent6 2 7 2 2" xfId="4114"/>
    <cellStyle name="20 % - Accent6 2 7 2 2 2" xfId="16648"/>
    <cellStyle name="20 % - Accent6 2 7 2 2 2 2" xfId="26942"/>
    <cellStyle name="20 % - Accent6 2 7 2 2 2 3" xfId="37235"/>
    <cellStyle name="20 % - Accent6 2 7 2 2 2 4" xfId="47528"/>
    <cellStyle name="20 % - Accent6 2 7 2 2 3" xfId="13678"/>
    <cellStyle name="20 % - Accent6 2 7 2 2 4" xfId="23973"/>
    <cellStyle name="20 % - Accent6 2 7 2 2 5" xfId="34266"/>
    <cellStyle name="20 % - Accent6 2 7 2 2 6" xfId="44559"/>
    <cellStyle name="20 % - Accent6 2 7 2 3" xfId="15163"/>
    <cellStyle name="20 % - Accent6 2 7 2 3 2" xfId="25457"/>
    <cellStyle name="20 % - Accent6 2 7 2 3 3" xfId="35750"/>
    <cellStyle name="20 % - Accent6 2 7 2 3 4" xfId="46043"/>
    <cellStyle name="20 % - Accent6 2 7 2 4" xfId="12192"/>
    <cellStyle name="20 % - Accent6 2 7 2 4 2" xfId="22488"/>
    <cellStyle name="20 % - Accent6 2 7 2 4 3" xfId="32781"/>
    <cellStyle name="20 % - Accent6 2 7 2 4 4" xfId="43074"/>
    <cellStyle name="20 % - Accent6 2 7 2 5" xfId="7419"/>
    <cellStyle name="20 % - Accent6 2 7 2 6" xfId="17743"/>
    <cellStyle name="20 % - Accent6 2 7 2 7" xfId="28036"/>
    <cellStyle name="20 % - Accent6 2 7 2 8" xfId="38329"/>
    <cellStyle name="20 % - Accent6 2 7 3" xfId="4786"/>
    <cellStyle name="20 % - Accent6 2 7 3 2" xfId="13311"/>
    <cellStyle name="20 % - Accent6 2 7 3 2 2" xfId="16281"/>
    <cellStyle name="20 % - Accent6 2 7 3 2 2 2" xfId="26575"/>
    <cellStyle name="20 % - Accent6 2 7 3 2 2 3" xfId="36868"/>
    <cellStyle name="20 % - Accent6 2 7 3 2 2 4" xfId="47161"/>
    <cellStyle name="20 % - Accent6 2 7 3 2 3" xfId="23606"/>
    <cellStyle name="20 % - Accent6 2 7 3 2 4" xfId="33899"/>
    <cellStyle name="20 % - Accent6 2 7 3 2 5" xfId="44192"/>
    <cellStyle name="20 % - Accent6 2 7 3 3" xfId="14796"/>
    <cellStyle name="20 % - Accent6 2 7 3 3 2" xfId="25090"/>
    <cellStyle name="20 % - Accent6 2 7 3 3 3" xfId="35383"/>
    <cellStyle name="20 % - Accent6 2 7 3 3 4" xfId="45676"/>
    <cellStyle name="20 % - Accent6 2 7 3 4" xfId="11824"/>
    <cellStyle name="20 % - Accent6 2 7 3 4 2" xfId="22121"/>
    <cellStyle name="20 % - Accent6 2 7 3 4 3" xfId="32414"/>
    <cellStyle name="20 % - Accent6 2 7 3 4 4" xfId="42707"/>
    <cellStyle name="20 % - Accent6 2 7 3 5" xfId="8187"/>
    <cellStyle name="20 % - Accent6 2 7 3 6" xfId="18486"/>
    <cellStyle name="20 % - Accent6 2 7 3 7" xfId="28779"/>
    <cellStyle name="20 % - Accent6 2 7 3 8" xfId="39072"/>
    <cellStyle name="20 % - Accent6 2 7 4" xfId="3364"/>
    <cellStyle name="20 % - Accent6 2 7 4 2" xfId="15697"/>
    <cellStyle name="20 % - Accent6 2 7 4 2 2" xfId="25991"/>
    <cellStyle name="20 % - Accent6 2 7 4 2 3" xfId="36284"/>
    <cellStyle name="20 % - Accent6 2 7 4 2 4" xfId="46577"/>
    <cellStyle name="20 % - Accent6 2 7 4 3" xfId="12727"/>
    <cellStyle name="20 % - Accent6 2 7 4 3 2" xfId="23022"/>
    <cellStyle name="20 % - Accent6 2 7 4 3 3" xfId="33315"/>
    <cellStyle name="20 % - Accent6 2 7 4 3 4" xfId="43608"/>
    <cellStyle name="20 % - Accent6 2 7 4 4" xfId="8930"/>
    <cellStyle name="20 % - Accent6 2 7 4 5" xfId="19229"/>
    <cellStyle name="20 % - Accent6 2 7 4 6" xfId="29522"/>
    <cellStyle name="20 % - Accent6 2 7 4 7" xfId="39815"/>
    <cellStyle name="20 % - Accent6 2 7 5" xfId="5755"/>
    <cellStyle name="20 % - Accent6 2 7 5 2" xfId="14213"/>
    <cellStyle name="20 % - Accent6 2 7 5 2 2" xfId="24507"/>
    <cellStyle name="20 % - Accent6 2 7 5 2 3" xfId="34800"/>
    <cellStyle name="20 % - Accent6 2 7 5 2 4" xfId="45093"/>
    <cellStyle name="20 % - Accent6 2 7 5 3" xfId="9673"/>
    <cellStyle name="20 % - Accent6 2 7 5 4" xfId="19972"/>
    <cellStyle name="20 % - Accent6 2 7 5 5" xfId="30265"/>
    <cellStyle name="20 % - Accent6 2 7 5 6" xfId="40558"/>
    <cellStyle name="20 % - Accent6 2 7 6" xfId="10416"/>
    <cellStyle name="20 % - Accent6 2 7 6 2" xfId="20715"/>
    <cellStyle name="20 % - Accent6 2 7 6 3" xfId="31008"/>
    <cellStyle name="20 % - Accent6 2 7 6 4" xfId="41301"/>
    <cellStyle name="20 % - Accent6 2 7 7" xfId="11239"/>
    <cellStyle name="20 % - Accent6 2 7 7 2" xfId="21538"/>
    <cellStyle name="20 % - Accent6 2 7 7 3" xfId="31831"/>
    <cellStyle name="20 % - Accent6 2 7 7 4" xfId="42124"/>
    <cellStyle name="20 % - Accent6 2 7 8" xfId="6860"/>
    <cellStyle name="20 % - Accent6 2 7 9" xfId="17184"/>
    <cellStyle name="20 % - Accent6 2 8" xfId="2128"/>
    <cellStyle name="20 % - Accent6 2 8 2" xfId="2896"/>
    <cellStyle name="20 % - Accent6 2 8 2 2" xfId="4396"/>
    <cellStyle name="20 % - Accent6 2 8 2 2 2" xfId="16453"/>
    <cellStyle name="20 % - Accent6 2 8 2 2 2 2" xfId="26747"/>
    <cellStyle name="20 % - Accent6 2 8 2 2 2 3" xfId="37040"/>
    <cellStyle name="20 % - Accent6 2 8 2 2 2 4" xfId="47333"/>
    <cellStyle name="20 % - Accent6 2 8 2 2 3" xfId="13483"/>
    <cellStyle name="20 % - Accent6 2 8 2 2 4" xfId="23778"/>
    <cellStyle name="20 % - Accent6 2 8 2 2 5" xfId="34071"/>
    <cellStyle name="20 % - Accent6 2 8 2 2 6" xfId="44364"/>
    <cellStyle name="20 % - Accent6 2 8 2 3" xfId="14968"/>
    <cellStyle name="20 % - Accent6 2 8 2 3 2" xfId="25262"/>
    <cellStyle name="20 % - Accent6 2 8 2 3 3" xfId="35555"/>
    <cellStyle name="20 % - Accent6 2 8 2 3 4" xfId="45848"/>
    <cellStyle name="20 % - Accent6 2 8 2 4" xfId="11997"/>
    <cellStyle name="20 % - Accent6 2 8 2 5" xfId="22293"/>
    <cellStyle name="20 % - Accent6 2 8 2 6" xfId="32586"/>
    <cellStyle name="20 % - Accent6 2 8 2 7" xfId="42879"/>
    <cellStyle name="20 % - Accent6 2 8 3" xfId="4787"/>
    <cellStyle name="20 % - Accent6 2 8 3 2" xfId="15980"/>
    <cellStyle name="20 % - Accent6 2 8 3 2 2" xfId="26274"/>
    <cellStyle name="20 % - Accent6 2 8 3 2 3" xfId="36567"/>
    <cellStyle name="20 % - Accent6 2 8 3 2 4" xfId="46860"/>
    <cellStyle name="20 % - Accent6 2 8 3 3" xfId="13010"/>
    <cellStyle name="20 % - Accent6 2 8 3 4" xfId="23305"/>
    <cellStyle name="20 % - Accent6 2 8 3 5" xfId="33598"/>
    <cellStyle name="20 % - Accent6 2 8 3 6" xfId="43891"/>
    <cellStyle name="20 % - Accent6 2 8 4" xfId="3646"/>
    <cellStyle name="20 % - Accent6 2 8 4 2" xfId="14495"/>
    <cellStyle name="20 % - Accent6 2 8 4 3" xfId="24789"/>
    <cellStyle name="20 % - Accent6 2 8 4 4" xfId="35082"/>
    <cellStyle name="20 % - Accent6 2 8 4 5" xfId="45375"/>
    <cellStyle name="20 % - Accent6 2 8 5" xfId="11521"/>
    <cellStyle name="20 % - Accent6 2 8 5 2" xfId="21820"/>
    <cellStyle name="20 % - Accent6 2 8 5 3" xfId="32113"/>
    <cellStyle name="20 % - Accent6 2 8 5 4" xfId="42406"/>
    <cellStyle name="20 % - Accent6 2 8 6" xfId="7401"/>
    <cellStyle name="20 % - Accent6 2 8 7" xfId="17725"/>
    <cellStyle name="20 % - Accent6 2 8 8" xfId="28018"/>
    <cellStyle name="20 % - Accent6 2 8 9" xfId="38311"/>
    <cellStyle name="20 % - Accent6 2 9" xfId="2146"/>
    <cellStyle name="20 % - Accent6 2 9 2" xfId="2913"/>
    <cellStyle name="20 % - Accent6 2 9 2 2" xfId="4413"/>
    <cellStyle name="20 % - Accent6 2 9 2 2 2" xfId="15997"/>
    <cellStyle name="20 % - Accent6 2 9 2 2 3" xfId="26291"/>
    <cellStyle name="20 % - Accent6 2 9 2 2 4" xfId="36584"/>
    <cellStyle name="20 % - Accent6 2 9 2 2 5" xfId="46877"/>
    <cellStyle name="20 % - Accent6 2 9 2 3" xfId="13027"/>
    <cellStyle name="20 % - Accent6 2 9 2 4" xfId="23322"/>
    <cellStyle name="20 % - Accent6 2 9 2 5" xfId="33615"/>
    <cellStyle name="20 % - Accent6 2 9 2 6" xfId="43908"/>
    <cellStyle name="20 % - Accent6 2 9 3" xfId="4788"/>
    <cellStyle name="20 % - Accent6 2 9 3 2" xfId="14512"/>
    <cellStyle name="20 % - Accent6 2 9 3 3" xfId="24806"/>
    <cellStyle name="20 % - Accent6 2 9 3 4" xfId="35099"/>
    <cellStyle name="20 % - Accent6 2 9 3 5" xfId="45392"/>
    <cellStyle name="20 % - Accent6 2 9 4" xfId="3663"/>
    <cellStyle name="20 % - Accent6 2 9 4 2" xfId="11538"/>
    <cellStyle name="20 % - Accent6 2 9 4 3" xfId="21837"/>
    <cellStyle name="20 % - Accent6 2 9 4 4" xfId="32130"/>
    <cellStyle name="20 % - Accent6 2 9 4 5" xfId="42423"/>
    <cellStyle name="20 % - Accent6 2 9 5" xfId="8169"/>
    <cellStyle name="20 % - Accent6 2 9 6" xfId="18468"/>
    <cellStyle name="20 % - Accent6 2 9 7" xfId="28761"/>
    <cellStyle name="20 % - Accent6 2 9 8" xfId="39054"/>
    <cellStyle name="20% - Accent2 2" xfId="7"/>
    <cellStyle name="20% - Accent2 2 2" xfId="625"/>
    <cellStyle name="20% - Accent2 2 2 2" xfId="626"/>
    <cellStyle name="20% - Accent2 2 2 2 2" xfId="627"/>
    <cellStyle name="20% - Accent2 2 2 3" xfId="628"/>
    <cellStyle name="20% - Accent2 2 3" xfId="629"/>
    <cellStyle name="20% - Accent4 2" xfId="8"/>
    <cellStyle name="20% - Accent4 2 2" xfId="630"/>
    <cellStyle name="20% - Accent4 2 2 2" xfId="631"/>
    <cellStyle name="20% - Accent4 2 2 2 2" xfId="632"/>
    <cellStyle name="20% - Accent4 2 2 3" xfId="633"/>
    <cellStyle name="20% - Accent4 2 3" xfId="634"/>
    <cellStyle name="40 % - Accent1 2" xfId="9"/>
    <cellStyle name="40 % - Accent1 2 10" xfId="2253"/>
    <cellStyle name="40 % - Accent1 2 10 2" xfId="3753"/>
    <cellStyle name="40 % - Accent1 2 10 2 2" xfId="16087"/>
    <cellStyle name="40 % - Accent1 2 10 2 2 2" xfId="26381"/>
    <cellStyle name="40 % - Accent1 2 10 2 2 3" xfId="36674"/>
    <cellStyle name="40 % - Accent1 2 10 2 2 4" xfId="46967"/>
    <cellStyle name="40 % - Accent1 2 10 2 3" xfId="13117"/>
    <cellStyle name="40 % - Accent1 2 10 2 4" xfId="23412"/>
    <cellStyle name="40 % - Accent1 2 10 2 5" xfId="33705"/>
    <cellStyle name="40 % - Accent1 2 10 2 6" xfId="43998"/>
    <cellStyle name="40 % - Accent1 2 10 3" xfId="14602"/>
    <cellStyle name="40 % - Accent1 2 10 3 2" xfId="24896"/>
    <cellStyle name="40 % - Accent1 2 10 3 3" xfId="35189"/>
    <cellStyle name="40 % - Accent1 2 10 3 4" xfId="45482"/>
    <cellStyle name="40 % - Accent1 2 10 4" xfId="11630"/>
    <cellStyle name="40 % - Accent1 2 10 4 2" xfId="21927"/>
    <cellStyle name="40 % - Accent1 2 10 4 3" xfId="32220"/>
    <cellStyle name="40 % - Accent1 2 10 4 4" xfId="42513"/>
    <cellStyle name="40 % - Accent1 2 10 5" xfId="8931"/>
    <cellStyle name="40 % - Accent1 2 10 6" xfId="19230"/>
    <cellStyle name="40 % - Accent1 2 10 7" xfId="29523"/>
    <cellStyle name="40 % - Accent1 2 10 8" xfId="39816"/>
    <cellStyle name="40 % - Accent1 2 11" xfId="4789"/>
    <cellStyle name="40 % - Accent1 2 11 2" xfId="15336"/>
    <cellStyle name="40 % - Accent1 2 11 2 2" xfId="25630"/>
    <cellStyle name="40 % - Accent1 2 11 2 3" xfId="35923"/>
    <cellStyle name="40 % - Accent1 2 11 2 4" xfId="46216"/>
    <cellStyle name="40 % - Accent1 2 11 3" xfId="12366"/>
    <cellStyle name="40 % - Accent1 2 11 3 2" xfId="22661"/>
    <cellStyle name="40 % - Accent1 2 11 3 3" xfId="32954"/>
    <cellStyle name="40 % - Accent1 2 11 3 4" xfId="43247"/>
    <cellStyle name="40 % - Accent1 2 11 4" xfId="9674"/>
    <cellStyle name="40 % - Accent1 2 11 5" xfId="19973"/>
    <cellStyle name="40 % - Accent1 2 11 6" xfId="30266"/>
    <cellStyle name="40 % - Accent1 2 11 7" xfId="40559"/>
    <cellStyle name="40 % - Accent1 2 12" xfId="3003"/>
    <cellStyle name="40 % - Accent1 2 12 2" xfId="13852"/>
    <cellStyle name="40 % - Accent1 2 12 2 2" xfId="24146"/>
    <cellStyle name="40 % - Accent1 2 12 2 3" xfId="34439"/>
    <cellStyle name="40 % - Accent1 2 12 2 4" xfId="44732"/>
    <cellStyle name="40 % - Accent1 2 12 3" xfId="10417"/>
    <cellStyle name="40 % - Accent1 2 12 4" xfId="20716"/>
    <cellStyle name="40 % - Accent1 2 12 5" xfId="31009"/>
    <cellStyle name="40 % - Accent1 2 12 6" xfId="41302"/>
    <cellStyle name="40 % - Accent1 2 13" xfId="5756"/>
    <cellStyle name="40 % - Accent1 2 13 2" xfId="10878"/>
    <cellStyle name="40 % - Accent1 2 13 3" xfId="21177"/>
    <cellStyle name="40 % - Accent1 2 13 4" xfId="31470"/>
    <cellStyle name="40 % - Accent1 2 13 5" xfId="41763"/>
    <cellStyle name="40 % - Accent1 2 14" xfId="6496"/>
    <cellStyle name="40 % - Accent1 2 15" xfId="16821"/>
    <cellStyle name="40 % - Accent1 2 16" xfId="27114"/>
    <cellStyle name="40 % - Accent1 2 17" xfId="37407"/>
    <cellStyle name="40 % - Accent1 2 2" xfId="250"/>
    <cellStyle name="40 % - Accent1 2 2 10" xfId="4790"/>
    <cellStyle name="40 % - Accent1 2 2 10 2" xfId="15355"/>
    <cellStyle name="40 % - Accent1 2 2 10 2 2" xfId="25649"/>
    <cellStyle name="40 % - Accent1 2 2 10 2 3" xfId="35942"/>
    <cellStyle name="40 % - Accent1 2 2 10 2 4" xfId="46235"/>
    <cellStyle name="40 % - Accent1 2 2 10 3" xfId="12385"/>
    <cellStyle name="40 % - Accent1 2 2 10 3 2" xfId="22680"/>
    <cellStyle name="40 % - Accent1 2 2 10 3 3" xfId="32973"/>
    <cellStyle name="40 % - Accent1 2 2 10 3 4" xfId="43266"/>
    <cellStyle name="40 % - Accent1 2 2 10 4" xfId="8932"/>
    <cellStyle name="40 % - Accent1 2 2 10 5" xfId="19231"/>
    <cellStyle name="40 % - Accent1 2 2 10 6" xfId="29524"/>
    <cellStyle name="40 % - Accent1 2 2 10 7" xfId="39817"/>
    <cellStyle name="40 % - Accent1 2 2 11" xfId="3022"/>
    <cellStyle name="40 % - Accent1 2 2 11 2" xfId="13871"/>
    <cellStyle name="40 % - Accent1 2 2 11 2 2" xfId="24165"/>
    <cellStyle name="40 % - Accent1 2 2 11 2 3" xfId="34458"/>
    <cellStyle name="40 % - Accent1 2 2 11 2 4" xfId="44751"/>
    <cellStyle name="40 % - Accent1 2 2 11 3" xfId="9675"/>
    <cellStyle name="40 % - Accent1 2 2 11 4" xfId="19974"/>
    <cellStyle name="40 % - Accent1 2 2 11 5" xfId="30267"/>
    <cellStyle name="40 % - Accent1 2 2 11 6" xfId="40560"/>
    <cellStyle name="40 % - Accent1 2 2 12" xfId="5757"/>
    <cellStyle name="40 % - Accent1 2 2 12 2" xfId="10418"/>
    <cellStyle name="40 % - Accent1 2 2 12 3" xfId="20717"/>
    <cellStyle name="40 % - Accent1 2 2 12 4" xfId="31010"/>
    <cellStyle name="40 % - Accent1 2 2 12 5" xfId="41303"/>
    <cellStyle name="40 % - Accent1 2 2 13" xfId="10897"/>
    <cellStyle name="40 % - Accent1 2 2 13 2" xfId="21196"/>
    <cellStyle name="40 % - Accent1 2 2 13 3" xfId="31489"/>
    <cellStyle name="40 % - Accent1 2 2 13 4" xfId="41782"/>
    <cellStyle name="40 % - Accent1 2 2 14" xfId="6553"/>
    <cellStyle name="40 % - Accent1 2 2 15" xfId="16878"/>
    <cellStyle name="40 % - Accent1 2 2 16" xfId="27171"/>
    <cellStyle name="40 % - Accent1 2 2 17" xfId="37464"/>
    <cellStyle name="40 % - Accent1 2 2 2" xfId="314"/>
    <cellStyle name="40 % - Accent1 2 2 2 10" xfId="3060"/>
    <cellStyle name="40 % - Accent1 2 2 2 10 2" xfId="13909"/>
    <cellStyle name="40 % - Accent1 2 2 2 10 2 2" xfId="24203"/>
    <cellStyle name="40 % - Accent1 2 2 2 10 2 3" xfId="34496"/>
    <cellStyle name="40 % - Accent1 2 2 2 10 2 4" xfId="44789"/>
    <cellStyle name="40 % - Accent1 2 2 2 10 3" xfId="9676"/>
    <cellStyle name="40 % - Accent1 2 2 2 10 4" xfId="19975"/>
    <cellStyle name="40 % - Accent1 2 2 2 10 5" xfId="30268"/>
    <cellStyle name="40 % - Accent1 2 2 2 10 6" xfId="40561"/>
    <cellStyle name="40 % - Accent1 2 2 2 11" xfId="5758"/>
    <cellStyle name="40 % - Accent1 2 2 2 11 2" xfId="10419"/>
    <cellStyle name="40 % - Accent1 2 2 2 11 3" xfId="20718"/>
    <cellStyle name="40 % - Accent1 2 2 2 11 4" xfId="31011"/>
    <cellStyle name="40 % - Accent1 2 2 2 11 5" xfId="41304"/>
    <cellStyle name="40 % - Accent1 2 2 2 12" xfId="10935"/>
    <cellStyle name="40 % - Accent1 2 2 2 12 2" xfId="21234"/>
    <cellStyle name="40 % - Accent1 2 2 2 12 3" xfId="31527"/>
    <cellStyle name="40 % - Accent1 2 2 2 12 4" xfId="41820"/>
    <cellStyle name="40 % - Accent1 2 2 2 13" xfId="6554"/>
    <cellStyle name="40 % - Accent1 2 2 2 14" xfId="16879"/>
    <cellStyle name="40 % - Accent1 2 2 2 15" xfId="27172"/>
    <cellStyle name="40 % - Accent1 2 2 2 16" xfId="37465"/>
    <cellStyle name="40 % - Accent1 2 2 2 2" xfId="390"/>
    <cellStyle name="40 % - Accent1 2 2 2 2 10" xfId="9677"/>
    <cellStyle name="40 % - Accent1 2 2 2 2 10 2" xfId="19976"/>
    <cellStyle name="40 % - Accent1 2 2 2 2 10 3" xfId="30269"/>
    <cellStyle name="40 % - Accent1 2 2 2 2 10 4" xfId="40562"/>
    <cellStyle name="40 % - Accent1 2 2 2 2 11" xfId="10420"/>
    <cellStyle name="40 % - Accent1 2 2 2 2 11 2" xfId="20719"/>
    <cellStyle name="40 % - Accent1 2 2 2 2 11 3" xfId="31012"/>
    <cellStyle name="40 % - Accent1 2 2 2 2 11 4" xfId="41305"/>
    <cellStyle name="40 % - Accent1 2 2 2 2 12" xfId="11011"/>
    <cellStyle name="40 % - Accent1 2 2 2 2 12 2" xfId="21310"/>
    <cellStyle name="40 % - Accent1 2 2 2 2 12 3" xfId="31603"/>
    <cellStyle name="40 % - Accent1 2 2 2 2 12 4" xfId="41896"/>
    <cellStyle name="40 % - Accent1 2 2 2 2 13" xfId="6652"/>
    <cellStyle name="40 % - Accent1 2 2 2 2 14" xfId="16976"/>
    <cellStyle name="40 % - Accent1 2 2 2 2 15" xfId="27269"/>
    <cellStyle name="40 % - Accent1 2 2 2 2 16" xfId="37562"/>
    <cellStyle name="40 % - Accent1 2 2 2 2 2" xfId="635"/>
    <cellStyle name="40 % - Accent1 2 2 2 2 2 10" xfId="6861"/>
    <cellStyle name="40 % - Accent1 2 2 2 2 2 11" xfId="17185"/>
    <cellStyle name="40 % - Accent1 2 2 2 2 2 12" xfId="27478"/>
    <cellStyle name="40 % - Accent1 2 2 2 2 2 13" xfId="37771"/>
    <cellStyle name="40 % - Accent1 2 2 2 2 2 2" xfId="636"/>
    <cellStyle name="40 % - Accent1 2 2 2 2 2 2 10" xfId="27479"/>
    <cellStyle name="40 % - Accent1 2 2 2 2 2 2 11" xfId="37772"/>
    <cellStyle name="40 % - Accent1 2 2 2 2 2 2 2" xfId="2616"/>
    <cellStyle name="40 % - Accent1 2 2 2 2 2 2 2 2" xfId="4116"/>
    <cellStyle name="40 % - Accent1 2 2 2 2 2 2 2 2 2" xfId="16782"/>
    <cellStyle name="40 % - Accent1 2 2 2 2 2 2 2 2 2 2" xfId="27076"/>
    <cellStyle name="40 % - Accent1 2 2 2 2 2 2 2 2 2 3" xfId="37369"/>
    <cellStyle name="40 % - Accent1 2 2 2 2 2 2 2 2 2 4" xfId="47662"/>
    <cellStyle name="40 % - Accent1 2 2 2 2 2 2 2 2 3" xfId="13812"/>
    <cellStyle name="40 % - Accent1 2 2 2 2 2 2 2 2 4" xfId="24107"/>
    <cellStyle name="40 % - Accent1 2 2 2 2 2 2 2 2 5" xfId="34400"/>
    <cellStyle name="40 % - Accent1 2 2 2 2 2 2 2 2 6" xfId="44693"/>
    <cellStyle name="40 % - Accent1 2 2 2 2 2 2 2 3" xfId="15297"/>
    <cellStyle name="40 % - Accent1 2 2 2 2 2 2 2 3 2" xfId="25591"/>
    <cellStyle name="40 % - Accent1 2 2 2 2 2 2 2 3 3" xfId="35884"/>
    <cellStyle name="40 % - Accent1 2 2 2 2 2 2 2 3 4" xfId="46177"/>
    <cellStyle name="40 % - Accent1 2 2 2 2 2 2 2 4" xfId="12326"/>
    <cellStyle name="40 % - Accent1 2 2 2 2 2 2 2 4 2" xfId="22622"/>
    <cellStyle name="40 % - Accent1 2 2 2 2 2 2 2 4 3" xfId="32915"/>
    <cellStyle name="40 % - Accent1 2 2 2 2 2 2 2 4 4" xfId="43208"/>
    <cellStyle name="40 % - Accent1 2 2 2 2 2 2 2 5" xfId="7425"/>
    <cellStyle name="40 % - Accent1 2 2 2 2 2 2 2 6" xfId="17749"/>
    <cellStyle name="40 % - Accent1 2 2 2 2 2 2 2 7" xfId="28042"/>
    <cellStyle name="40 % - Accent1 2 2 2 2 2 2 2 8" xfId="38335"/>
    <cellStyle name="40 % - Accent1 2 2 2 2 2 2 3" xfId="4794"/>
    <cellStyle name="40 % - Accent1 2 2 2 2 2 2 3 2" xfId="15699"/>
    <cellStyle name="40 % - Accent1 2 2 2 2 2 2 3 2 2" xfId="25993"/>
    <cellStyle name="40 % - Accent1 2 2 2 2 2 2 3 2 3" xfId="36286"/>
    <cellStyle name="40 % - Accent1 2 2 2 2 2 2 3 2 4" xfId="46579"/>
    <cellStyle name="40 % - Accent1 2 2 2 2 2 2 3 3" xfId="12729"/>
    <cellStyle name="40 % - Accent1 2 2 2 2 2 2 3 3 2" xfId="23024"/>
    <cellStyle name="40 % - Accent1 2 2 2 2 2 2 3 3 3" xfId="33317"/>
    <cellStyle name="40 % - Accent1 2 2 2 2 2 2 3 3 4" xfId="43610"/>
    <cellStyle name="40 % - Accent1 2 2 2 2 2 2 3 4" xfId="8193"/>
    <cellStyle name="40 % - Accent1 2 2 2 2 2 2 3 5" xfId="18492"/>
    <cellStyle name="40 % - Accent1 2 2 2 2 2 2 3 6" xfId="28785"/>
    <cellStyle name="40 % - Accent1 2 2 2 2 2 2 3 7" xfId="39078"/>
    <cellStyle name="40 % - Accent1 2 2 2 2 2 2 4" xfId="3366"/>
    <cellStyle name="40 % - Accent1 2 2 2 2 2 2 4 2" xfId="14215"/>
    <cellStyle name="40 % - Accent1 2 2 2 2 2 2 4 2 2" xfId="24509"/>
    <cellStyle name="40 % - Accent1 2 2 2 2 2 2 4 2 3" xfId="34802"/>
    <cellStyle name="40 % - Accent1 2 2 2 2 2 2 4 2 4" xfId="45095"/>
    <cellStyle name="40 % - Accent1 2 2 2 2 2 2 4 3" xfId="8936"/>
    <cellStyle name="40 % - Accent1 2 2 2 2 2 2 4 4" xfId="19235"/>
    <cellStyle name="40 % - Accent1 2 2 2 2 2 2 4 5" xfId="29528"/>
    <cellStyle name="40 % - Accent1 2 2 2 2 2 2 4 6" xfId="39821"/>
    <cellStyle name="40 % - Accent1 2 2 2 2 2 2 5" xfId="5761"/>
    <cellStyle name="40 % - Accent1 2 2 2 2 2 2 5 2" xfId="9679"/>
    <cellStyle name="40 % - Accent1 2 2 2 2 2 2 5 3" xfId="19978"/>
    <cellStyle name="40 % - Accent1 2 2 2 2 2 2 5 4" xfId="30271"/>
    <cellStyle name="40 % - Accent1 2 2 2 2 2 2 5 5" xfId="40564"/>
    <cellStyle name="40 % - Accent1 2 2 2 2 2 2 6" xfId="10422"/>
    <cellStyle name="40 % - Accent1 2 2 2 2 2 2 6 2" xfId="20721"/>
    <cellStyle name="40 % - Accent1 2 2 2 2 2 2 6 3" xfId="31014"/>
    <cellStyle name="40 % - Accent1 2 2 2 2 2 2 6 4" xfId="41307"/>
    <cellStyle name="40 % - Accent1 2 2 2 2 2 2 7" xfId="11241"/>
    <cellStyle name="40 % - Accent1 2 2 2 2 2 2 7 2" xfId="21540"/>
    <cellStyle name="40 % - Accent1 2 2 2 2 2 2 7 3" xfId="31833"/>
    <cellStyle name="40 % - Accent1 2 2 2 2 2 2 7 4" xfId="42126"/>
    <cellStyle name="40 % - Accent1 2 2 2 2 2 2 8" xfId="6862"/>
    <cellStyle name="40 % - Accent1 2 2 2 2 2 2 9" xfId="17186"/>
    <cellStyle name="40 % - Accent1 2 2 2 2 2 3" xfId="637"/>
    <cellStyle name="40 % - Accent1 2 2 2 2 2 3 10" xfId="27480"/>
    <cellStyle name="40 % - Accent1 2 2 2 2 2 3 11" xfId="37773"/>
    <cellStyle name="40 % - Accent1 2 2 2 2 2 3 2" xfId="2617"/>
    <cellStyle name="40 % - Accent1 2 2 2 2 2 3 2 2" xfId="4117"/>
    <cellStyle name="40 % - Accent1 2 2 2 2 2 3 2 2 2" xfId="15700"/>
    <cellStyle name="40 % - Accent1 2 2 2 2 2 3 2 2 3" xfId="25994"/>
    <cellStyle name="40 % - Accent1 2 2 2 2 2 3 2 2 4" xfId="36287"/>
    <cellStyle name="40 % - Accent1 2 2 2 2 2 3 2 2 5" xfId="46580"/>
    <cellStyle name="40 % - Accent1 2 2 2 2 2 3 2 3" xfId="12730"/>
    <cellStyle name="40 % - Accent1 2 2 2 2 2 3 2 3 2" xfId="23025"/>
    <cellStyle name="40 % - Accent1 2 2 2 2 2 3 2 3 3" xfId="33318"/>
    <cellStyle name="40 % - Accent1 2 2 2 2 2 3 2 3 4" xfId="43611"/>
    <cellStyle name="40 % - Accent1 2 2 2 2 2 3 2 4" xfId="7426"/>
    <cellStyle name="40 % - Accent1 2 2 2 2 2 3 2 5" xfId="17750"/>
    <cellStyle name="40 % - Accent1 2 2 2 2 2 3 2 6" xfId="28043"/>
    <cellStyle name="40 % - Accent1 2 2 2 2 2 3 2 7" xfId="38336"/>
    <cellStyle name="40 % - Accent1 2 2 2 2 2 3 3" xfId="4795"/>
    <cellStyle name="40 % - Accent1 2 2 2 2 2 3 3 2" xfId="14216"/>
    <cellStyle name="40 % - Accent1 2 2 2 2 2 3 3 2 2" xfId="24510"/>
    <cellStyle name="40 % - Accent1 2 2 2 2 2 3 3 2 3" xfId="34803"/>
    <cellStyle name="40 % - Accent1 2 2 2 2 2 3 3 2 4" xfId="45096"/>
    <cellStyle name="40 % - Accent1 2 2 2 2 2 3 3 3" xfId="8194"/>
    <cellStyle name="40 % - Accent1 2 2 2 2 2 3 3 4" xfId="18493"/>
    <cellStyle name="40 % - Accent1 2 2 2 2 2 3 3 5" xfId="28786"/>
    <cellStyle name="40 % - Accent1 2 2 2 2 2 3 3 6" xfId="39079"/>
    <cellStyle name="40 % - Accent1 2 2 2 2 2 3 4" xfId="3367"/>
    <cellStyle name="40 % - Accent1 2 2 2 2 2 3 4 2" xfId="8937"/>
    <cellStyle name="40 % - Accent1 2 2 2 2 2 3 4 3" xfId="19236"/>
    <cellStyle name="40 % - Accent1 2 2 2 2 2 3 4 4" xfId="29529"/>
    <cellStyle name="40 % - Accent1 2 2 2 2 2 3 4 5" xfId="39822"/>
    <cellStyle name="40 % - Accent1 2 2 2 2 2 3 5" xfId="5762"/>
    <cellStyle name="40 % - Accent1 2 2 2 2 2 3 5 2" xfId="9680"/>
    <cellStyle name="40 % - Accent1 2 2 2 2 2 3 5 3" xfId="19979"/>
    <cellStyle name="40 % - Accent1 2 2 2 2 2 3 5 4" xfId="30272"/>
    <cellStyle name="40 % - Accent1 2 2 2 2 2 3 5 5" xfId="40565"/>
    <cellStyle name="40 % - Accent1 2 2 2 2 2 3 6" xfId="10423"/>
    <cellStyle name="40 % - Accent1 2 2 2 2 2 3 6 2" xfId="20722"/>
    <cellStyle name="40 % - Accent1 2 2 2 2 2 3 6 3" xfId="31015"/>
    <cellStyle name="40 % - Accent1 2 2 2 2 2 3 6 4" xfId="41308"/>
    <cellStyle name="40 % - Accent1 2 2 2 2 2 3 7" xfId="11242"/>
    <cellStyle name="40 % - Accent1 2 2 2 2 2 3 7 2" xfId="21541"/>
    <cellStyle name="40 % - Accent1 2 2 2 2 2 3 7 3" xfId="31834"/>
    <cellStyle name="40 % - Accent1 2 2 2 2 2 3 7 4" xfId="42127"/>
    <cellStyle name="40 % - Accent1 2 2 2 2 2 3 8" xfId="6863"/>
    <cellStyle name="40 % - Accent1 2 2 2 2 2 3 9" xfId="17187"/>
    <cellStyle name="40 % - Accent1 2 2 2 2 2 4" xfId="2615"/>
    <cellStyle name="40 % - Accent1 2 2 2 2 2 4 2" xfId="4115"/>
    <cellStyle name="40 % - Accent1 2 2 2 2 2 4 2 2" xfId="16415"/>
    <cellStyle name="40 % - Accent1 2 2 2 2 2 4 2 2 2" xfId="26709"/>
    <cellStyle name="40 % - Accent1 2 2 2 2 2 4 2 2 3" xfId="37002"/>
    <cellStyle name="40 % - Accent1 2 2 2 2 2 4 2 2 4" xfId="47295"/>
    <cellStyle name="40 % - Accent1 2 2 2 2 2 4 2 3" xfId="13445"/>
    <cellStyle name="40 % - Accent1 2 2 2 2 2 4 2 4" xfId="23740"/>
    <cellStyle name="40 % - Accent1 2 2 2 2 2 4 2 5" xfId="34033"/>
    <cellStyle name="40 % - Accent1 2 2 2 2 2 4 2 6" xfId="44326"/>
    <cellStyle name="40 % - Accent1 2 2 2 2 2 4 3" xfId="14930"/>
    <cellStyle name="40 % - Accent1 2 2 2 2 2 4 3 2" xfId="25224"/>
    <cellStyle name="40 % - Accent1 2 2 2 2 2 4 3 3" xfId="35517"/>
    <cellStyle name="40 % - Accent1 2 2 2 2 2 4 3 4" xfId="45810"/>
    <cellStyle name="40 % - Accent1 2 2 2 2 2 4 4" xfId="11958"/>
    <cellStyle name="40 % - Accent1 2 2 2 2 2 4 4 2" xfId="22255"/>
    <cellStyle name="40 % - Accent1 2 2 2 2 2 4 4 3" xfId="32548"/>
    <cellStyle name="40 % - Accent1 2 2 2 2 2 4 4 4" xfId="42841"/>
    <cellStyle name="40 % - Accent1 2 2 2 2 2 4 5" xfId="7424"/>
    <cellStyle name="40 % - Accent1 2 2 2 2 2 4 6" xfId="17748"/>
    <cellStyle name="40 % - Accent1 2 2 2 2 2 4 7" xfId="28041"/>
    <cellStyle name="40 % - Accent1 2 2 2 2 2 4 8" xfId="38334"/>
    <cellStyle name="40 % - Accent1 2 2 2 2 2 5" xfId="4793"/>
    <cellStyle name="40 % - Accent1 2 2 2 2 2 5 2" xfId="15698"/>
    <cellStyle name="40 % - Accent1 2 2 2 2 2 5 2 2" xfId="25992"/>
    <cellStyle name="40 % - Accent1 2 2 2 2 2 5 2 3" xfId="36285"/>
    <cellStyle name="40 % - Accent1 2 2 2 2 2 5 2 4" xfId="46578"/>
    <cellStyle name="40 % - Accent1 2 2 2 2 2 5 3" xfId="12728"/>
    <cellStyle name="40 % - Accent1 2 2 2 2 2 5 3 2" xfId="23023"/>
    <cellStyle name="40 % - Accent1 2 2 2 2 2 5 3 3" xfId="33316"/>
    <cellStyle name="40 % - Accent1 2 2 2 2 2 5 3 4" xfId="43609"/>
    <cellStyle name="40 % - Accent1 2 2 2 2 2 5 4" xfId="8192"/>
    <cellStyle name="40 % - Accent1 2 2 2 2 2 5 5" xfId="18491"/>
    <cellStyle name="40 % - Accent1 2 2 2 2 2 5 6" xfId="28784"/>
    <cellStyle name="40 % - Accent1 2 2 2 2 2 5 7" xfId="39077"/>
    <cellStyle name="40 % - Accent1 2 2 2 2 2 6" xfId="3365"/>
    <cellStyle name="40 % - Accent1 2 2 2 2 2 6 2" xfId="14214"/>
    <cellStyle name="40 % - Accent1 2 2 2 2 2 6 2 2" xfId="24508"/>
    <cellStyle name="40 % - Accent1 2 2 2 2 2 6 2 3" xfId="34801"/>
    <cellStyle name="40 % - Accent1 2 2 2 2 2 6 2 4" xfId="45094"/>
    <cellStyle name="40 % - Accent1 2 2 2 2 2 6 3" xfId="8935"/>
    <cellStyle name="40 % - Accent1 2 2 2 2 2 6 4" xfId="19234"/>
    <cellStyle name="40 % - Accent1 2 2 2 2 2 6 5" xfId="29527"/>
    <cellStyle name="40 % - Accent1 2 2 2 2 2 6 6" xfId="39820"/>
    <cellStyle name="40 % - Accent1 2 2 2 2 2 7" xfId="5760"/>
    <cellStyle name="40 % - Accent1 2 2 2 2 2 7 2" xfId="9678"/>
    <cellStyle name="40 % - Accent1 2 2 2 2 2 7 3" xfId="19977"/>
    <cellStyle name="40 % - Accent1 2 2 2 2 2 7 4" xfId="30270"/>
    <cellStyle name="40 % - Accent1 2 2 2 2 2 7 5" xfId="40563"/>
    <cellStyle name="40 % - Accent1 2 2 2 2 2 8" xfId="10421"/>
    <cellStyle name="40 % - Accent1 2 2 2 2 2 8 2" xfId="20720"/>
    <cellStyle name="40 % - Accent1 2 2 2 2 2 8 3" xfId="31013"/>
    <cellStyle name="40 % - Accent1 2 2 2 2 2 8 4" xfId="41306"/>
    <cellStyle name="40 % - Accent1 2 2 2 2 2 9" xfId="11240"/>
    <cellStyle name="40 % - Accent1 2 2 2 2 2 9 2" xfId="21539"/>
    <cellStyle name="40 % - Accent1 2 2 2 2 2 9 3" xfId="31832"/>
    <cellStyle name="40 % - Accent1 2 2 2 2 2 9 4" xfId="42125"/>
    <cellStyle name="40 % - Accent1 2 2 2 2 3" xfId="638"/>
    <cellStyle name="40 % - Accent1 2 2 2 2 3 10" xfId="17188"/>
    <cellStyle name="40 % - Accent1 2 2 2 2 3 11" xfId="27481"/>
    <cellStyle name="40 % - Accent1 2 2 2 2 3 12" xfId="37774"/>
    <cellStyle name="40 % - Accent1 2 2 2 2 3 2" xfId="639"/>
    <cellStyle name="40 % - Accent1 2 2 2 2 3 2 10" xfId="27482"/>
    <cellStyle name="40 % - Accent1 2 2 2 2 3 2 11" xfId="37775"/>
    <cellStyle name="40 % - Accent1 2 2 2 2 3 2 2" xfId="2619"/>
    <cellStyle name="40 % - Accent1 2 2 2 2 3 2 2 2" xfId="4119"/>
    <cellStyle name="40 % - Accent1 2 2 2 2 3 2 2 2 2" xfId="15702"/>
    <cellStyle name="40 % - Accent1 2 2 2 2 3 2 2 2 3" xfId="25996"/>
    <cellStyle name="40 % - Accent1 2 2 2 2 3 2 2 2 4" xfId="36289"/>
    <cellStyle name="40 % - Accent1 2 2 2 2 3 2 2 2 5" xfId="46582"/>
    <cellStyle name="40 % - Accent1 2 2 2 2 3 2 2 3" xfId="12732"/>
    <cellStyle name="40 % - Accent1 2 2 2 2 3 2 2 3 2" xfId="23027"/>
    <cellStyle name="40 % - Accent1 2 2 2 2 3 2 2 3 3" xfId="33320"/>
    <cellStyle name="40 % - Accent1 2 2 2 2 3 2 2 3 4" xfId="43613"/>
    <cellStyle name="40 % - Accent1 2 2 2 2 3 2 2 4" xfId="7428"/>
    <cellStyle name="40 % - Accent1 2 2 2 2 3 2 2 5" xfId="17752"/>
    <cellStyle name="40 % - Accent1 2 2 2 2 3 2 2 6" xfId="28045"/>
    <cellStyle name="40 % - Accent1 2 2 2 2 3 2 2 7" xfId="38338"/>
    <cellStyle name="40 % - Accent1 2 2 2 2 3 2 3" xfId="4797"/>
    <cellStyle name="40 % - Accent1 2 2 2 2 3 2 3 2" xfId="14218"/>
    <cellStyle name="40 % - Accent1 2 2 2 2 3 2 3 2 2" xfId="24512"/>
    <cellStyle name="40 % - Accent1 2 2 2 2 3 2 3 2 3" xfId="34805"/>
    <cellStyle name="40 % - Accent1 2 2 2 2 3 2 3 2 4" xfId="45098"/>
    <cellStyle name="40 % - Accent1 2 2 2 2 3 2 3 3" xfId="8196"/>
    <cellStyle name="40 % - Accent1 2 2 2 2 3 2 3 4" xfId="18495"/>
    <cellStyle name="40 % - Accent1 2 2 2 2 3 2 3 5" xfId="28788"/>
    <cellStyle name="40 % - Accent1 2 2 2 2 3 2 3 6" xfId="39081"/>
    <cellStyle name="40 % - Accent1 2 2 2 2 3 2 4" xfId="3369"/>
    <cellStyle name="40 % - Accent1 2 2 2 2 3 2 4 2" xfId="8939"/>
    <cellStyle name="40 % - Accent1 2 2 2 2 3 2 4 3" xfId="19238"/>
    <cellStyle name="40 % - Accent1 2 2 2 2 3 2 4 4" xfId="29531"/>
    <cellStyle name="40 % - Accent1 2 2 2 2 3 2 4 5" xfId="39824"/>
    <cellStyle name="40 % - Accent1 2 2 2 2 3 2 5" xfId="5764"/>
    <cellStyle name="40 % - Accent1 2 2 2 2 3 2 5 2" xfId="9682"/>
    <cellStyle name="40 % - Accent1 2 2 2 2 3 2 5 3" xfId="19981"/>
    <cellStyle name="40 % - Accent1 2 2 2 2 3 2 5 4" xfId="30274"/>
    <cellStyle name="40 % - Accent1 2 2 2 2 3 2 5 5" xfId="40567"/>
    <cellStyle name="40 % - Accent1 2 2 2 2 3 2 6" xfId="10425"/>
    <cellStyle name="40 % - Accent1 2 2 2 2 3 2 6 2" xfId="20724"/>
    <cellStyle name="40 % - Accent1 2 2 2 2 3 2 6 3" xfId="31017"/>
    <cellStyle name="40 % - Accent1 2 2 2 2 3 2 6 4" xfId="41310"/>
    <cellStyle name="40 % - Accent1 2 2 2 2 3 2 7" xfId="11244"/>
    <cellStyle name="40 % - Accent1 2 2 2 2 3 2 7 2" xfId="21543"/>
    <cellStyle name="40 % - Accent1 2 2 2 2 3 2 7 3" xfId="31836"/>
    <cellStyle name="40 % - Accent1 2 2 2 2 3 2 7 4" xfId="42129"/>
    <cellStyle name="40 % - Accent1 2 2 2 2 3 2 8" xfId="6865"/>
    <cellStyle name="40 % - Accent1 2 2 2 2 3 2 9" xfId="17189"/>
    <cellStyle name="40 % - Accent1 2 2 2 2 3 3" xfId="2618"/>
    <cellStyle name="40 % - Accent1 2 2 2 2 3 3 2" xfId="4118"/>
    <cellStyle name="40 % - Accent1 2 2 2 2 3 3 2 2" xfId="16613"/>
    <cellStyle name="40 % - Accent1 2 2 2 2 3 3 2 2 2" xfId="26907"/>
    <cellStyle name="40 % - Accent1 2 2 2 2 3 3 2 2 3" xfId="37200"/>
    <cellStyle name="40 % - Accent1 2 2 2 2 3 3 2 2 4" xfId="47493"/>
    <cellStyle name="40 % - Accent1 2 2 2 2 3 3 2 3" xfId="13643"/>
    <cellStyle name="40 % - Accent1 2 2 2 2 3 3 2 4" xfId="23938"/>
    <cellStyle name="40 % - Accent1 2 2 2 2 3 3 2 5" xfId="34231"/>
    <cellStyle name="40 % - Accent1 2 2 2 2 3 3 2 6" xfId="44524"/>
    <cellStyle name="40 % - Accent1 2 2 2 2 3 3 3" xfId="15128"/>
    <cellStyle name="40 % - Accent1 2 2 2 2 3 3 3 2" xfId="25422"/>
    <cellStyle name="40 % - Accent1 2 2 2 2 3 3 3 3" xfId="35715"/>
    <cellStyle name="40 % - Accent1 2 2 2 2 3 3 3 4" xfId="46008"/>
    <cellStyle name="40 % - Accent1 2 2 2 2 3 3 4" xfId="12157"/>
    <cellStyle name="40 % - Accent1 2 2 2 2 3 3 4 2" xfId="22453"/>
    <cellStyle name="40 % - Accent1 2 2 2 2 3 3 4 3" xfId="32746"/>
    <cellStyle name="40 % - Accent1 2 2 2 2 3 3 4 4" xfId="43039"/>
    <cellStyle name="40 % - Accent1 2 2 2 2 3 3 5" xfId="7427"/>
    <cellStyle name="40 % - Accent1 2 2 2 2 3 3 6" xfId="17751"/>
    <cellStyle name="40 % - Accent1 2 2 2 2 3 3 7" xfId="28044"/>
    <cellStyle name="40 % - Accent1 2 2 2 2 3 3 8" xfId="38337"/>
    <cellStyle name="40 % - Accent1 2 2 2 2 3 4" xfId="4796"/>
    <cellStyle name="40 % - Accent1 2 2 2 2 3 4 2" xfId="15701"/>
    <cellStyle name="40 % - Accent1 2 2 2 2 3 4 2 2" xfId="25995"/>
    <cellStyle name="40 % - Accent1 2 2 2 2 3 4 2 3" xfId="36288"/>
    <cellStyle name="40 % - Accent1 2 2 2 2 3 4 2 4" xfId="46581"/>
    <cellStyle name="40 % - Accent1 2 2 2 2 3 4 3" xfId="12731"/>
    <cellStyle name="40 % - Accent1 2 2 2 2 3 4 3 2" xfId="23026"/>
    <cellStyle name="40 % - Accent1 2 2 2 2 3 4 3 3" xfId="33319"/>
    <cellStyle name="40 % - Accent1 2 2 2 2 3 4 3 4" xfId="43612"/>
    <cellStyle name="40 % - Accent1 2 2 2 2 3 4 4" xfId="8195"/>
    <cellStyle name="40 % - Accent1 2 2 2 2 3 4 5" xfId="18494"/>
    <cellStyle name="40 % - Accent1 2 2 2 2 3 4 6" xfId="28787"/>
    <cellStyle name="40 % - Accent1 2 2 2 2 3 4 7" xfId="39080"/>
    <cellStyle name="40 % - Accent1 2 2 2 2 3 5" xfId="3368"/>
    <cellStyle name="40 % - Accent1 2 2 2 2 3 5 2" xfId="14217"/>
    <cellStyle name="40 % - Accent1 2 2 2 2 3 5 2 2" xfId="24511"/>
    <cellStyle name="40 % - Accent1 2 2 2 2 3 5 2 3" xfId="34804"/>
    <cellStyle name="40 % - Accent1 2 2 2 2 3 5 2 4" xfId="45097"/>
    <cellStyle name="40 % - Accent1 2 2 2 2 3 5 3" xfId="8938"/>
    <cellStyle name="40 % - Accent1 2 2 2 2 3 5 4" xfId="19237"/>
    <cellStyle name="40 % - Accent1 2 2 2 2 3 5 5" xfId="29530"/>
    <cellStyle name="40 % - Accent1 2 2 2 2 3 5 6" xfId="39823"/>
    <cellStyle name="40 % - Accent1 2 2 2 2 3 6" xfId="5763"/>
    <cellStyle name="40 % - Accent1 2 2 2 2 3 6 2" xfId="9681"/>
    <cellStyle name="40 % - Accent1 2 2 2 2 3 6 3" xfId="19980"/>
    <cellStyle name="40 % - Accent1 2 2 2 2 3 6 4" xfId="30273"/>
    <cellStyle name="40 % - Accent1 2 2 2 2 3 6 5" xfId="40566"/>
    <cellStyle name="40 % - Accent1 2 2 2 2 3 7" xfId="10424"/>
    <cellStyle name="40 % - Accent1 2 2 2 2 3 7 2" xfId="20723"/>
    <cellStyle name="40 % - Accent1 2 2 2 2 3 7 3" xfId="31016"/>
    <cellStyle name="40 % - Accent1 2 2 2 2 3 7 4" xfId="41309"/>
    <cellStyle name="40 % - Accent1 2 2 2 2 3 8" xfId="11243"/>
    <cellStyle name="40 % - Accent1 2 2 2 2 3 8 2" xfId="21542"/>
    <cellStyle name="40 % - Accent1 2 2 2 2 3 8 3" xfId="31835"/>
    <cellStyle name="40 % - Accent1 2 2 2 2 3 8 4" xfId="42128"/>
    <cellStyle name="40 % - Accent1 2 2 2 2 3 9" xfId="6864"/>
    <cellStyle name="40 % - Accent1 2 2 2 2 4" xfId="640"/>
    <cellStyle name="40 % - Accent1 2 2 2 2 4 10" xfId="27483"/>
    <cellStyle name="40 % - Accent1 2 2 2 2 4 11" xfId="37776"/>
    <cellStyle name="40 % - Accent1 2 2 2 2 4 2" xfId="2620"/>
    <cellStyle name="40 % - Accent1 2 2 2 2 4 2 2" xfId="4120"/>
    <cellStyle name="40 % - Accent1 2 2 2 2 4 2 2 2" xfId="15703"/>
    <cellStyle name="40 % - Accent1 2 2 2 2 4 2 2 3" xfId="25997"/>
    <cellStyle name="40 % - Accent1 2 2 2 2 4 2 2 4" xfId="36290"/>
    <cellStyle name="40 % - Accent1 2 2 2 2 4 2 2 5" xfId="46583"/>
    <cellStyle name="40 % - Accent1 2 2 2 2 4 2 3" xfId="12733"/>
    <cellStyle name="40 % - Accent1 2 2 2 2 4 2 3 2" xfId="23028"/>
    <cellStyle name="40 % - Accent1 2 2 2 2 4 2 3 3" xfId="33321"/>
    <cellStyle name="40 % - Accent1 2 2 2 2 4 2 3 4" xfId="43614"/>
    <cellStyle name="40 % - Accent1 2 2 2 2 4 2 4" xfId="7429"/>
    <cellStyle name="40 % - Accent1 2 2 2 2 4 2 5" xfId="17753"/>
    <cellStyle name="40 % - Accent1 2 2 2 2 4 2 6" xfId="28046"/>
    <cellStyle name="40 % - Accent1 2 2 2 2 4 2 7" xfId="38339"/>
    <cellStyle name="40 % - Accent1 2 2 2 2 4 3" xfId="4798"/>
    <cellStyle name="40 % - Accent1 2 2 2 2 4 3 2" xfId="14219"/>
    <cellStyle name="40 % - Accent1 2 2 2 2 4 3 2 2" xfId="24513"/>
    <cellStyle name="40 % - Accent1 2 2 2 2 4 3 2 3" xfId="34806"/>
    <cellStyle name="40 % - Accent1 2 2 2 2 4 3 2 4" xfId="45099"/>
    <cellStyle name="40 % - Accent1 2 2 2 2 4 3 3" xfId="8197"/>
    <cellStyle name="40 % - Accent1 2 2 2 2 4 3 4" xfId="18496"/>
    <cellStyle name="40 % - Accent1 2 2 2 2 4 3 5" xfId="28789"/>
    <cellStyle name="40 % - Accent1 2 2 2 2 4 3 6" xfId="39082"/>
    <cellStyle name="40 % - Accent1 2 2 2 2 4 4" xfId="3370"/>
    <cellStyle name="40 % - Accent1 2 2 2 2 4 4 2" xfId="8940"/>
    <cellStyle name="40 % - Accent1 2 2 2 2 4 4 3" xfId="19239"/>
    <cellStyle name="40 % - Accent1 2 2 2 2 4 4 4" xfId="29532"/>
    <cellStyle name="40 % - Accent1 2 2 2 2 4 4 5" xfId="39825"/>
    <cellStyle name="40 % - Accent1 2 2 2 2 4 5" xfId="5765"/>
    <cellStyle name="40 % - Accent1 2 2 2 2 4 5 2" xfId="9683"/>
    <cellStyle name="40 % - Accent1 2 2 2 2 4 5 3" xfId="19982"/>
    <cellStyle name="40 % - Accent1 2 2 2 2 4 5 4" xfId="30275"/>
    <cellStyle name="40 % - Accent1 2 2 2 2 4 5 5" xfId="40568"/>
    <cellStyle name="40 % - Accent1 2 2 2 2 4 6" xfId="10426"/>
    <cellStyle name="40 % - Accent1 2 2 2 2 4 6 2" xfId="20725"/>
    <cellStyle name="40 % - Accent1 2 2 2 2 4 6 3" xfId="31018"/>
    <cellStyle name="40 % - Accent1 2 2 2 2 4 6 4" xfId="41311"/>
    <cellStyle name="40 % - Accent1 2 2 2 2 4 7" xfId="11245"/>
    <cellStyle name="40 % - Accent1 2 2 2 2 4 7 2" xfId="21544"/>
    <cellStyle name="40 % - Accent1 2 2 2 2 4 7 3" xfId="31837"/>
    <cellStyle name="40 % - Accent1 2 2 2 2 4 7 4" xfId="42130"/>
    <cellStyle name="40 % - Accent1 2 2 2 2 4 8" xfId="6866"/>
    <cellStyle name="40 % - Accent1 2 2 2 2 4 9" xfId="17190"/>
    <cellStyle name="40 % - Accent1 2 2 2 2 5" xfId="641"/>
    <cellStyle name="40 % - Accent1 2 2 2 2 5 10" xfId="27484"/>
    <cellStyle name="40 % - Accent1 2 2 2 2 5 11" xfId="37777"/>
    <cellStyle name="40 % - Accent1 2 2 2 2 5 2" xfId="2621"/>
    <cellStyle name="40 % - Accent1 2 2 2 2 5 2 2" xfId="4121"/>
    <cellStyle name="40 % - Accent1 2 2 2 2 5 2 2 2" xfId="15704"/>
    <cellStyle name="40 % - Accent1 2 2 2 2 5 2 2 3" xfId="25998"/>
    <cellStyle name="40 % - Accent1 2 2 2 2 5 2 2 4" xfId="36291"/>
    <cellStyle name="40 % - Accent1 2 2 2 2 5 2 2 5" xfId="46584"/>
    <cellStyle name="40 % - Accent1 2 2 2 2 5 2 3" xfId="12734"/>
    <cellStyle name="40 % - Accent1 2 2 2 2 5 2 3 2" xfId="23029"/>
    <cellStyle name="40 % - Accent1 2 2 2 2 5 2 3 3" xfId="33322"/>
    <cellStyle name="40 % - Accent1 2 2 2 2 5 2 3 4" xfId="43615"/>
    <cellStyle name="40 % - Accent1 2 2 2 2 5 2 4" xfId="7430"/>
    <cellStyle name="40 % - Accent1 2 2 2 2 5 2 5" xfId="17754"/>
    <cellStyle name="40 % - Accent1 2 2 2 2 5 2 6" xfId="28047"/>
    <cellStyle name="40 % - Accent1 2 2 2 2 5 2 7" xfId="38340"/>
    <cellStyle name="40 % - Accent1 2 2 2 2 5 3" xfId="4799"/>
    <cellStyle name="40 % - Accent1 2 2 2 2 5 3 2" xfId="14220"/>
    <cellStyle name="40 % - Accent1 2 2 2 2 5 3 2 2" xfId="24514"/>
    <cellStyle name="40 % - Accent1 2 2 2 2 5 3 2 3" xfId="34807"/>
    <cellStyle name="40 % - Accent1 2 2 2 2 5 3 2 4" xfId="45100"/>
    <cellStyle name="40 % - Accent1 2 2 2 2 5 3 3" xfId="8198"/>
    <cellStyle name="40 % - Accent1 2 2 2 2 5 3 4" xfId="18497"/>
    <cellStyle name="40 % - Accent1 2 2 2 2 5 3 5" xfId="28790"/>
    <cellStyle name="40 % - Accent1 2 2 2 2 5 3 6" xfId="39083"/>
    <cellStyle name="40 % - Accent1 2 2 2 2 5 4" xfId="3371"/>
    <cellStyle name="40 % - Accent1 2 2 2 2 5 4 2" xfId="8941"/>
    <cellStyle name="40 % - Accent1 2 2 2 2 5 4 3" xfId="19240"/>
    <cellStyle name="40 % - Accent1 2 2 2 2 5 4 4" xfId="29533"/>
    <cellStyle name="40 % - Accent1 2 2 2 2 5 4 5" xfId="39826"/>
    <cellStyle name="40 % - Accent1 2 2 2 2 5 5" xfId="5766"/>
    <cellStyle name="40 % - Accent1 2 2 2 2 5 5 2" xfId="9684"/>
    <cellStyle name="40 % - Accent1 2 2 2 2 5 5 3" xfId="19983"/>
    <cellStyle name="40 % - Accent1 2 2 2 2 5 5 4" xfId="30276"/>
    <cellStyle name="40 % - Accent1 2 2 2 2 5 5 5" xfId="40569"/>
    <cellStyle name="40 % - Accent1 2 2 2 2 5 6" xfId="10427"/>
    <cellStyle name="40 % - Accent1 2 2 2 2 5 6 2" xfId="20726"/>
    <cellStyle name="40 % - Accent1 2 2 2 2 5 6 3" xfId="31019"/>
    <cellStyle name="40 % - Accent1 2 2 2 2 5 6 4" xfId="41312"/>
    <cellStyle name="40 % - Accent1 2 2 2 2 5 7" xfId="11246"/>
    <cellStyle name="40 % - Accent1 2 2 2 2 5 7 2" xfId="21545"/>
    <cellStyle name="40 % - Accent1 2 2 2 2 5 7 3" xfId="31838"/>
    <cellStyle name="40 % - Accent1 2 2 2 2 5 7 4" xfId="42131"/>
    <cellStyle name="40 % - Accent1 2 2 2 2 5 8" xfId="6867"/>
    <cellStyle name="40 % - Accent1 2 2 2 2 5 9" xfId="17191"/>
    <cellStyle name="40 % - Accent1 2 2 2 2 6" xfId="2386"/>
    <cellStyle name="40 % - Accent1 2 2 2 2 6 10" xfId="38341"/>
    <cellStyle name="40 % - Accent1 2 2 2 2 6 2" xfId="3886"/>
    <cellStyle name="40 % - Accent1 2 2 2 2 6 2 2" xfId="16246"/>
    <cellStyle name="40 % - Accent1 2 2 2 2 6 2 2 2" xfId="26540"/>
    <cellStyle name="40 % - Accent1 2 2 2 2 6 2 2 3" xfId="36833"/>
    <cellStyle name="40 % - Accent1 2 2 2 2 6 2 2 4" xfId="47126"/>
    <cellStyle name="40 % - Accent1 2 2 2 2 6 2 3" xfId="13276"/>
    <cellStyle name="40 % - Accent1 2 2 2 2 6 2 3 2" xfId="23571"/>
    <cellStyle name="40 % - Accent1 2 2 2 2 6 2 3 3" xfId="33864"/>
    <cellStyle name="40 % - Accent1 2 2 2 2 6 2 3 4" xfId="44157"/>
    <cellStyle name="40 % - Accent1 2 2 2 2 6 2 4" xfId="8199"/>
    <cellStyle name="40 % - Accent1 2 2 2 2 6 2 5" xfId="18498"/>
    <cellStyle name="40 % - Accent1 2 2 2 2 6 2 6" xfId="28791"/>
    <cellStyle name="40 % - Accent1 2 2 2 2 6 2 7" xfId="39084"/>
    <cellStyle name="40 % - Accent1 2 2 2 2 6 3" xfId="5767"/>
    <cellStyle name="40 % - Accent1 2 2 2 2 6 3 2" xfId="14761"/>
    <cellStyle name="40 % - Accent1 2 2 2 2 6 3 2 2" xfId="25055"/>
    <cellStyle name="40 % - Accent1 2 2 2 2 6 3 2 3" xfId="35348"/>
    <cellStyle name="40 % - Accent1 2 2 2 2 6 3 2 4" xfId="45641"/>
    <cellStyle name="40 % - Accent1 2 2 2 2 6 3 3" xfId="8942"/>
    <cellStyle name="40 % - Accent1 2 2 2 2 6 3 4" xfId="19241"/>
    <cellStyle name="40 % - Accent1 2 2 2 2 6 3 5" xfId="29534"/>
    <cellStyle name="40 % - Accent1 2 2 2 2 6 3 6" xfId="39827"/>
    <cellStyle name="40 % - Accent1 2 2 2 2 6 4" xfId="9685"/>
    <cellStyle name="40 % - Accent1 2 2 2 2 6 4 2" xfId="19984"/>
    <cellStyle name="40 % - Accent1 2 2 2 2 6 4 3" xfId="30277"/>
    <cellStyle name="40 % - Accent1 2 2 2 2 6 4 4" xfId="40570"/>
    <cellStyle name="40 % - Accent1 2 2 2 2 6 5" xfId="10428"/>
    <cellStyle name="40 % - Accent1 2 2 2 2 6 5 2" xfId="20727"/>
    <cellStyle name="40 % - Accent1 2 2 2 2 6 5 3" xfId="31020"/>
    <cellStyle name="40 % - Accent1 2 2 2 2 6 5 4" xfId="41313"/>
    <cellStyle name="40 % - Accent1 2 2 2 2 6 6" xfId="11789"/>
    <cellStyle name="40 % - Accent1 2 2 2 2 6 6 2" xfId="22086"/>
    <cellStyle name="40 % - Accent1 2 2 2 2 6 6 3" xfId="32379"/>
    <cellStyle name="40 % - Accent1 2 2 2 2 6 6 4" xfId="42672"/>
    <cellStyle name="40 % - Accent1 2 2 2 2 6 7" xfId="7431"/>
    <cellStyle name="40 % - Accent1 2 2 2 2 6 8" xfId="17755"/>
    <cellStyle name="40 % - Accent1 2 2 2 2 6 9" xfId="28048"/>
    <cellStyle name="40 % - Accent1 2 2 2 2 7" xfId="4792"/>
    <cellStyle name="40 % - Accent1 2 2 2 2 7 2" xfId="15469"/>
    <cellStyle name="40 % - Accent1 2 2 2 2 7 2 2" xfId="25763"/>
    <cellStyle name="40 % - Accent1 2 2 2 2 7 2 3" xfId="36056"/>
    <cellStyle name="40 % - Accent1 2 2 2 2 7 2 4" xfId="46349"/>
    <cellStyle name="40 % - Accent1 2 2 2 2 7 3" xfId="12499"/>
    <cellStyle name="40 % - Accent1 2 2 2 2 7 3 2" xfId="22794"/>
    <cellStyle name="40 % - Accent1 2 2 2 2 7 3 3" xfId="33087"/>
    <cellStyle name="40 % - Accent1 2 2 2 2 7 3 4" xfId="43380"/>
    <cellStyle name="40 % - Accent1 2 2 2 2 7 4" xfId="7423"/>
    <cellStyle name="40 % - Accent1 2 2 2 2 7 5" xfId="17747"/>
    <cellStyle name="40 % - Accent1 2 2 2 2 7 6" xfId="28040"/>
    <cellStyle name="40 % - Accent1 2 2 2 2 7 7" xfId="38333"/>
    <cellStyle name="40 % - Accent1 2 2 2 2 8" xfId="3136"/>
    <cellStyle name="40 % - Accent1 2 2 2 2 8 2" xfId="13985"/>
    <cellStyle name="40 % - Accent1 2 2 2 2 8 2 2" xfId="24279"/>
    <cellStyle name="40 % - Accent1 2 2 2 2 8 2 3" xfId="34572"/>
    <cellStyle name="40 % - Accent1 2 2 2 2 8 2 4" xfId="44865"/>
    <cellStyle name="40 % - Accent1 2 2 2 2 8 3" xfId="8191"/>
    <cellStyle name="40 % - Accent1 2 2 2 2 8 4" xfId="18490"/>
    <cellStyle name="40 % - Accent1 2 2 2 2 8 5" xfId="28783"/>
    <cellStyle name="40 % - Accent1 2 2 2 2 8 6" xfId="39076"/>
    <cellStyle name="40 % - Accent1 2 2 2 2 9" xfId="5759"/>
    <cellStyle name="40 % - Accent1 2 2 2 2 9 2" xfId="8934"/>
    <cellStyle name="40 % - Accent1 2 2 2 2 9 3" xfId="19233"/>
    <cellStyle name="40 % - Accent1 2 2 2 2 9 4" xfId="29526"/>
    <cellStyle name="40 % - Accent1 2 2 2 2 9 5" xfId="39819"/>
    <cellStyle name="40 % - Accent1 2 2 2 3" xfId="642"/>
    <cellStyle name="40 % - Accent1 2 2 2 3 10" xfId="17192"/>
    <cellStyle name="40 % - Accent1 2 2 2 3 11" xfId="27485"/>
    <cellStyle name="40 % - Accent1 2 2 2 3 12" xfId="37778"/>
    <cellStyle name="40 % - Accent1 2 2 2 3 2" xfId="643"/>
    <cellStyle name="40 % - Accent1 2 2 2 3 2 10" xfId="27486"/>
    <cellStyle name="40 % - Accent1 2 2 2 3 2 11" xfId="37779"/>
    <cellStyle name="40 % - Accent1 2 2 2 3 2 2" xfId="2623"/>
    <cellStyle name="40 % - Accent1 2 2 2 3 2 2 2" xfId="4123"/>
    <cellStyle name="40 % - Accent1 2 2 2 3 2 2 2 2" xfId="16706"/>
    <cellStyle name="40 % - Accent1 2 2 2 3 2 2 2 2 2" xfId="27000"/>
    <cellStyle name="40 % - Accent1 2 2 2 3 2 2 2 2 3" xfId="37293"/>
    <cellStyle name="40 % - Accent1 2 2 2 3 2 2 2 2 4" xfId="47586"/>
    <cellStyle name="40 % - Accent1 2 2 2 3 2 2 2 3" xfId="13736"/>
    <cellStyle name="40 % - Accent1 2 2 2 3 2 2 2 4" xfId="24031"/>
    <cellStyle name="40 % - Accent1 2 2 2 3 2 2 2 5" xfId="34324"/>
    <cellStyle name="40 % - Accent1 2 2 2 3 2 2 2 6" xfId="44617"/>
    <cellStyle name="40 % - Accent1 2 2 2 3 2 2 3" xfId="15221"/>
    <cellStyle name="40 % - Accent1 2 2 2 3 2 2 3 2" xfId="25515"/>
    <cellStyle name="40 % - Accent1 2 2 2 3 2 2 3 3" xfId="35808"/>
    <cellStyle name="40 % - Accent1 2 2 2 3 2 2 3 4" xfId="46101"/>
    <cellStyle name="40 % - Accent1 2 2 2 3 2 2 4" xfId="12250"/>
    <cellStyle name="40 % - Accent1 2 2 2 3 2 2 4 2" xfId="22546"/>
    <cellStyle name="40 % - Accent1 2 2 2 3 2 2 4 3" xfId="32839"/>
    <cellStyle name="40 % - Accent1 2 2 2 3 2 2 4 4" xfId="43132"/>
    <cellStyle name="40 % - Accent1 2 2 2 3 2 2 5" xfId="7433"/>
    <cellStyle name="40 % - Accent1 2 2 2 3 2 2 6" xfId="17757"/>
    <cellStyle name="40 % - Accent1 2 2 2 3 2 2 7" xfId="28050"/>
    <cellStyle name="40 % - Accent1 2 2 2 3 2 2 8" xfId="38343"/>
    <cellStyle name="40 % - Accent1 2 2 2 3 2 3" xfId="4801"/>
    <cellStyle name="40 % - Accent1 2 2 2 3 2 3 2" xfId="15706"/>
    <cellStyle name="40 % - Accent1 2 2 2 3 2 3 2 2" xfId="26000"/>
    <cellStyle name="40 % - Accent1 2 2 2 3 2 3 2 3" xfId="36293"/>
    <cellStyle name="40 % - Accent1 2 2 2 3 2 3 2 4" xfId="46586"/>
    <cellStyle name="40 % - Accent1 2 2 2 3 2 3 3" xfId="12736"/>
    <cellStyle name="40 % - Accent1 2 2 2 3 2 3 3 2" xfId="23031"/>
    <cellStyle name="40 % - Accent1 2 2 2 3 2 3 3 3" xfId="33324"/>
    <cellStyle name="40 % - Accent1 2 2 2 3 2 3 3 4" xfId="43617"/>
    <cellStyle name="40 % - Accent1 2 2 2 3 2 3 4" xfId="8201"/>
    <cellStyle name="40 % - Accent1 2 2 2 3 2 3 5" xfId="18500"/>
    <cellStyle name="40 % - Accent1 2 2 2 3 2 3 6" xfId="28793"/>
    <cellStyle name="40 % - Accent1 2 2 2 3 2 3 7" xfId="39086"/>
    <cellStyle name="40 % - Accent1 2 2 2 3 2 4" xfId="3373"/>
    <cellStyle name="40 % - Accent1 2 2 2 3 2 4 2" xfId="14222"/>
    <cellStyle name="40 % - Accent1 2 2 2 3 2 4 2 2" xfId="24516"/>
    <cellStyle name="40 % - Accent1 2 2 2 3 2 4 2 3" xfId="34809"/>
    <cellStyle name="40 % - Accent1 2 2 2 3 2 4 2 4" xfId="45102"/>
    <cellStyle name="40 % - Accent1 2 2 2 3 2 4 3" xfId="8944"/>
    <cellStyle name="40 % - Accent1 2 2 2 3 2 4 4" xfId="19243"/>
    <cellStyle name="40 % - Accent1 2 2 2 3 2 4 5" xfId="29536"/>
    <cellStyle name="40 % - Accent1 2 2 2 3 2 4 6" xfId="39829"/>
    <cellStyle name="40 % - Accent1 2 2 2 3 2 5" xfId="5769"/>
    <cellStyle name="40 % - Accent1 2 2 2 3 2 5 2" xfId="9687"/>
    <cellStyle name="40 % - Accent1 2 2 2 3 2 5 3" xfId="19986"/>
    <cellStyle name="40 % - Accent1 2 2 2 3 2 5 4" xfId="30279"/>
    <cellStyle name="40 % - Accent1 2 2 2 3 2 5 5" xfId="40572"/>
    <cellStyle name="40 % - Accent1 2 2 2 3 2 6" xfId="10430"/>
    <cellStyle name="40 % - Accent1 2 2 2 3 2 6 2" xfId="20729"/>
    <cellStyle name="40 % - Accent1 2 2 2 3 2 6 3" xfId="31022"/>
    <cellStyle name="40 % - Accent1 2 2 2 3 2 6 4" xfId="41315"/>
    <cellStyle name="40 % - Accent1 2 2 2 3 2 7" xfId="11248"/>
    <cellStyle name="40 % - Accent1 2 2 2 3 2 7 2" xfId="21547"/>
    <cellStyle name="40 % - Accent1 2 2 2 3 2 7 3" xfId="31840"/>
    <cellStyle name="40 % - Accent1 2 2 2 3 2 7 4" xfId="42133"/>
    <cellStyle name="40 % - Accent1 2 2 2 3 2 8" xfId="6869"/>
    <cellStyle name="40 % - Accent1 2 2 2 3 2 9" xfId="17193"/>
    <cellStyle name="40 % - Accent1 2 2 2 3 3" xfId="2622"/>
    <cellStyle name="40 % - Accent1 2 2 2 3 3 2" xfId="4122"/>
    <cellStyle name="40 % - Accent1 2 2 2 3 3 2 2" xfId="16339"/>
    <cellStyle name="40 % - Accent1 2 2 2 3 3 2 2 2" xfId="26633"/>
    <cellStyle name="40 % - Accent1 2 2 2 3 3 2 2 3" xfId="36926"/>
    <cellStyle name="40 % - Accent1 2 2 2 3 3 2 2 4" xfId="47219"/>
    <cellStyle name="40 % - Accent1 2 2 2 3 3 2 3" xfId="13369"/>
    <cellStyle name="40 % - Accent1 2 2 2 3 3 2 4" xfId="23664"/>
    <cellStyle name="40 % - Accent1 2 2 2 3 3 2 5" xfId="33957"/>
    <cellStyle name="40 % - Accent1 2 2 2 3 3 2 6" xfId="44250"/>
    <cellStyle name="40 % - Accent1 2 2 2 3 3 3" xfId="14854"/>
    <cellStyle name="40 % - Accent1 2 2 2 3 3 3 2" xfId="25148"/>
    <cellStyle name="40 % - Accent1 2 2 2 3 3 3 3" xfId="35441"/>
    <cellStyle name="40 % - Accent1 2 2 2 3 3 3 4" xfId="45734"/>
    <cellStyle name="40 % - Accent1 2 2 2 3 3 4" xfId="11882"/>
    <cellStyle name="40 % - Accent1 2 2 2 3 3 4 2" xfId="22179"/>
    <cellStyle name="40 % - Accent1 2 2 2 3 3 4 3" xfId="32472"/>
    <cellStyle name="40 % - Accent1 2 2 2 3 3 4 4" xfId="42765"/>
    <cellStyle name="40 % - Accent1 2 2 2 3 3 5" xfId="7432"/>
    <cellStyle name="40 % - Accent1 2 2 2 3 3 6" xfId="17756"/>
    <cellStyle name="40 % - Accent1 2 2 2 3 3 7" xfId="28049"/>
    <cellStyle name="40 % - Accent1 2 2 2 3 3 8" xfId="38342"/>
    <cellStyle name="40 % - Accent1 2 2 2 3 4" xfId="4800"/>
    <cellStyle name="40 % - Accent1 2 2 2 3 4 2" xfId="15705"/>
    <cellStyle name="40 % - Accent1 2 2 2 3 4 2 2" xfId="25999"/>
    <cellStyle name="40 % - Accent1 2 2 2 3 4 2 3" xfId="36292"/>
    <cellStyle name="40 % - Accent1 2 2 2 3 4 2 4" xfId="46585"/>
    <cellStyle name="40 % - Accent1 2 2 2 3 4 3" xfId="12735"/>
    <cellStyle name="40 % - Accent1 2 2 2 3 4 3 2" xfId="23030"/>
    <cellStyle name="40 % - Accent1 2 2 2 3 4 3 3" xfId="33323"/>
    <cellStyle name="40 % - Accent1 2 2 2 3 4 3 4" xfId="43616"/>
    <cellStyle name="40 % - Accent1 2 2 2 3 4 4" xfId="8200"/>
    <cellStyle name="40 % - Accent1 2 2 2 3 4 5" xfId="18499"/>
    <cellStyle name="40 % - Accent1 2 2 2 3 4 6" xfId="28792"/>
    <cellStyle name="40 % - Accent1 2 2 2 3 4 7" xfId="39085"/>
    <cellStyle name="40 % - Accent1 2 2 2 3 5" xfId="3372"/>
    <cellStyle name="40 % - Accent1 2 2 2 3 5 2" xfId="14221"/>
    <cellStyle name="40 % - Accent1 2 2 2 3 5 2 2" xfId="24515"/>
    <cellStyle name="40 % - Accent1 2 2 2 3 5 2 3" xfId="34808"/>
    <cellStyle name="40 % - Accent1 2 2 2 3 5 2 4" xfId="45101"/>
    <cellStyle name="40 % - Accent1 2 2 2 3 5 3" xfId="8943"/>
    <cellStyle name="40 % - Accent1 2 2 2 3 5 4" xfId="19242"/>
    <cellStyle name="40 % - Accent1 2 2 2 3 5 5" xfId="29535"/>
    <cellStyle name="40 % - Accent1 2 2 2 3 5 6" xfId="39828"/>
    <cellStyle name="40 % - Accent1 2 2 2 3 6" xfId="5768"/>
    <cellStyle name="40 % - Accent1 2 2 2 3 6 2" xfId="9686"/>
    <cellStyle name="40 % - Accent1 2 2 2 3 6 3" xfId="19985"/>
    <cellStyle name="40 % - Accent1 2 2 2 3 6 4" xfId="30278"/>
    <cellStyle name="40 % - Accent1 2 2 2 3 6 5" xfId="40571"/>
    <cellStyle name="40 % - Accent1 2 2 2 3 7" xfId="10429"/>
    <cellStyle name="40 % - Accent1 2 2 2 3 7 2" xfId="20728"/>
    <cellStyle name="40 % - Accent1 2 2 2 3 7 3" xfId="31021"/>
    <cellStyle name="40 % - Accent1 2 2 2 3 7 4" xfId="41314"/>
    <cellStyle name="40 % - Accent1 2 2 2 3 8" xfId="11247"/>
    <cellStyle name="40 % - Accent1 2 2 2 3 8 2" xfId="21546"/>
    <cellStyle name="40 % - Accent1 2 2 2 3 8 3" xfId="31839"/>
    <cellStyle name="40 % - Accent1 2 2 2 3 8 4" xfId="42132"/>
    <cellStyle name="40 % - Accent1 2 2 2 3 9" xfId="6868"/>
    <cellStyle name="40 % - Accent1 2 2 2 4" xfId="644"/>
    <cellStyle name="40 % - Accent1 2 2 2 4 10" xfId="17194"/>
    <cellStyle name="40 % - Accent1 2 2 2 4 11" xfId="27487"/>
    <cellStyle name="40 % - Accent1 2 2 2 4 12" xfId="37780"/>
    <cellStyle name="40 % - Accent1 2 2 2 4 2" xfId="645"/>
    <cellStyle name="40 % - Accent1 2 2 2 4 2 10" xfId="27488"/>
    <cellStyle name="40 % - Accent1 2 2 2 4 2 11" xfId="37781"/>
    <cellStyle name="40 % - Accent1 2 2 2 4 2 2" xfId="2625"/>
    <cellStyle name="40 % - Accent1 2 2 2 4 2 2 2" xfId="4125"/>
    <cellStyle name="40 % - Accent1 2 2 2 4 2 2 2 2" xfId="15708"/>
    <cellStyle name="40 % - Accent1 2 2 2 4 2 2 2 3" xfId="26002"/>
    <cellStyle name="40 % - Accent1 2 2 2 4 2 2 2 4" xfId="36295"/>
    <cellStyle name="40 % - Accent1 2 2 2 4 2 2 2 5" xfId="46588"/>
    <cellStyle name="40 % - Accent1 2 2 2 4 2 2 3" xfId="12738"/>
    <cellStyle name="40 % - Accent1 2 2 2 4 2 2 3 2" xfId="23033"/>
    <cellStyle name="40 % - Accent1 2 2 2 4 2 2 3 3" xfId="33326"/>
    <cellStyle name="40 % - Accent1 2 2 2 4 2 2 3 4" xfId="43619"/>
    <cellStyle name="40 % - Accent1 2 2 2 4 2 2 4" xfId="7435"/>
    <cellStyle name="40 % - Accent1 2 2 2 4 2 2 5" xfId="17759"/>
    <cellStyle name="40 % - Accent1 2 2 2 4 2 2 6" xfId="28052"/>
    <cellStyle name="40 % - Accent1 2 2 2 4 2 2 7" xfId="38345"/>
    <cellStyle name="40 % - Accent1 2 2 2 4 2 3" xfId="4803"/>
    <cellStyle name="40 % - Accent1 2 2 2 4 2 3 2" xfId="14224"/>
    <cellStyle name="40 % - Accent1 2 2 2 4 2 3 2 2" xfId="24518"/>
    <cellStyle name="40 % - Accent1 2 2 2 4 2 3 2 3" xfId="34811"/>
    <cellStyle name="40 % - Accent1 2 2 2 4 2 3 2 4" xfId="45104"/>
    <cellStyle name="40 % - Accent1 2 2 2 4 2 3 3" xfId="8203"/>
    <cellStyle name="40 % - Accent1 2 2 2 4 2 3 4" xfId="18502"/>
    <cellStyle name="40 % - Accent1 2 2 2 4 2 3 5" xfId="28795"/>
    <cellStyle name="40 % - Accent1 2 2 2 4 2 3 6" xfId="39088"/>
    <cellStyle name="40 % - Accent1 2 2 2 4 2 4" xfId="3375"/>
    <cellStyle name="40 % - Accent1 2 2 2 4 2 4 2" xfId="8946"/>
    <cellStyle name="40 % - Accent1 2 2 2 4 2 4 3" xfId="19245"/>
    <cellStyle name="40 % - Accent1 2 2 2 4 2 4 4" xfId="29538"/>
    <cellStyle name="40 % - Accent1 2 2 2 4 2 4 5" xfId="39831"/>
    <cellStyle name="40 % - Accent1 2 2 2 4 2 5" xfId="5771"/>
    <cellStyle name="40 % - Accent1 2 2 2 4 2 5 2" xfId="9689"/>
    <cellStyle name="40 % - Accent1 2 2 2 4 2 5 3" xfId="19988"/>
    <cellStyle name="40 % - Accent1 2 2 2 4 2 5 4" xfId="30281"/>
    <cellStyle name="40 % - Accent1 2 2 2 4 2 5 5" xfId="40574"/>
    <cellStyle name="40 % - Accent1 2 2 2 4 2 6" xfId="10432"/>
    <cellStyle name="40 % - Accent1 2 2 2 4 2 6 2" xfId="20731"/>
    <cellStyle name="40 % - Accent1 2 2 2 4 2 6 3" xfId="31024"/>
    <cellStyle name="40 % - Accent1 2 2 2 4 2 6 4" xfId="41317"/>
    <cellStyle name="40 % - Accent1 2 2 2 4 2 7" xfId="11250"/>
    <cellStyle name="40 % - Accent1 2 2 2 4 2 7 2" xfId="21549"/>
    <cellStyle name="40 % - Accent1 2 2 2 4 2 7 3" xfId="31842"/>
    <cellStyle name="40 % - Accent1 2 2 2 4 2 7 4" xfId="42135"/>
    <cellStyle name="40 % - Accent1 2 2 2 4 2 8" xfId="6871"/>
    <cellStyle name="40 % - Accent1 2 2 2 4 2 9" xfId="17195"/>
    <cellStyle name="40 % - Accent1 2 2 2 4 3" xfId="2624"/>
    <cellStyle name="40 % - Accent1 2 2 2 4 3 2" xfId="4124"/>
    <cellStyle name="40 % - Accent1 2 2 2 4 3 2 2" xfId="16537"/>
    <cellStyle name="40 % - Accent1 2 2 2 4 3 2 2 2" xfId="26831"/>
    <cellStyle name="40 % - Accent1 2 2 2 4 3 2 2 3" xfId="37124"/>
    <cellStyle name="40 % - Accent1 2 2 2 4 3 2 2 4" xfId="47417"/>
    <cellStyle name="40 % - Accent1 2 2 2 4 3 2 3" xfId="13567"/>
    <cellStyle name="40 % - Accent1 2 2 2 4 3 2 4" xfId="23862"/>
    <cellStyle name="40 % - Accent1 2 2 2 4 3 2 5" xfId="34155"/>
    <cellStyle name="40 % - Accent1 2 2 2 4 3 2 6" xfId="44448"/>
    <cellStyle name="40 % - Accent1 2 2 2 4 3 3" xfId="15052"/>
    <cellStyle name="40 % - Accent1 2 2 2 4 3 3 2" xfId="25346"/>
    <cellStyle name="40 % - Accent1 2 2 2 4 3 3 3" xfId="35639"/>
    <cellStyle name="40 % - Accent1 2 2 2 4 3 3 4" xfId="45932"/>
    <cellStyle name="40 % - Accent1 2 2 2 4 3 4" xfId="12081"/>
    <cellStyle name="40 % - Accent1 2 2 2 4 3 4 2" xfId="22377"/>
    <cellStyle name="40 % - Accent1 2 2 2 4 3 4 3" xfId="32670"/>
    <cellStyle name="40 % - Accent1 2 2 2 4 3 4 4" xfId="42963"/>
    <cellStyle name="40 % - Accent1 2 2 2 4 3 5" xfId="7434"/>
    <cellStyle name="40 % - Accent1 2 2 2 4 3 6" xfId="17758"/>
    <cellStyle name="40 % - Accent1 2 2 2 4 3 7" xfId="28051"/>
    <cellStyle name="40 % - Accent1 2 2 2 4 3 8" xfId="38344"/>
    <cellStyle name="40 % - Accent1 2 2 2 4 4" xfId="4802"/>
    <cellStyle name="40 % - Accent1 2 2 2 4 4 2" xfId="15707"/>
    <cellStyle name="40 % - Accent1 2 2 2 4 4 2 2" xfId="26001"/>
    <cellStyle name="40 % - Accent1 2 2 2 4 4 2 3" xfId="36294"/>
    <cellStyle name="40 % - Accent1 2 2 2 4 4 2 4" xfId="46587"/>
    <cellStyle name="40 % - Accent1 2 2 2 4 4 3" xfId="12737"/>
    <cellStyle name="40 % - Accent1 2 2 2 4 4 3 2" xfId="23032"/>
    <cellStyle name="40 % - Accent1 2 2 2 4 4 3 3" xfId="33325"/>
    <cellStyle name="40 % - Accent1 2 2 2 4 4 3 4" xfId="43618"/>
    <cellStyle name="40 % - Accent1 2 2 2 4 4 4" xfId="8202"/>
    <cellStyle name="40 % - Accent1 2 2 2 4 4 5" xfId="18501"/>
    <cellStyle name="40 % - Accent1 2 2 2 4 4 6" xfId="28794"/>
    <cellStyle name="40 % - Accent1 2 2 2 4 4 7" xfId="39087"/>
    <cellStyle name="40 % - Accent1 2 2 2 4 5" xfId="3374"/>
    <cellStyle name="40 % - Accent1 2 2 2 4 5 2" xfId="14223"/>
    <cellStyle name="40 % - Accent1 2 2 2 4 5 2 2" xfId="24517"/>
    <cellStyle name="40 % - Accent1 2 2 2 4 5 2 3" xfId="34810"/>
    <cellStyle name="40 % - Accent1 2 2 2 4 5 2 4" xfId="45103"/>
    <cellStyle name="40 % - Accent1 2 2 2 4 5 3" xfId="8945"/>
    <cellStyle name="40 % - Accent1 2 2 2 4 5 4" xfId="19244"/>
    <cellStyle name="40 % - Accent1 2 2 2 4 5 5" xfId="29537"/>
    <cellStyle name="40 % - Accent1 2 2 2 4 5 6" xfId="39830"/>
    <cellStyle name="40 % - Accent1 2 2 2 4 6" xfId="5770"/>
    <cellStyle name="40 % - Accent1 2 2 2 4 6 2" xfId="9688"/>
    <cellStyle name="40 % - Accent1 2 2 2 4 6 3" xfId="19987"/>
    <cellStyle name="40 % - Accent1 2 2 2 4 6 4" xfId="30280"/>
    <cellStyle name="40 % - Accent1 2 2 2 4 6 5" xfId="40573"/>
    <cellStyle name="40 % - Accent1 2 2 2 4 7" xfId="10431"/>
    <cellStyle name="40 % - Accent1 2 2 2 4 7 2" xfId="20730"/>
    <cellStyle name="40 % - Accent1 2 2 2 4 7 3" xfId="31023"/>
    <cellStyle name="40 % - Accent1 2 2 2 4 7 4" xfId="41316"/>
    <cellStyle name="40 % - Accent1 2 2 2 4 8" xfId="11249"/>
    <cellStyle name="40 % - Accent1 2 2 2 4 8 2" xfId="21548"/>
    <cellStyle name="40 % - Accent1 2 2 2 4 8 3" xfId="31841"/>
    <cellStyle name="40 % - Accent1 2 2 2 4 8 4" xfId="42134"/>
    <cellStyle name="40 % - Accent1 2 2 2 4 9" xfId="6870"/>
    <cellStyle name="40 % - Accent1 2 2 2 5" xfId="646"/>
    <cellStyle name="40 % - Accent1 2 2 2 5 10" xfId="17196"/>
    <cellStyle name="40 % - Accent1 2 2 2 5 11" xfId="27489"/>
    <cellStyle name="40 % - Accent1 2 2 2 5 12" xfId="37782"/>
    <cellStyle name="40 % - Accent1 2 2 2 5 2" xfId="647"/>
    <cellStyle name="40 % - Accent1 2 2 2 5 2 10" xfId="27490"/>
    <cellStyle name="40 % - Accent1 2 2 2 5 2 11" xfId="37783"/>
    <cellStyle name="40 % - Accent1 2 2 2 5 2 2" xfId="2627"/>
    <cellStyle name="40 % - Accent1 2 2 2 5 2 2 2" xfId="4127"/>
    <cellStyle name="40 % - Accent1 2 2 2 5 2 2 2 2" xfId="15710"/>
    <cellStyle name="40 % - Accent1 2 2 2 5 2 2 2 3" xfId="26004"/>
    <cellStyle name="40 % - Accent1 2 2 2 5 2 2 2 4" xfId="36297"/>
    <cellStyle name="40 % - Accent1 2 2 2 5 2 2 2 5" xfId="46590"/>
    <cellStyle name="40 % - Accent1 2 2 2 5 2 2 3" xfId="12740"/>
    <cellStyle name="40 % - Accent1 2 2 2 5 2 2 3 2" xfId="23035"/>
    <cellStyle name="40 % - Accent1 2 2 2 5 2 2 3 3" xfId="33328"/>
    <cellStyle name="40 % - Accent1 2 2 2 5 2 2 3 4" xfId="43621"/>
    <cellStyle name="40 % - Accent1 2 2 2 5 2 2 4" xfId="7437"/>
    <cellStyle name="40 % - Accent1 2 2 2 5 2 2 5" xfId="17761"/>
    <cellStyle name="40 % - Accent1 2 2 2 5 2 2 6" xfId="28054"/>
    <cellStyle name="40 % - Accent1 2 2 2 5 2 2 7" xfId="38347"/>
    <cellStyle name="40 % - Accent1 2 2 2 5 2 3" xfId="4805"/>
    <cellStyle name="40 % - Accent1 2 2 2 5 2 3 2" xfId="14226"/>
    <cellStyle name="40 % - Accent1 2 2 2 5 2 3 2 2" xfId="24520"/>
    <cellStyle name="40 % - Accent1 2 2 2 5 2 3 2 3" xfId="34813"/>
    <cellStyle name="40 % - Accent1 2 2 2 5 2 3 2 4" xfId="45106"/>
    <cellStyle name="40 % - Accent1 2 2 2 5 2 3 3" xfId="8205"/>
    <cellStyle name="40 % - Accent1 2 2 2 5 2 3 4" xfId="18504"/>
    <cellStyle name="40 % - Accent1 2 2 2 5 2 3 5" xfId="28797"/>
    <cellStyle name="40 % - Accent1 2 2 2 5 2 3 6" xfId="39090"/>
    <cellStyle name="40 % - Accent1 2 2 2 5 2 4" xfId="3377"/>
    <cellStyle name="40 % - Accent1 2 2 2 5 2 4 2" xfId="8948"/>
    <cellStyle name="40 % - Accent1 2 2 2 5 2 4 3" xfId="19247"/>
    <cellStyle name="40 % - Accent1 2 2 2 5 2 4 4" xfId="29540"/>
    <cellStyle name="40 % - Accent1 2 2 2 5 2 4 5" xfId="39833"/>
    <cellStyle name="40 % - Accent1 2 2 2 5 2 5" xfId="5773"/>
    <cellStyle name="40 % - Accent1 2 2 2 5 2 5 2" xfId="9691"/>
    <cellStyle name="40 % - Accent1 2 2 2 5 2 5 3" xfId="19990"/>
    <cellStyle name="40 % - Accent1 2 2 2 5 2 5 4" xfId="30283"/>
    <cellStyle name="40 % - Accent1 2 2 2 5 2 5 5" xfId="40576"/>
    <cellStyle name="40 % - Accent1 2 2 2 5 2 6" xfId="10434"/>
    <cellStyle name="40 % - Accent1 2 2 2 5 2 6 2" xfId="20733"/>
    <cellStyle name="40 % - Accent1 2 2 2 5 2 6 3" xfId="31026"/>
    <cellStyle name="40 % - Accent1 2 2 2 5 2 6 4" xfId="41319"/>
    <cellStyle name="40 % - Accent1 2 2 2 5 2 7" xfId="11252"/>
    <cellStyle name="40 % - Accent1 2 2 2 5 2 7 2" xfId="21551"/>
    <cellStyle name="40 % - Accent1 2 2 2 5 2 7 3" xfId="31844"/>
    <cellStyle name="40 % - Accent1 2 2 2 5 2 7 4" xfId="42137"/>
    <cellStyle name="40 % - Accent1 2 2 2 5 2 8" xfId="6873"/>
    <cellStyle name="40 % - Accent1 2 2 2 5 2 9" xfId="17197"/>
    <cellStyle name="40 % - Accent1 2 2 2 5 3" xfId="2626"/>
    <cellStyle name="40 % - Accent1 2 2 2 5 3 2" xfId="4126"/>
    <cellStyle name="40 % - Accent1 2 2 2 5 3 2 2" xfId="15709"/>
    <cellStyle name="40 % - Accent1 2 2 2 5 3 2 3" xfId="26003"/>
    <cellStyle name="40 % - Accent1 2 2 2 5 3 2 4" xfId="36296"/>
    <cellStyle name="40 % - Accent1 2 2 2 5 3 2 5" xfId="46589"/>
    <cellStyle name="40 % - Accent1 2 2 2 5 3 3" xfId="12739"/>
    <cellStyle name="40 % - Accent1 2 2 2 5 3 3 2" xfId="23034"/>
    <cellStyle name="40 % - Accent1 2 2 2 5 3 3 3" xfId="33327"/>
    <cellStyle name="40 % - Accent1 2 2 2 5 3 3 4" xfId="43620"/>
    <cellStyle name="40 % - Accent1 2 2 2 5 3 4" xfId="7436"/>
    <cellStyle name="40 % - Accent1 2 2 2 5 3 5" xfId="17760"/>
    <cellStyle name="40 % - Accent1 2 2 2 5 3 6" xfId="28053"/>
    <cellStyle name="40 % - Accent1 2 2 2 5 3 7" xfId="38346"/>
    <cellStyle name="40 % - Accent1 2 2 2 5 4" xfId="4804"/>
    <cellStyle name="40 % - Accent1 2 2 2 5 4 2" xfId="14225"/>
    <cellStyle name="40 % - Accent1 2 2 2 5 4 2 2" xfId="24519"/>
    <cellStyle name="40 % - Accent1 2 2 2 5 4 2 3" xfId="34812"/>
    <cellStyle name="40 % - Accent1 2 2 2 5 4 2 4" xfId="45105"/>
    <cellStyle name="40 % - Accent1 2 2 2 5 4 3" xfId="8204"/>
    <cellStyle name="40 % - Accent1 2 2 2 5 4 4" xfId="18503"/>
    <cellStyle name="40 % - Accent1 2 2 2 5 4 5" xfId="28796"/>
    <cellStyle name="40 % - Accent1 2 2 2 5 4 6" xfId="39089"/>
    <cellStyle name="40 % - Accent1 2 2 2 5 5" xfId="3376"/>
    <cellStyle name="40 % - Accent1 2 2 2 5 5 2" xfId="8947"/>
    <cellStyle name="40 % - Accent1 2 2 2 5 5 3" xfId="19246"/>
    <cellStyle name="40 % - Accent1 2 2 2 5 5 4" xfId="29539"/>
    <cellStyle name="40 % - Accent1 2 2 2 5 5 5" xfId="39832"/>
    <cellStyle name="40 % - Accent1 2 2 2 5 6" xfId="5772"/>
    <cellStyle name="40 % - Accent1 2 2 2 5 6 2" xfId="9690"/>
    <cellStyle name="40 % - Accent1 2 2 2 5 6 3" xfId="19989"/>
    <cellStyle name="40 % - Accent1 2 2 2 5 6 4" xfId="30282"/>
    <cellStyle name="40 % - Accent1 2 2 2 5 6 5" xfId="40575"/>
    <cellStyle name="40 % - Accent1 2 2 2 5 7" xfId="10433"/>
    <cellStyle name="40 % - Accent1 2 2 2 5 7 2" xfId="20732"/>
    <cellStyle name="40 % - Accent1 2 2 2 5 7 3" xfId="31025"/>
    <cellStyle name="40 % - Accent1 2 2 2 5 7 4" xfId="41318"/>
    <cellStyle name="40 % - Accent1 2 2 2 5 8" xfId="11251"/>
    <cellStyle name="40 % - Accent1 2 2 2 5 8 2" xfId="21550"/>
    <cellStyle name="40 % - Accent1 2 2 2 5 8 3" xfId="31843"/>
    <cellStyle name="40 % - Accent1 2 2 2 5 8 4" xfId="42136"/>
    <cellStyle name="40 % - Accent1 2 2 2 5 9" xfId="6872"/>
    <cellStyle name="40 % - Accent1 2 2 2 6" xfId="648"/>
    <cellStyle name="40 % - Accent1 2 2 2 6 10" xfId="27491"/>
    <cellStyle name="40 % - Accent1 2 2 2 6 11" xfId="37784"/>
    <cellStyle name="40 % - Accent1 2 2 2 6 2" xfId="2628"/>
    <cellStyle name="40 % - Accent1 2 2 2 6 2 2" xfId="4128"/>
    <cellStyle name="40 % - Accent1 2 2 2 6 2 2 2" xfId="15711"/>
    <cellStyle name="40 % - Accent1 2 2 2 6 2 2 3" xfId="26005"/>
    <cellStyle name="40 % - Accent1 2 2 2 6 2 2 4" xfId="36298"/>
    <cellStyle name="40 % - Accent1 2 2 2 6 2 2 5" xfId="46591"/>
    <cellStyle name="40 % - Accent1 2 2 2 6 2 3" xfId="12741"/>
    <cellStyle name="40 % - Accent1 2 2 2 6 2 3 2" xfId="23036"/>
    <cellStyle name="40 % - Accent1 2 2 2 6 2 3 3" xfId="33329"/>
    <cellStyle name="40 % - Accent1 2 2 2 6 2 3 4" xfId="43622"/>
    <cellStyle name="40 % - Accent1 2 2 2 6 2 4" xfId="7438"/>
    <cellStyle name="40 % - Accent1 2 2 2 6 2 5" xfId="17762"/>
    <cellStyle name="40 % - Accent1 2 2 2 6 2 6" xfId="28055"/>
    <cellStyle name="40 % - Accent1 2 2 2 6 2 7" xfId="38348"/>
    <cellStyle name="40 % - Accent1 2 2 2 6 3" xfId="4806"/>
    <cellStyle name="40 % - Accent1 2 2 2 6 3 2" xfId="14227"/>
    <cellStyle name="40 % - Accent1 2 2 2 6 3 2 2" xfId="24521"/>
    <cellStyle name="40 % - Accent1 2 2 2 6 3 2 3" xfId="34814"/>
    <cellStyle name="40 % - Accent1 2 2 2 6 3 2 4" xfId="45107"/>
    <cellStyle name="40 % - Accent1 2 2 2 6 3 3" xfId="8206"/>
    <cellStyle name="40 % - Accent1 2 2 2 6 3 4" xfId="18505"/>
    <cellStyle name="40 % - Accent1 2 2 2 6 3 5" xfId="28798"/>
    <cellStyle name="40 % - Accent1 2 2 2 6 3 6" xfId="39091"/>
    <cellStyle name="40 % - Accent1 2 2 2 6 4" xfId="3378"/>
    <cellStyle name="40 % - Accent1 2 2 2 6 4 2" xfId="8949"/>
    <cellStyle name="40 % - Accent1 2 2 2 6 4 3" xfId="19248"/>
    <cellStyle name="40 % - Accent1 2 2 2 6 4 4" xfId="29541"/>
    <cellStyle name="40 % - Accent1 2 2 2 6 4 5" xfId="39834"/>
    <cellStyle name="40 % - Accent1 2 2 2 6 5" xfId="5774"/>
    <cellStyle name="40 % - Accent1 2 2 2 6 5 2" xfId="9692"/>
    <cellStyle name="40 % - Accent1 2 2 2 6 5 3" xfId="19991"/>
    <cellStyle name="40 % - Accent1 2 2 2 6 5 4" xfId="30284"/>
    <cellStyle name="40 % - Accent1 2 2 2 6 5 5" xfId="40577"/>
    <cellStyle name="40 % - Accent1 2 2 2 6 6" xfId="10435"/>
    <cellStyle name="40 % - Accent1 2 2 2 6 6 2" xfId="20734"/>
    <cellStyle name="40 % - Accent1 2 2 2 6 6 3" xfId="31027"/>
    <cellStyle name="40 % - Accent1 2 2 2 6 6 4" xfId="41320"/>
    <cellStyle name="40 % - Accent1 2 2 2 6 7" xfId="11253"/>
    <cellStyle name="40 % - Accent1 2 2 2 6 7 2" xfId="21552"/>
    <cellStyle name="40 % - Accent1 2 2 2 6 7 3" xfId="31845"/>
    <cellStyle name="40 % - Accent1 2 2 2 6 7 4" xfId="42138"/>
    <cellStyle name="40 % - Accent1 2 2 2 6 8" xfId="6874"/>
    <cellStyle name="40 % - Accent1 2 2 2 6 9" xfId="17198"/>
    <cellStyle name="40 % - Accent1 2 2 2 7" xfId="2217"/>
    <cellStyle name="40 % - Accent1 2 2 2 7 2" xfId="2982"/>
    <cellStyle name="40 % - Accent1 2 2 2 7 2 2" xfId="4482"/>
    <cellStyle name="40 % - Accent1 2 2 2 7 2 2 2" xfId="16066"/>
    <cellStyle name="40 % - Accent1 2 2 2 7 2 2 3" xfId="26360"/>
    <cellStyle name="40 % - Accent1 2 2 2 7 2 2 4" xfId="36653"/>
    <cellStyle name="40 % - Accent1 2 2 2 7 2 2 5" xfId="46946"/>
    <cellStyle name="40 % - Accent1 2 2 2 7 2 3" xfId="13096"/>
    <cellStyle name="40 % - Accent1 2 2 2 7 2 4" xfId="23391"/>
    <cellStyle name="40 % - Accent1 2 2 2 7 2 5" xfId="33684"/>
    <cellStyle name="40 % - Accent1 2 2 2 7 2 6" xfId="43977"/>
    <cellStyle name="40 % - Accent1 2 2 2 7 3" xfId="4807"/>
    <cellStyle name="40 % - Accent1 2 2 2 7 3 2" xfId="14581"/>
    <cellStyle name="40 % - Accent1 2 2 2 7 3 3" xfId="24875"/>
    <cellStyle name="40 % - Accent1 2 2 2 7 3 4" xfId="35168"/>
    <cellStyle name="40 % - Accent1 2 2 2 7 3 5" xfId="45461"/>
    <cellStyle name="40 % - Accent1 2 2 2 7 4" xfId="3732"/>
    <cellStyle name="40 % - Accent1 2 2 2 7 4 2" xfId="11607"/>
    <cellStyle name="40 % - Accent1 2 2 2 7 4 3" xfId="21906"/>
    <cellStyle name="40 % - Accent1 2 2 2 7 4 4" xfId="32199"/>
    <cellStyle name="40 % - Accent1 2 2 2 7 4 5" xfId="42492"/>
    <cellStyle name="40 % - Accent1 2 2 2 7 5" xfId="7422"/>
    <cellStyle name="40 % - Accent1 2 2 2 7 6" xfId="17746"/>
    <cellStyle name="40 % - Accent1 2 2 2 7 7" xfId="28039"/>
    <cellStyle name="40 % - Accent1 2 2 2 7 8" xfId="38332"/>
    <cellStyle name="40 % - Accent1 2 2 2 8" xfId="2310"/>
    <cellStyle name="40 % - Accent1 2 2 2 8 2" xfId="3810"/>
    <cellStyle name="40 % - Accent1 2 2 2 8 2 2" xfId="16170"/>
    <cellStyle name="40 % - Accent1 2 2 2 8 2 2 2" xfId="26464"/>
    <cellStyle name="40 % - Accent1 2 2 2 8 2 2 3" xfId="36757"/>
    <cellStyle name="40 % - Accent1 2 2 2 8 2 2 4" xfId="47050"/>
    <cellStyle name="40 % - Accent1 2 2 2 8 2 3" xfId="13200"/>
    <cellStyle name="40 % - Accent1 2 2 2 8 2 4" xfId="23495"/>
    <cellStyle name="40 % - Accent1 2 2 2 8 2 5" xfId="33788"/>
    <cellStyle name="40 % - Accent1 2 2 2 8 2 6" xfId="44081"/>
    <cellStyle name="40 % - Accent1 2 2 2 8 3" xfId="14685"/>
    <cellStyle name="40 % - Accent1 2 2 2 8 3 2" xfId="24979"/>
    <cellStyle name="40 % - Accent1 2 2 2 8 3 3" xfId="35272"/>
    <cellStyle name="40 % - Accent1 2 2 2 8 3 4" xfId="45565"/>
    <cellStyle name="40 % - Accent1 2 2 2 8 4" xfId="11713"/>
    <cellStyle name="40 % - Accent1 2 2 2 8 4 2" xfId="22010"/>
    <cellStyle name="40 % - Accent1 2 2 2 8 4 3" xfId="32303"/>
    <cellStyle name="40 % - Accent1 2 2 2 8 4 4" xfId="42596"/>
    <cellStyle name="40 % - Accent1 2 2 2 8 5" xfId="8190"/>
    <cellStyle name="40 % - Accent1 2 2 2 8 6" xfId="18489"/>
    <cellStyle name="40 % - Accent1 2 2 2 8 7" xfId="28782"/>
    <cellStyle name="40 % - Accent1 2 2 2 8 8" xfId="39075"/>
    <cellStyle name="40 % - Accent1 2 2 2 9" xfId="4791"/>
    <cellStyle name="40 % - Accent1 2 2 2 9 2" xfId="15393"/>
    <cellStyle name="40 % - Accent1 2 2 2 9 2 2" xfId="25687"/>
    <cellStyle name="40 % - Accent1 2 2 2 9 2 3" xfId="35980"/>
    <cellStyle name="40 % - Accent1 2 2 2 9 2 4" xfId="46273"/>
    <cellStyle name="40 % - Accent1 2 2 2 9 3" xfId="12423"/>
    <cellStyle name="40 % - Accent1 2 2 2 9 3 2" xfId="22718"/>
    <cellStyle name="40 % - Accent1 2 2 2 9 3 3" xfId="33011"/>
    <cellStyle name="40 % - Accent1 2 2 2 9 3 4" xfId="43304"/>
    <cellStyle name="40 % - Accent1 2 2 2 9 4" xfId="8933"/>
    <cellStyle name="40 % - Accent1 2 2 2 9 5" xfId="19232"/>
    <cellStyle name="40 % - Accent1 2 2 2 9 6" xfId="29525"/>
    <cellStyle name="40 % - Accent1 2 2 2 9 7" xfId="39818"/>
    <cellStyle name="40 % - Accent1 2 2 3" xfId="352"/>
    <cellStyle name="40 % - Accent1 2 2 3 10" xfId="6555"/>
    <cellStyle name="40 % - Accent1 2 2 3 11" xfId="16880"/>
    <cellStyle name="40 % - Accent1 2 2 3 12" xfId="27173"/>
    <cellStyle name="40 % - Accent1 2 2 3 13" xfId="37466"/>
    <cellStyle name="40 % - Accent1 2 2 3 2" xfId="649"/>
    <cellStyle name="40 % - Accent1 2 2 3 2 10" xfId="16977"/>
    <cellStyle name="40 % - Accent1 2 2 3 2 11" xfId="27270"/>
    <cellStyle name="40 % - Accent1 2 2 3 2 12" xfId="37563"/>
    <cellStyle name="40 % - Accent1 2 2 3 2 2" xfId="650"/>
    <cellStyle name="40 % - Accent1 2 2 3 2 2 10" xfId="27492"/>
    <cellStyle name="40 % - Accent1 2 2 3 2 2 11" xfId="37785"/>
    <cellStyle name="40 % - Accent1 2 2 3 2 2 2" xfId="2630"/>
    <cellStyle name="40 % - Accent1 2 2 3 2 2 2 2" xfId="4130"/>
    <cellStyle name="40 % - Accent1 2 2 3 2 2 2 2 2" xfId="16744"/>
    <cellStyle name="40 % - Accent1 2 2 3 2 2 2 2 2 2" xfId="27038"/>
    <cellStyle name="40 % - Accent1 2 2 3 2 2 2 2 2 3" xfId="37331"/>
    <cellStyle name="40 % - Accent1 2 2 3 2 2 2 2 2 4" xfId="47624"/>
    <cellStyle name="40 % - Accent1 2 2 3 2 2 2 2 3" xfId="13774"/>
    <cellStyle name="40 % - Accent1 2 2 3 2 2 2 2 4" xfId="24069"/>
    <cellStyle name="40 % - Accent1 2 2 3 2 2 2 2 5" xfId="34362"/>
    <cellStyle name="40 % - Accent1 2 2 3 2 2 2 2 6" xfId="44655"/>
    <cellStyle name="40 % - Accent1 2 2 3 2 2 2 3" xfId="15259"/>
    <cellStyle name="40 % - Accent1 2 2 3 2 2 2 3 2" xfId="25553"/>
    <cellStyle name="40 % - Accent1 2 2 3 2 2 2 3 3" xfId="35846"/>
    <cellStyle name="40 % - Accent1 2 2 3 2 2 2 3 4" xfId="46139"/>
    <cellStyle name="40 % - Accent1 2 2 3 2 2 2 4" xfId="12288"/>
    <cellStyle name="40 % - Accent1 2 2 3 2 2 2 4 2" xfId="22584"/>
    <cellStyle name="40 % - Accent1 2 2 3 2 2 2 4 3" xfId="32877"/>
    <cellStyle name="40 % - Accent1 2 2 3 2 2 2 4 4" xfId="43170"/>
    <cellStyle name="40 % - Accent1 2 2 3 2 2 2 5" xfId="7441"/>
    <cellStyle name="40 % - Accent1 2 2 3 2 2 2 6" xfId="17765"/>
    <cellStyle name="40 % - Accent1 2 2 3 2 2 2 7" xfId="28058"/>
    <cellStyle name="40 % - Accent1 2 2 3 2 2 2 8" xfId="38351"/>
    <cellStyle name="40 % - Accent1 2 2 3 2 2 3" xfId="4810"/>
    <cellStyle name="40 % - Accent1 2 2 3 2 2 3 2" xfId="15713"/>
    <cellStyle name="40 % - Accent1 2 2 3 2 2 3 2 2" xfId="26007"/>
    <cellStyle name="40 % - Accent1 2 2 3 2 2 3 2 3" xfId="36300"/>
    <cellStyle name="40 % - Accent1 2 2 3 2 2 3 2 4" xfId="46593"/>
    <cellStyle name="40 % - Accent1 2 2 3 2 2 3 3" xfId="12743"/>
    <cellStyle name="40 % - Accent1 2 2 3 2 2 3 3 2" xfId="23038"/>
    <cellStyle name="40 % - Accent1 2 2 3 2 2 3 3 3" xfId="33331"/>
    <cellStyle name="40 % - Accent1 2 2 3 2 2 3 3 4" xfId="43624"/>
    <cellStyle name="40 % - Accent1 2 2 3 2 2 3 4" xfId="8209"/>
    <cellStyle name="40 % - Accent1 2 2 3 2 2 3 5" xfId="18508"/>
    <cellStyle name="40 % - Accent1 2 2 3 2 2 3 6" xfId="28801"/>
    <cellStyle name="40 % - Accent1 2 2 3 2 2 3 7" xfId="39094"/>
    <cellStyle name="40 % - Accent1 2 2 3 2 2 4" xfId="3380"/>
    <cellStyle name="40 % - Accent1 2 2 3 2 2 4 2" xfId="14229"/>
    <cellStyle name="40 % - Accent1 2 2 3 2 2 4 2 2" xfId="24523"/>
    <cellStyle name="40 % - Accent1 2 2 3 2 2 4 2 3" xfId="34816"/>
    <cellStyle name="40 % - Accent1 2 2 3 2 2 4 2 4" xfId="45109"/>
    <cellStyle name="40 % - Accent1 2 2 3 2 2 4 3" xfId="8952"/>
    <cellStyle name="40 % - Accent1 2 2 3 2 2 4 4" xfId="19251"/>
    <cellStyle name="40 % - Accent1 2 2 3 2 2 4 5" xfId="29544"/>
    <cellStyle name="40 % - Accent1 2 2 3 2 2 4 6" xfId="39837"/>
    <cellStyle name="40 % - Accent1 2 2 3 2 2 5" xfId="5777"/>
    <cellStyle name="40 % - Accent1 2 2 3 2 2 5 2" xfId="9695"/>
    <cellStyle name="40 % - Accent1 2 2 3 2 2 5 3" xfId="19994"/>
    <cellStyle name="40 % - Accent1 2 2 3 2 2 5 4" xfId="30287"/>
    <cellStyle name="40 % - Accent1 2 2 3 2 2 5 5" xfId="40580"/>
    <cellStyle name="40 % - Accent1 2 2 3 2 2 6" xfId="10438"/>
    <cellStyle name="40 % - Accent1 2 2 3 2 2 6 2" xfId="20737"/>
    <cellStyle name="40 % - Accent1 2 2 3 2 2 6 3" xfId="31030"/>
    <cellStyle name="40 % - Accent1 2 2 3 2 2 6 4" xfId="41323"/>
    <cellStyle name="40 % - Accent1 2 2 3 2 2 7" xfId="11255"/>
    <cellStyle name="40 % - Accent1 2 2 3 2 2 7 2" xfId="21554"/>
    <cellStyle name="40 % - Accent1 2 2 3 2 2 7 3" xfId="31847"/>
    <cellStyle name="40 % - Accent1 2 2 3 2 2 7 4" xfId="42140"/>
    <cellStyle name="40 % - Accent1 2 2 3 2 2 8" xfId="6875"/>
    <cellStyle name="40 % - Accent1 2 2 3 2 2 9" xfId="17199"/>
    <cellStyle name="40 % - Accent1 2 2 3 2 3" xfId="2629"/>
    <cellStyle name="40 % - Accent1 2 2 3 2 3 2" xfId="4129"/>
    <cellStyle name="40 % - Accent1 2 2 3 2 3 2 2" xfId="16377"/>
    <cellStyle name="40 % - Accent1 2 2 3 2 3 2 2 2" xfId="26671"/>
    <cellStyle name="40 % - Accent1 2 2 3 2 3 2 2 3" xfId="36964"/>
    <cellStyle name="40 % - Accent1 2 2 3 2 3 2 2 4" xfId="47257"/>
    <cellStyle name="40 % - Accent1 2 2 3 2 3 2 3" xfId="13407"/>
    <cellStyle name="40 % - Accent1 2 2 3 2 3 2 4" xfId="23702"/>
    <cellStyle name="40 % - Accent1 2 2 3 2 3 2 5" xfId="33995"/>
    <cellStyle name="40 % - Accent1 2 2 3 2 3 2 6" xfId="44288"/>
    <cellStyle name="40 % - Accent1 2 2 3 2 3 3" xfId="14892"/>
    <cellStyle name="40 % - Accent1 2 2 3 2 3 3 2" xfId="25186"/>
    <cellStyle name="40 % - Accent1 2 2 3 2 3 3 3" xfId="35479"/>
    <cellStyle name="40 % - Accent1 2 2 3 2 3 3 4" xfId="45772"/>
    <cellStyle name="40 % - Accent1 2 2 3 2 3 4" xfId="11920"/>
    <cellStyle name="40 % - Accent1 2 2 3 2 3 4 2" xfId="22217"/>
    <cellStyle name="40 % - Accent1 2 2 3 2 3 4 3" xfId="32510"/>
    <cellStyle name="40 % - Accent1 2 2 3 2 3 4 4" xfId="42803"/>
    <cellStyle name="40 % - Accent1 2 2 3 2 3 5" xfId="7440"/>
    <cellStyle name="40 % - Accent1 2 2 3 2 3 6" xfId="17764"/>
    <cellStyle name="40 % - Accent1 2 2 3 2 3 7" xfId="28057"/>
    <cellStyle name="40 % - Accent1 2 2 3 2 3 8" xfId="38350"/>
    <cellStyle name="40 % - Accent1 2 2 3 2 4" xfId="4809"/>
    <cellStyle name="40 % - Accent1 2 2 3 2 4 2" xfId="15712"/>
    <cellStyle name="40 % - Accent1 2 2 3 2 4 2 2" xfId="26006"/>
    <cellStyle name="40 % - Accent1 2 2 3 2 4 2 3" xfId="36299"/>
    <cellStyle name="40 % - Accent1 2 2 3 2 4 2 4" xfId="46592"/>
    <cellStyle name="40 % - Accent1 2 2 3 2 4 3" xfId="12742"/>
    <cellStyle name="40 % - Accent1 2 2 3 2 4 3 2" xfId="23037"/>
    <cellStyle name="40 % - Accent1 2 2 3 2 4 3 3" xfId="33330"/>
    <cellStyle name="40 % - Accent1 2 2 3 2 4 3 4" xfId="43623"/>
    <cellStyle name="40 % - Accent1 2 2 3 2 4 4" xfId="8208"/>
    <cellStyle name="40 % - Accent1 2 2 3 2 4 5" xfId="18507"/>
    <cellStyle name="40 % - Accent1 2 2 3 2 4 6" xfId="28800"/>
    <cellStyle name="40 % - Accent1 2 2 3 2 4 7" xfId="39093"/>
    <cellStyle name="40 % - Accent1 2 2 3 2 5" xfId="3379"/>
    <cellStyle name="40 % - Accent1 2 2 3 2 5 2" xfId="14228"/>
    <cellStyle name="40 % - Accent1 2 2 3 2 5 2 2" xfId="24522"/>
    <cellStyle name="40 % - Accent1 2 2 3 2 5 2 3" xfId="34815"/>
    <cellStyle name="40 % - Accent1 2 2 3 2 5 2 4" xfId="45108"/>
    <cellStyle name="40 % - Accent1 2 2 3 2 5 3" xfId="8951"/>
    <cellStyle name="40 % - Accent1 2 2 3 2 5 4" xfId="19250"/>
    <cellStyle name="40 % - Accent1 2 2 3 2 5 5" xfId="29543"/>
    <cellStyle name="40 % - Accent1 2 2 3 2 5 6" xfId="39836"/>
    <cellStyle name="40 % - Accent1 2 2 3 2 6" xfId="5776"/>
    <cellStyle name="40 % - Accent1 2 2 3 2 6 2" xfId="9694"/>
    <cellStyle name="40 % - Accent1 2 2 3 2 6 3" xfId="19993"/>
    <cellStyle name="40 % - Accent1 2 2 3 2 6 4" xfId="30286"/>
    <cellStyle name="40 % - Accent1 2 2 3 2 6 5" xfId="40579"/>
    <cellStyle name="40 % - Accent1 2 2 3 2 7" xfId="10437"/>
    <cellStyle name="40 % - Accent1 2 2 3 2 7 2" xfId="20736"/>
    <cellStyle name="40 % - Accent1 2 2 3 2 7 3" xfId="31029"/>
    <cellStyle name="40 % - Accent1 2 2 3 2 7 4" xfId="41322"/>
    <cellStyle name="40 % - Accent1 2 2 3 2 8" xfId="11254"/>
    <cellStyle name="40 % - Accent1 2 2 3 2 8 2" xfId="21553"/>
    <cellStyle name="40 % - Accent1 2 2 3 2 8 3" xfId="31846"/>
    <cellStyle name="40 % - Accent1 2 2 3 2 8 4" xfId="42139"/>
    <cellStyle name="40 % - Accent1 2 2 3 2 9" xfId="6653"/>
    <cellStyle name="40 % - Accent1 2 2 3 3" xfId="651"/>
    <cellStyle name="40 % - Accent1 2 2 3 3 10" xfId="27493"/>
    <cellStyle name="40 % - Accent1 2 2 3 3 11" xfId="37786"/>
    <cellStyle name="40 % - Accent1 2 2 3 3 2" xfId="2631"/>
    <cellStyle name="40 % - Accent1 2 2 3 3 2 2" xfId="4131"/>
    <cellStyle name="40 % - Accent1 2 2 3 3 2 2 2" xfId="16575"/>
    <cellStyle name="40 % - Accent1 2 2 3 3 2 2 2 2" xfId="26869"/>
    <cellStyle name="40 % - Accent1 2 2 3 3 2 2 2 3" xfId="37162"/>
    <cellStyle name="40 % - Accent1 2 2 3 3 2 2 2 4" xfId="47455"/>
    <cellStyle name="40 % - Accent1 2 2 3 3 2 2 3" xfId="13605"/>
    <cellStyle name="40 % - Accent1 2 2 3 3 2 2 4" xfId="23900"/>
    <cellStyle name="40 % - Accent1 2 2 3 3 2 2 5" xfId="34193"/>
    <cellStyle name="40 % - Accent1 2 2 3 3 2 2 6" xfId="44486"/>
    <cellStyle name="40 % - Accent1 2 2 3 3 2 3" xfId="15090"/>
    <cellStyle name="40 % - Accent1 2 2 3 3 2 3 2" xfId="25384"/>
    <cellStyle name="40 % - Accent1 2 2 3 3 2 3 3" xfId="35677"/>
    <cellStyle name="40 % - Accent1 2 2 3 3 2 3 4" xfId="45970"/>
    <cellStyle name="40 % - Accent1 2 2 3 3 2 4" xfId="12119"/>
    <cellStyle name="40 % - Accent1 2 2 3 3 2 4 2" xfId="22415"/>
    <cellStyle name="40 % - Accent1 2 2 3 3 2 4 3" xfId="32708"/>
    <cellStyle name="40 % - Accent1 2 2 3 3 2 4 4" xfId="43001"/>
    <cellStyle name="40 % - Accent1 2 2 3 3 2 5" xfId="7442"/>
    <cellStyle name="40 % - Accent1 2 2 3 3 2 6" xfId="17766"/>
    <cellStyle name="40 % - Accent1 2 2 3 3 2 7" xfId="28059"/>
    <cellStyle name="40 % - Accent1 2 2 3 3 2 8" xfId="38352"/>
    <cellStyle name="40 % - Accent1 2 2 3 3 3" xfId="4811"/>
    <cellStyle name="40 % - Accent1 2 2 3 3 3 2" xfId="15714"/>
    <cellStyle name="40 % - Accent1 2 2 3 3 3 2 2" xfId="26008"/>
    <cellStyle name="40 % - Accent1 2 2 3 3 3 2 3" xfId="36301"/>
    <cellStyle name="40 % - Accent1 2 2 3 3 3 2 4" xfId="46594"/>
    <cellStyle name="40 % - Accent1 2 2 3 3 3 3" xfId="12744"/>
    <cellStyle name="40 % - Accent1 2 2 3 3 3 3 2" xfId="23039"/>
    <cellStyle name="40 % - Accent1 2 2 3 3 3 3 3" xfId="33332"/>
    <cellStyle name="40 % - Accent1 2 2 3 3 3 3 4" xfId="43625"/>
    <cellStyle name="40 % - Accent1 2 2 3 3 3 4" xfId="8210"/>
    <cellStyle name="40 % - Accent1 2 2 3 3 3 5" xfId="18509"/>
    <cellStyle name="40 % - Accent1 2 2 3 3 3 6" xfId="28802"/>
    <cellStyle name="40 % - Accent1 2 2 3 3 3 7" xfId="39095"/>
    <cellStyle name="40 % - Accent1 2 2 3 3 4" xfId="3381"/>
    <cellStyle name="40 % - Accent1 2 2 3 3 4 2" xfId="14230"/>
    <cellStyle name="40 % - Accent1 2 2 3 3 4 2 2" xfId="24524"/>
    <cellStyle name="40 % - Accent1 2 2 3 3 4 2 3" xfId="34817"/>
    <cellStyle name="40 % - Accent1 2 2 3 3 4 2 4" xfId="45110"/>
    <cellStyle name="40 % - Accent1 2 2 3 3 4 3" xfId="8953"/>
    <cellStyle name="40 % - Accent1 2 2 3 3 4 4" xfId="19252"/>
    <cellStyle name="40 % - Accent1 2 2 3 3 4 5" xfId="29545"/>
    <cellStyle name="40 % - Accent1 2 2 3 3 4 6" xfId="39838"/>
    <cellStyle name="40 % - Accent1 2 2 3 3 5" xfId="5778"/>
    <cellStyle name="40 % - Accent1 2 2 3 3 5 2" xfId="9696"/>
    <cellStyle name="40 % - Accent1 2 2 3 3 5 3" xfId="19995"/>
    <cellStyle name="40 % - Accent1 2 2 3 3 5 4" xfId="30288"/>
    <cellStyle name="40 % - Accent1 2 2 3 3 5 5" xfId="40581"/>
    <cellStyle name="40 % - Accent1 2 2 3 3 6" xfId="10439"/>
    <cellStyle name="40 % - Accent1 2 2 3 3 6 2" xfId="20738"/>
    <cellStyle name="40 % - Accent1 2 2 3 3 6 3" xfId="31031"/>
    <cellStyle name="40 % - Accent1 2 2 3 3 6 4" xfId="41324"/>
    <cellStyle name="40 % - Accent1 2 2 3 3 7" xfId="11256"/>
    <cellStyle name="40 % - Accent1 2 2 3 3 7 2" xfId="21555"/>
    <cellStyle name="40 % - Accent1 2 2 3 3 7 3" xfId="31848"/>
    <cellStyle name="40 % - Accent1 2 2 3 3 7 4" xfId="42141"/>
    <cellStyle name="40 % - Accent1 2 2 3 3 8" xfId="6876"/>
    <cellStyle name="40 % - Accent1 2 2 3 3 9" xfId="17200"/>
    <cellStyle name="40 % - Accent1 2 2 3 4" xfId="2348"/>
    <cellStyle name="40 % - Accent1 2 2 3 4 2" xfId="3848"/>
    <cellStyle name="40 % - Accent1 2 2 3 4 2 2" xfId="16208"/>
    <cellStyle name="40 % - Accent1 2 2 3 4 2 2 2" xfId="26502"/>
    <cellStyle name="40 % - Accent1 2 2 3 4 2 2 3" xfId="36795"/>
    <cellStyle name="40 % - Accent1 2 2 3 4 2 2 4" xfId="47088"/>
    <cellStyle name="40 % - Accent1 2 2 3 4 2 3" xfId="13238"/>
    <cellStyle name="40 % - Accent1 2 2 3 4 2 4" xfId="23533"/>
    <cellStyle name="40 % - Accent1 2 2 3 4 2 5" xfId="33826"/>
    <cellStyle name="40 % - Accent1 2 2 3 4 2 6" xfId="44119"/>
    <cellStyle name="40 % - Accent1 2 2 3 4 3" xfId="14723"/>
    <cellStyle name="40 % - Accent1 2 2 3 4 3 2" xfId="25017"/>
    <cellStyle name="40 % - Accent1 2 2 3 4 3 3" xfId="35310"/>
    <cellStyle name="40 % - Accent1 2 2 3 4 3 4" xfId="45603"/>
    <cellStyle name="40 % - Accent1 2 2 3 4 4" xfId="11751"/>
    <cellStyle name="40 % - Accent1 2 2 3 4 4 2" xfId="22048"/>
    <cellStyle name="40 % - Accent1 2 2 3 4 4 3" xfId="32341"/>
    <cellStyle name="40 % - Accent1 2 2 3 4 4 4" xfId="42634"/>
    <cellStyle name="40 % - Accent1 2 2 3 4 5" xfId="7439"/>
    <cellStyle name="40 % - Accent1 2 2 3 4 6" xfId="17763"/>
    <cellStyle name="40 % - Accent1 2 2 3 4 7" xfId="28056"/>
    <cellStyle name="40 % - Accent1 2 2 3 4 8" xfId="38349"/>
    <cellStyle name="40 % - Accent1 2 2 3 5" xfId="4808"/>
    <cellStyle name="40 % - Accent1 2 2 3 5 2" xfId="15431"/>
    <cellStyle name="40 % - Accent1 2 2 3 5 2 2" xfId="25725"/>
    <cellStyle name="40 % - Accent1 2 2 3 5 2 3" xfId="36018"/>
    <cellStyle name="40 % - Accent1 2 2 3 5 2 4" xfId="46311"/>
    <cellStyle name="40 % - Accent1 2 2 3 5 3" xfId="12461"/>
    <cellStyle name="40 % - Accent1 2 2 3 5 3 2" xfId="22756"/>
    <cellStyle name="40 % - Accent1 2 2 3 5 3 3" xfId="33049"/>
    <cellStyle name="40 % - Accent1 2 2 3 5 3 4" xfId="43342"/>
    <cellStyle name="40 % - Accent1 2 2 3 5 4" xfId="8207"/>
    <cellStyle name="40 % - Accent1 2 2 3 5 5" xfId="18506"/>
    <cellStyle name="40 % - Accent1 2 2 3 5 6" xfId="28799"/>
    <cellStyle name="40 % - Accent1 2 2 3 5 7" xfId="39092"/>
    <cellStyle name="40 % - Accent1 2 2 3 6" xfId="3098"/>
    <cellStyle name="40 % - Accent1 2 2 3 6 2" xfId="13947"/>
    <cellStyle name="40 % - Accent1 2 2 3 6 2 2" xfId="24241"/>
    <cellStyle name="40 % - Accent1 2 2 3 6 2 3" xfId="34534"/>
    <cellStyle name="40 % - Accent1 2 2 3 6 2 4" xfId="44827"/>
    <cellStyle name="40 % - Accent1 2 2 3 6 3" xfId="8950"/>
    <cellStyle name="40 % - Accent1 2 2 3 6 4" xfId="19249"/>
    <cellStyle name="40 % - Accent1 2 2 3 6 5" xfId="29542"/>
    <cellStyle name="40 % - Accent1 2 2 3 6 6" xfId="39835"/>
    <cellStyle name="40 % - Accent1 2 2 3 7" xfId="5775"/>
    <cellStyle name="40 % - Accent1 2 2 3 7 2" xfId="9693"/>
    <cellStyle name="40 % - Accent1 2 2 3 7 3" xfId="19992"/>
    <cellStyle name="40 % - Accent1 2 2 3 7 4" xfId="30285"/>
    <cellStyle name="40 % - Accent1 2 2 3 7 5" xfId="40578"/>
    <cellStyle name="40 % - Accent1 2 2 3 8" xfId="10436"/>
    <cellStyle name="40 % - Accent1 2 2 3 8 2" xfId="20735"/>
    <cellStyle name="40 % - Accent1 2 2 3 8 3" xfId="31028"/>
    <cellStyle name="40 % - Accent1 2 2 3 8 4" xfId="41321"/>
    <cellStyle name="40 % - Accent1 2 2 3 9" xfId="10973"/>
    <cellStyle name="40 % - Accent1 2 2 3 9 2" xfId="21272"/>
    <cellStyle name="40 % - Accent1 2 2 3 9 3" xfId="31565"/>
    <cellStyle name="40 % - Accent1 2 2 3 9 4" xfId="41858"/>
    <cellStyle name="40 % - Accent1 2 2 4" xfId="652"/>
    <cellStyle name="40 % - Accent1 2 2 4 10" xfId="11257"/>
    <cellStyle name="40 % - Accent1 2 2 4 10 2" xfId="21556"/>
    <cellStyle name="40 % - Accent1 2 2 4 10 3" xfId="31849"/>
    <cellStyle name="40 % - Accent1 2 2 4 10 4" xfId="42142"/>
    <cellStyle name="40 % - Accent1 2 2 4 11" xfId="6651"/>
    <cellStyle name="40 % - Accent1 2 2 4 12" xfId="16975"/>
    <cellStyle name="40 % - Accent1 2 2 4 13" xfId="27268"/>
    <cellStyle name="40 % - Accent1 2 2 4 14" xfId="37561"/>
    <cellStyle name="40 % - Accent1 2 2 4 2" xfId="653"/>
    <cellStyle name="40 % - Accent1 2 2 4 2 10" xfId="27494"/>
    <cellStyle name="40 % - Accent1 2 2 4 2 11" xfId="37787"/>
    <cellStyle name="40 % - Accent1 2 2 4 2 2" xfId="2633"/>
    <cellStyle name="40 % - Accent1 2 2 4 2 2 2" xfId="4133"/>
    <cellStyle name="40 % - Accent1 2 2 4 2 2 2 2" xfId="16499"/>
    <cellStyle name="40 % - Accent1 2 2 4 2 2 2 2 2" xfId="26793"/>
    <cellStyle name="40 % - Accent1 2 2 4 2 2 2 2 3" xfId="37086"/>
    <cellStyle name="40 % - Accent1 2 2 4 2 2 2 2 4" xfId="47379"/>
    <cellStyle name="40 % - Accent1 2 2 4 2 2 2 3" xfId="13529"/>
    <cellStyle name="40 % - Accent1 2 2 4 2 2 2 4" xfId="23824"/>
    <cellStyle name="40 % - Accent1 2 2 4 2 2 2 5" xfId="34117"/>
    <cellStyle name="40 % - Accent1 2 2 4 2 2 2 6" xfId="44410"/>
    <cellStyle name="40 % - Accent1 2 2 4 2 2 3" xfId="15014"/>
    <cellStyle name="40 % - Accent1 2 2 4 2 2 3 2" xfId="25308"/>
    <cellStyle name="40 % - Accent1 2 2 4 2 2 3 3" xfId="35601"/>
    <cellStyle name="40 % - Accent1 2 2 4 2 2 3 4" xfId="45894"/>
    <cellStyle name="40 % - Accent1 2 2 4 2 2 4" xfId="12043"/>
    <cellStyle name="40 % - Accent1 2 2 4 2 2 4 2" xfId="22339"/>
    <cellStyle name="40 % - Accent1 2 2 4 2 2 4 3" xfId="32632"/>
    <cellStyle name="40 % - Accent1 2 2 4 2 2 4 4" xfId="42925"/>
    <cellStyle name="40 % - Accent1 2 2 4 2 2 5" xfId="7444"/>
    <cellStyle name="40 % - Accent1 2 2 4 2 2 6" xfId="17768"/>
    <cellStyle name="40 % - Accent1 2 2 4 2 2 7" xfId="28061"/>
    <cellStyle name="40 % - Accent1 2 2 4 2 2 8" xfId="38354"/>
    <cellStyle name="40 % - Accent1 2 2 4 2 3" xfId="4813"/>
    <cellStyle name="40 % - Accent1 2 2 4 2 3 2" xfId="15716"/>
    <cellStyle name="40 % - Accent1 2 2 4 2 3 2 2" xfId="26010"/>
    <cellStyle name="40 % - Accent1 2 2 4 2 3 2 3" xfId="36303"/>
    <cellStyle name="40 % - Accent1 2 2 4 2 3 2 4" xfId="46596"/>
    <cellStyle name="40 % - Accent1 2 2 4 2 3 3" xfId="12746"/>
    <cellStyle name="40 % - Accent1 2 2 4 2 3 3 2" xfId="23041"/>
    <cellStyle name="40 % - Accent1 2 2 4 2 3 3 3" xfId="33334"/>
    <cellStyle name="40 % - Accent1 2 2 4 2 3 3 4" xfId="43627"/>
    <cellStyle name="40 % - Accent1 2 2 4 2 3 4" xfId="8212"/>
    <cellStyle name="40 % - Accent1 2 2 4 2 3 5" xfId="18511"/>
    <cellStyle name="40 % - Accent1 2 2 4 2 3 6" xfId="28804"/>
    <cellStyle name="40 % - Accent1 2 2 4 2 3 7" xfId="39097"/>
    <cellStyle name="40 % - Accent1 2 2 4 2 4" xfId="3383"/>
    <cellStyle name="40 % - Accent1 2 2 4 2 4 2" xfId="14232"/>
    <cellStyle name="40 % - Accent1 2 2 4 2 4 2 2" xfId="24526"/>
    <cellStyle name="40 % - Accent1 2 2 4 2 4 2 3" xfId="34819"/>
    <cellStyle name="40 % - Accent1 2 2 4 2 4 2 4" xfId="45112"/>
    <cellStyle name="40 % - Accent1 2 2 4 2 4 3" xfId="8955"/>
    <cellStyle name="40 % - Accent1 2 2 4 2 4 4" xfId="19254"/>
    <cellStyle name="40 % - Accent1 2 2 4 2 4 5" xfId="29547"/>
    <cellStyle name="40 % - Accent1 2 2 4 2 4 6" xfId="39840"/>
    <cellStyle name="40 % - Accent1 2 2 4 2 5" xfId="5780"/>
    <cellStyle name="40 % - Accent1 2 2 4 2 5 2" xfId="9698"/>
    <cellStyle name="40 % - Accent1 2 2 4 2 5 3" xfId="19997"/>
    <cellStyle name="40 % - Accent1 2 2 4 2 5 4" xfId="30290"/>
    <cellStyle name="40 % - Accent1 2 2 4 2 5 5" xfId="40583"/>
    <cellStyle name="40 % - Accent1 2 2 4 2 6" xfId="10441"/>
    <cellStyle name="40 % - Accent1 2 2 4 2 6 2" xfId="20740"/>
    <cellStyle name="40 % - Accent1 2 2 4 2 6 3" xfId="31033"/>
    <cellStyle name="40 % - Accent1 2 2 4 2 6 4" xfId="41326"/>
    <cellStyle name="40 % - Accent1 2 2 4 2 7" xfId="11258"/>
    <cellStyle name="40 % - Accent1 2 2 4 2 7 2" xfId="21557"/>
    <cellStyle name="40 % - Accent1 2 2 4 2 7 3" xfId="31850"/>
    <cellStyle name="40 % - Accent1 2 2 4 2 7 4" xfId="42143"/>
    <cellStyle name="40 % - Accent1 2 2 4 2 8" xfId="6877"/>
    <cellStyle name="40 % - Accent1 2 2 4 2 9" xfId="17201"/>
    <cellStyle name="40 % - Accent1 2 2 4 3" xfId="654"/>
    <cellStyle name="40 % - Accent1 2 2 4 3 10" xfId="27495"/>
    <cellStyle name="40 % - Accent1 2 2 4 3 11" xfId="37788"/>
    <cellStyle name="40 % - Accent1 2 2 4 3 2" xfId="2634"/>
    <cellStyle name="40 % - Accent1 2 2 4 3 2 2" xfId="4134"/>
    <cellStyle name="40 % - Accent1 2 2 4 3 2 2 2" xfId="15717"/>
    <cellStyle name="40 % - Accent1 2 2 4 3 2 2 3" xfId="26011"/>
    <cellStyle name="40 % - Accent1 2 2 4 3 2 2 4" xfId="36304"/>
    <cellStyle name="40 % - Accent1 2 2 4 3 2 2 5" xfId="46597"/>
    <cellStyle name="40 % - Accent1 2 2 4 3 2 3" xfId="12747"/>
    <cellStyle name="40 % - Accent1 2 2 4 3 2 3 2" xfId="23042"/>
    <cellStyle name="40 % - Accent1 2 2 4 3 2 3 3" xfId="33335"/>
    <cellStyle name="40 % - Accent1 2 2 4 3 2 3 4" xfId="43628"/>
    <cellStyle name="40 % - Accent1 2 2 4 3 2 4" xfId="7445"/>
    <cellStyle name="40 % - Accent1 2 2 4 3 2 5" xfId="17769"/>
    <cellStyle name="40 % - Accent1 2 2 4 3 2 6" xfId="28062"/>
    <cellStyle name="40 % - Accent1 2 2 4 3 2 7" xfId="38355"/>
    <cellStyle name="40 % - Accent1 2 2 4 3 3" xfId="4814"/>
    <cellStyle name="40 % - Accent1 2 2 4 3 3 2" xfId="14233"/>
    <cellStyle name="40 % - Accent1 2 2 4 3 3 2 2" xfId="24527"/>
    <cellStyle name="40 % - Accent1 2 2 4 3 3 2 3" xfId="34820"/>
    <cellStyle name="40 % - Accent1 2 2 4 3 3 2 4" xfId="45113"/>
    <cellStyle name="40 % - Accent1 2 2 4 3 3 3" xfId="8213"/>
    <cellStyle name="40 % - Accent1 2 2 4 3 3 4" xfId="18512"/>
    <cellStyle name="40 % - Accent1 2 2 4 3 3 5" xfId="28805"/>
    <cellStyle name="40 % - Accent1 2 2 4 3 3 6" xfId="39098"/>
    <cellStyle name="40 % - Accent1 2 2 4 3 4" xfId="3384"/>
    <cellStyle name="40 % - Accent1 2 2 4 3 4 2" xfId="8956"/>
    <cellStyle name="40 % - Accent1 2 2 4 3 4 3" xfId="19255"/>
    <cellStyle name="40 % - Accent1 2 2 4 3 4 4" xfId="29548"/>
    <cellStyle name="40 % - Accent1 2 2 4 3 4 5" xfId="39841"/>
    <cellStyle name="40 % - Accent1 2 2 4 3 5" xfId="5781"/>
    <cellStyle name="40 % - Accent1 2 2 4 3 5 2" xfId="9699"/>
    <cellStyle name="40 % - Accent1 2 2 4 3 5 3" xfId="19998"/>
    <cellStyle name="40 % - Accent1 2 2 4 3 5 4" xfId="30291"/>
    <cellStyle name="40 % - Accent1 2 2 4 3 5 5" xfId="40584"/>
    <cellStyle name="40 % - Accent1 2 2 4 3 6" xfId="10442"/>
    <cellStyle name="40 % - Accent1 2 2 4 3 6 2" xfId="20741"/>
    <cellStyle name="40 % - Accent1 2 2 4 3 6 3" xfId="31034"/>
    <cellStyle name="40 % - Accent1 2 2 4 3 6 4" xfId="41327"/>
    <cellStyle name="40 % - Accent1 2 2 4 3 7" xfId="11259"/>
    <cellStyle name="40 % - Accent1 2 2 4 3 7 2" xfId="21558"/>
    <cellStyle name="40 % - Accent1 2 2 4 3 7 3" xfId="31851"/>
    <cellStyle name="40 % - Accent1 2 2 4 3 7 4" xfId="42144"/>
    <cellStyle name="40 % - Accent1 2 2 4 3 8" xfId="6878"/>
    <cellStyle name="40 % - Accent1 2 2 4 3 9" xfId="17202"/>
    <cellStyle name="40 % - Accent1 2 2 4 4" xfId="2632"/>
    <cellStyle name="40 % - Accent1 2 2 4 4 10" xfId="38356"/>
    <cellStyle name="40 % - Accent1 2 2 4 4 2" xfId="4132"/>
    <cellStyle name="40 % - Accent1 2 2 4 4 2 2" xfId="16132"/>
    <cellStyle name="40 % - Accent1 2 2 4 4 2 2 2" xfId="26426"/>
    <cellStyle name="40 % - Accent1 2 2 4 4 2 2 3" xfId="36719"/>
    <cellStyle name="40 % - Accent1 2 2 4 4 2 2 4" xfId="47012"/>
    <cellStyle name="40 % - Accent1 2 2 4 4 2 3" xfId="13162"/>
    <cellStyle name="40 % - Accent1 2 2 4 4 2 3 2" xfId="23457"/>
    <cellStyle name="40 % - Accent1 2 2 4 4 2 3 3" xfId="33750"/>
    <cellStyle name="40 % - Accent1 2 2 4 4 2 3 4" xfId="44043"/>
    <cellStyle name="40 % - Accent1 2 2 4 4 2 4" xfId="8214"/>
    <cellStyle name="40 % - Accent1 2 2 4 4 2 5" xfId="18513"/>
    <cellStyle name="40 % - Accent1 2 2 4 4 2 6" xfId="28806"/>
    <cellStyle name="40 % - Accent1 2 2 4 4 2 7" xfId="39099"/>
    <cellStyle name="40 % - Accent1 2 2 4 4 3" xfId="5782"/>
    <cellStyle name="40 % - Accent1 2 2 4 4 3 2" xfId="14647"/>
    <cellStyle name="40 % - Accent1 2 2 4 4 3 2 2" xfId="24941"/>
    <cellStyle name="40 % - Accent1 2 2 4 4 3 2 3" xfId="35234"/>
    <cellStyle name="40 % - Accent1 2 2 4 4 3 2 4" xfId="45527"/>
    <cellStyle name="40 % - Accent1 2 2 4 4 3 3" xfId="8957"/>
    <cellStyle name="40 % - Accent1 2 2 4 4 3 4" xfId="19256"/>
    <cellStyle name="40 % - Accent1 2 2 4 4 3 5" xfId="29549"/>
    <cellStyle name="40 % - Accent1 2 2 4 4 3 6" xfId="39842"/>
    <cellStyle name="40 % - Accent1 2 2 4 4 4" xfId="9700"/>
    <cellStyle name="40 % - Accent1 2 2 4 4 4 2" xfId="19999"/>
    <cellStyle name="40 % - Accent1 2 2 4 4 4 3" xfId="30292"/>
    <cellStyle name="40 % - Accent1 2 2 4 4 4 4" xfId="40585"/>
    <cellStyle name="40 % - Accent1 2 2 4 4 5" xfId="10443"/>
    <cellStyle name="40 % - Accent1 2 2 4 4 5 2" xfId="20742"/>
    <cellStyle name="40 % - Accent1 2 2 4 4 5 3" xfId="31035"/>
    <cellStyle name="40 % - Accent1 2 2 4 4 5 4" xfId="41328"/>
    <cellStyle name="40 % - Accent1 2 2 4 4 6" xfId="11675"/>
    <cellStyle name="40 % - Accent1 2 2 4 4 6 2" xfId="21972"/>
    <cellStyle name="40 % - Accent1 2 2 4 4 6 3" xfId="32265"/>
    <cellStyle name="40 % - Accent1 2 2 4 4 6 4" xfId="42558"/>
    <cellStyle name="40 % - Accent1 2 2 4 4 7" xfId="7446"/>
    <cellStyle name="40 % - Accent1 2 2 4 4 8" xfId="17770"/>
    <cellStyle name="40 % - Accent1 2 2 4 4 9" xfId="28063"/>
    <cellStyle name="40 % - Accent1 2 2 4 5" xfId="4812"/>
    <cellStyle name="40 % - Accent1 2 2 4 5 2" xfId="15715"/>
    <cellStyle name="40 % - Accent1 2 2 4 5 2 2" xfId="26009"/>
    <cellStyle name="40 % - Accent1 2 2 4 5 2 3" xfId="36302"/>
    <cellStyle name="40 % - Accent1 2 2 4 5 2 4" xfId="46595"/>
    <cellStyle name="40 % - Accent1 2 2 4 5 3" xfId="12745"/>
    <cellStyle name="40 % - Accent1 2 2 4 5 3 2" xfId="23040"/>
    <cellStyle name="40 % - Accent1 2 2 4 5 3 3" xfId="33333"/>
    <cellStyle name="40 % - Accent1 2 2 4 5 3 4" xfId="43626"/>
    <cellStyle name="40 % - Accent1 2 2 4 5 4" xfId="7443"/>
    <cellStyle name="40 % - Accent1 2 2 4 5 5" xfId="17767"/>
    <cellStyle name="40 % - Accent1 2 2 4 5 6" xfId="28060"/>
    <cellStyle name="40 % - Accent1 2 2 4 5 7" xfId="38353"/>
    <cellStyle name="40 % - Accent1 2 2 4 6" xfId="3382"/>
    <cellStyle name="40 % - Accent1 2 2 4 6 2" xfId="14231"/>
    <cellStyle name="40 % - Accent1 2 2 4 6 2 2" xfId="24525"/>
    <cellStyle name="40 % - Accent1 2 2 4 6 2 3" xfId="34818"/>
    <cellStyle name="40 % - Accent1 2 2 4 6 2 4" xfId="45111"/>
    <cellStyle name="40 % - Accent1 2 2 4 6 3" xfId="8211"/>
    <cellStyle name="40 % - Accent1 2 2 4 6 4" xfId="18510"/>
    <cellStyle name="40 % - Accent1 2 2 4 6 5" xfId="28803"/>
    <cellStyle name="40 % - Accent1 2 2 4 6 6" xfId="39096"/>
    <cellStyle name="40 % - Accent1 2 2 4 7" xfId="5779"/>
    <cellStyle name="40 % - Accent1 2 2 4 7 2" xfId="8954"/>
    <cellStyle name="40 % - Accent1 2 2 4 7 3" xfId="19253"/>
    <cellStyle name="40 % - Accent1 2 2 4 7 4" xfId="29546"/>
    <cellStyle name="40 % - Accent1 2 2 4 7 5" xfId="39839"/>
    <cellStyle name="40 % - Accent1 2 2 4 8" xfId="9697"/>
    <cellStyle name="40 % - Accent1 2 2 4 8 2" xfId="19996"/>
    <cellStyle name="40 % - Accent1 2 2 4 8 3" xfId="30289"/>
    <cellStyle name="40 % - Accent1 2 2 4 8 4" xfId="40582"/>
    <cellStyle name="40 % - Accent1 2 2 4 9" xfId="10440"/>
    <cellStyle name="40 % - Accent1 2 2 4 9 2" xfId="20739"/>
    <cellStyle name="40 % - Accent1 2 2 4 9 3" xfId="31032"/>
    <cellStyle name="40 % - Accent1 2 2 4 9 4" xfId="41325"/>
    <cellStyle name="40 % - Accent1 2 2 5" xfId="655"/>
    <cellStyle name="40 % - Accent1 2 2 5 10" xfId="6879"/>
    <cellStyle name="40 % - Accent1 2 2 5 11" xfId="17203"/>
    <cellStyle name="40 % - Accent1 2 2 5 12" xfId="27496"/>
    <cellStyle name="40 % - Accent1 2 2 5 13" xfId="37789"/>
    <cellStyle name="40 % - Accent1 2 2 5 2" xfId="656"/>
    <cellStyle name="40 % - Accent1 2 2 5 2 10" xfId="27497"/>
    <cellStyle name="40 % - Accent1 2 2 5 2 11" xfId="37790"/>
    <cellStyle name="40 % - Accent1 2 2 5 2 2" xfId="2636"/>
    <cellStyle name="40 % - Accent1 2 2 5 2 2 2" xfId="4136"/>
    <cellStyle name="40 % - Accent1 2 2 5 2 2 2 2" xfId="16668"/>
    <cellStyle name="40 % - Accent1 2 2 5 2 2 2 2 2" xfId="26962"/>
    <cellStyle name="40 % - Accent1 2 2 5 2 2 2 2 3" xfId="37255"/>
    <cellStyle name="40 % - Accent1 2 2 5 2 2 2 2 4" xfId="47548"/>
    <cellStyle name="40 % - Accent1 2 2 5 2 2 2 3" xfId="13698"/>
    <cellStyle name="40 % - Accent1 2 2 5 2 2 2 4" xfId="23993"/>
    <cellStyle name="40 % - Accent1 2 2 5 2 2 2 5" xfId="34286"/>
    <cellStyle name="40 % - Accent1 2 2 5 2 2 2 6" xfId="44579"/>
    <cellStyle name="40 % - Accent1 2 2 5 2 2 3" xfId="15183"/>
    <cellStyle name="40 % - Accent1 2 2 5 2 2 3 2" xfId="25477"/>
    <cellStyle name="40 % - Accent1 2 2 5 2 2 3 3" xfId="35770"/>
    <cellStyle name="40 % - Accent1 2 2 5 2 2 3 4" xfId="46063"/>
    <cellStyle name="40 % - Accent1 2 2 5 2 2 4" xfId="12212"/>
    <cellStyle name="40 % - Accent1 2 2 5 2 2 4 2" xfId="22508"/>
    <cellStyle name="40 % - Accent1 2 2 5 2 2 4 3" xfId="32801"/>
    <cellStyle name="40 % - Accent1 2 2 5 2 2 4 4" xfId="43094"/>
    <cellStyle name="40 % - Accent1 2 2 5 2 2 5" xfId="7448"/>
    <cellStyle name="40 % - Accent1 2 2 5 2 2 6" xfId="17772"/>
    <cellStyle name="40 % - Accent1 2 2 5 2 2 7" xfId="28065"/>
    <cellStyle name="40 % - Accent1 2 2 5 2 2 8" xfId="38358"/>
    <cellStyle name="40 % - Accent1 2 2 5 2 3" xfId="4816"/>
    <cellStyle name="40 % - Accent1 2 2 5 2 3 2" xfId="15719"/>
    <cellStyle name="40 % - Accent1 2 2 5 2 3 2 2" xfId="26013"/>
    <cellStyle name="40 % - Accent1 2 2 5 2 3 2 3" xfId="36306"/>
    <cellStyle name="40 % - Accent1 2 2 5 2 3 2 4" xfId="46599"/>
    <cellStyle name="40 % - Accent1 2 2 5 2 3 3" xfId="12749"/>
    <cellStyle name="40 % - Accent1 2 2 5 2 3 3 2" xfId="23044"/>
    <cellStyle name="40 % - Accent1 2 2 5 2 3 3 3" xfId="33337"/>
    <cellStyle name="40 % - Accent1 2 2 5 2 3 3 4" xfId="43630"/>
    <cellStyle name="40 % - Accent1 2 2 5 2 3 4" xfId="8216"/>
    <cellStyle name="40 % - Accent1 2 2 5 2 3 5" xfId="18515"/>
    <cellStyle name="40 % - Accent1 2 2 5 2 3 6" xfId="28808"/>
    <cellStyle name="40 % - Accent1 2 2 5 2 3 7" xfId="39101"/>
    <cellStyle name="40 % - Accent1 2 2 5 2 4" xfId="3386"/>
    <cellStyle name="40 % - Accent1 2 2 5 2 4 2" xfId="14235"/>
    <cellStyle name="40 % - Accent1 2 2 5 2 4 2 2" xfId="24529"/>
    <cellStyle name="40 % - Accent1 2 2 5 2 4 2 3" xfId="34822"/>
    <cellStyle name="40 % - Accent1 2 2 5 2 4 2 4" xfId="45115"/>
    <cellStyle name="40 % - Accent1 2 2 5 2 4 3" xfId="8959"/>
    <cellStyle name="40 % - Accent1 2 2 5 2 4 4" xfId="19258"/>
    <cellStyle name="40 % - Accent1 2 2 5 2 4 5" xfId="29551"/>
    <cellStyle name="40 % - Accent1 2 2 5 2 4 6" xfId="39844"/>
    <cellStyle name="40 % - Accent1 2 2 5 2 5" xfId="5784"/>
    <cellStyle name="40 % - Accent1 2 2 5 2 5 2" xfId="9702"/>
    <cellStyle name="40 % - Accent1 2 2 5 2 5 3" xfId="20001"/>
    <cellStyle name="40 % - Accent1 2 2 5 2 5 4" xfId="30294"/>
    <cellStyle name="40 % - Accent1 2 2 5 2 5 5" xfId="40587"/>
    <cellStyle name="40 % - Accent1 2 2 5 2 6" xfId="10445"/>
    <cellStyle name="40 % - Accent1 2 2 5 2 6 2" xfId="20744"/>
    <cellStyle name="40 % - Accent1 2 2 5 2 6 3" xfId="31037"/>
    <cellStyle name="40 % - Accent1 2 2 5 2 6 4" xfId="41330"/>
    <cellStyle name="40 % - Accent1 2 2 5 2 7" xfId="11261"/>
    <cellStyle name="40 % - Accent1 2 2 5 2 7 2" xfId="21560"/>
    <cellStyle name="40 % - Accent1 2 2 5 2 7 3" xfId="31853"/>
    <cellStyle name="40 % - Accent1 2 2 5 2 7 4" xfId="42146"/>
    <cellStyle name="40 % - Accent1 2 2 5 2 8" xfId="6880"/>
    <cellStyle name="40 % - Accent1 2 2 5 2 9" xfId="17204"/>
    <cellStyle name="40 % - Accent1 2 2 5 3" xfId="657"/>
    <cellStyle name="40 % - Accent1 2 2 5 3 10" xfId="27498"/>
    <cellStyle name="40 % - Accent1 2 2 5 3 11" xfId="37791"/>
    <cellStyle name="40 % - Accent1 2 2 5 3 2" xfId="2637"/>
    <cellStyle name="40 % - Accent1 2 2 5 3 2 2" xfId="4137"/>
    <cellStyle name="40 % - Accent1 2 2 5 3 2 2 2" xfId="15720"/>
    <cellStyle name="40 % - Accent1 2 2 5 3 2 2 3" xfId="26014"/>
    <cellStyle name="40 % - Accent1 2 2 5 3 2 2 4" xfId="36307"/>
    <cellStyle name="40 % - Accent1 2 2 5 3 2 2 5" xfId="46600"/>
    <cellStyle name="40 % - Accent1 2 2 5 3 2 3" xfId="12750"/>
    <cellStyle name="40 % - Accent1 2 2 5 3 2 3 2" xfId="23045"/>
    <cellStyle name="40 % - Accent1 2 2 5 3 2 3 3" xfId="33338"/>
    <cellStyle name="40 % - Accent1 2 2 5 3 2 3 4" xfId="43631"/>
    <cellStyle name="40 % - Accent1 2 2 5 3 2 4" xfId="7449"/>
    <cellStyle name="40 % - Accent1 2 2 5 3 2 5" xfId="17773"/>
    <cellStyle name="40 % - Accent1 2 2 5 3 2 6" xfId="28066"/>
    <cellStyle name="40 % - Accent1 2 2 5 3 2 7" xfId="38359"/>
    <cellStyle name="40 % - Accent1 2 2 5 3 3" xfId="4817"/>
    <cellStyle name="40 % - Accent1 2 2 5 3 3 2" xfId="14236"/>
    <cellStyle name="40 % - Accent1 2 2 5 3 3 2 2" xfId="24530"/>
    <cellStyle name="40 % - Accent1 2 2 5 3 3 2 3" xfId="34823"/>
    <cellStyle name="40 % - Accent1 2 2 5 3 3 2 4" xfId="45116"/>
    <cellStyle name="40 % - Accent1 2 2 5 3 3 3" xfId="8217"/>
    <cellStyle name="40 % - Accent1 2 2 5 3 3 4" xfId="18516"/>
    <cellStyle name="40 % - Accent1 2 2 5 3 3 5" xfId="28809"/>
    <cellStyle name="40 % - Accent1 2 2 5 3 3 6" xfId="39102"/>
    <cellStyle name="40 % - Accent1 2 2 5 3 4" xfId="3387"/>
    <cellStyle name="40 % - Accent1 2 2 5 3 4 2" xfId="8960"/>
    <cellStyle name="40 % - Accent1 2 2 5 3 4 3" xfId="19259"/>
    <cellStyle name="40 % - Accent1 2 2 5 3 4 4" xfId="29552"/>
    <cellStyle name="40 % - Accent1 2 2 5 3 4 5" xfId="39845"/>
    <cellStyle name="40 % - Accent1 2 2 5 3 5" xfId="5785"/>
    <cellStyle name="40 % - Accent1 2 2 5 3 5 2" xfId="9703"/>
    <cellStyle name="40 % - Accent1 2 2 5 3 5 3" xfId="20002"/>
    <cellStyle name="40 % - Accent1 2 2 5 3 5 4" xfId="30295"/>
    <cellStyle name="40 % - Accent1 2 2 5 3 5 5" xfId="40588"/>
    <cellStyle name="40 % - Accent1 2 2 5 3 6" xfId="10446"/>
    <cellStyle name="40 % - Accent1 2 2 5 3 6 2" xfId="20745"/>
    <cellStyle name="40 % - Accent1 2 2 5 3 6 3" xfId="31038"/>
    <cellStyle name="40 % - Accent1 2 2 5 3 6 4" xfId="41331"/>
    <cellStyle name="40 % - Accent1 2 2 5 3 7" xfId="11262"/>
    <cellStyle name="40 % - Accent1 2 2 5 3 7 2" xfId="21561"/>
    <cellStyle name="40 % - Accent1 2 2 5 3 7 3" xfId="31854"/>
    <cellStyle name="40 % - Accent1 2 2 5 3 7 4" xfId="42147"/>
    <cellStyle name="40 % - Accent1 2 2 5 3 8" xfId="6881"/>
    <cellStyle name="40 % - Accent1 2 2 5 3 9" xfId="17205"/>
    <cellStyle name="40 % - Accent1 2 2 5 4" xfId="2635"/>
    <cellStyle name="40 % - Accent1 2 2 5 4 2" xfId="4135"/>
    <cellStyle name="40 % - Accent1 2 2 5 4 2 2" xfId="16301"/>
    <cellStyle name="40 % - Accent1 2 2 5 4 2 2 2" xfId="26595"/>
    <cellStyle name="40 % - Accent1 2 2 5 4 2 2 3" xfId="36888"/>
    <cellStyle name="40 % - Accent1 2 2 5 4 2 2 4" xfId="47181"/>
    <cellStyle name="40 % - Accent1 2 2 5 4 2 3" xfId="13331"/>
    <cellStyle name="40 % - Accent1 2 2 5 4 2 4" xfId="23626"/>
    <cellStyle name="40 % - Accent1 2 2 5 4 2 5" xfId="33919"/>
    <cellStyle name="40 % - Accent1 2 2 5 4 2 6" xfId="44212"/>
    <cellStyle name="40 % - Accent1 2 2 5 4 3" xfId="14816"/>
    <cellStyle name="40 % - Accent1 2 2 5 4 3 2" xfId="25110"/>
    <cellStyle name="40 % - Accent1 2 2 5 4 3 3" xfId="35403"/>
    <cellStyle name="40 % - Accent1 2 2 5 4 3 4" xfId="45696"/>
    <cellStyle name="40 % - Accent1 2 2 5 4 4" xfId="11844"/>
    <cellStyle name="40 % - Accent1 2 2 5 4 4 2" xfId="22141"/>
    <cellStyle name="40 % - Accent1 2 2 5 4 4 3" xfId="32434"/>
    <cellStyle name="40 % - Accent1 2 2 5 4 4 4" xfId="42727"/>
    <cellStyle name="40 % - Accent1 2 2 5 4 5" xfId="7447"/>
    <cellStyle name="40 % - Accent1 2 2 5 4 6" xfId="17771"/>
    <cellStyle name="40 % - Accent1 2 2 5 4 7" xfId="28064"/>
    <cellStyle name="40 % - Accent1 2 2 5 4 8" xfId="38357"/>
    <cellStyle name="40 % - Accent1 2 2 5 5" xfId="4815"/>
    <cellStyle name="40 % - Accent1 2 2 5 5 2" xfId="15718"/>
    <cellStyle name="40 % - Accent1 2 2 5 5 2 2" xfId="26012"/>
    <cellStyle name="40 % - Accent1 2 2 5 5 2 3" xfId="36305"/>
    <cellStyle name="40 % - Accent1 2 2 5 5 2 4" xfId="46598"/>
    <cellStyle name="40 % - Accent1 2 2 5 5 3" xfId="12748"/>
    <cellStyle name="40 % - Accent1 2 2 5 5 3 2" xfId="23043"/>
    <cellStyle name="40 % - Accent1 2 2 5 5 3 3" xfId="33336"/>
    <cellStyle name="40 % - Accent1 2 2 5 5 3 4" xfId="43629"/>
    <cellStyle name="40 % - Accent1 2 2 5 5 4" xfId="8215"/>
    <cellStyle name="40 % - Accent1 2 2 5 5 5" xfId="18514"/>
    <cellStyle name="40 % - Accent1 2 2 5 5 6" xfId="28807"/>
    <cellStyle name="40 % - Accent1 2 2 5 5 7" xfId="39100"/>
    <cellStyle name="40 % - Accent1 2 2 5 6" xfId="3385"/>
    <cellStyle name="40 % - Accent1 2 2 5 6 2" xfId="14234"/>
    <cellStyle name="40 % - Accent1 2 2 5 6 2 2" xfId="24528"/>
    <cellStyle name="40 % - Accent1 2 2 5 6 2 3" xfId="34821"/>
    <cellStyle name="40 % - Accent1 2 2 5 6 2 4" xfId="45114"/>
    <cellStyle name="40 % - Accent1 2 2 5 6 3" xfId="8958"/>
    <cellStyle name="40 % - Accent1 2 2 5 6 4" xfId="19257"/>
    <cellStyle name="40 % - Accent1 2 2 5 6 5" xfId="29550"/>
    <cellStyle name="40 % - Accent1 2 2 5 6 6" xfId="39843"/>
    <cellStyle name="40 % - Accent1 2 2 5 7" xfId="5783"/>
    <cellStyle name="40 % - Accent1 2 2 5 7 2" xfId="9701"/>
    <cellStyle name="40 % - Accent1 2 2 5 7 3" xfId="20000"/>
    <cellStyle name="40 % - Accent1 2 2 5 7 4" xfId="30293"/>
    <cellStyle name="40 % - Accent1 2 2 5 7 5" xfId="40586"/>
    <cellStyle name="40 % - Accent1 2 2 5 8" xfId="10444"/>
    <cellStyle name="40 % - Accent1 2 2 5 8 2" xfId="20743"/>
    <cellStyle name="40 % - Accent1 2 2 5 8 3" xfId="31036"/>
    <cellStyle name="40 % - Accent1 2 2 5 8 4" xfId="41329"/>
    <cellStyle name="40 % - Accent1 2 2 5 9" xfId="11260"/>
    <cellStyle name="40 % - Accent1 2 2 5 9 2" xfId="21559"/>
    <cellStyle name="40 % - Accent1 2 2 5 9 3" xfId="31852"/>
    <cellStyle name="40 % - Accent1 2 2 5 9 4" xfId="42145"/>
    <cellStyle name="40 % - Accent1 2 2 6" xfId="658"/>
    <cellStyle name="40 % - Accent1 2 2 6 10" xfId="27499"/>
    <cellStyle name="40 % - Accent1 2 2 6 11" xfId="37792"/>
    <cellStyle name="40 % - Accent1 2 2 6 2" xfId="2638"/>
    <cellStyle name="40 % - Accent1 2 2 6 2 2" xfId="4138"/>
    <cellStyle name="40 % - Accent1 2 2 6 2 2 2" xfId="16470"/>
    <cellStyle name="40 % - Accent1 2 2 6 2 2 2 2" xfId="26764"/>
    <cellStyle name="40 % - Accent1 2 2 6 2 2 2 3" xfId="37057"/>
    <cellStyle name="40 % - Accent1 2 2 6 2 2 2 4" xfId="47350"/>
    <cellStyle name="40 % - Accent1 2 2 6 2 2 3" xfId="13500"/>
    <cellStyle name="40 % - Accent1 2 2 6 2 2 4" xfId="23795"/>
    <cellStyle name="40 % - Accent1 2 2 6 2 2 5" xfId="34088"/>
    <cellStyle name="40 % - Accent1 2 2 6 2 2 6" xfId="44381"/>
    <cellStyle name="40 % - Accent1 2 2 6 2 3" xfId="14985"/>
    <cellStyle name="40 % - Accent1 2 2 6 2 3 2" xfId="25279"/>
    <cellStyle name="40 % - Accent1 2 2 6 2 3 3" xfId="35572"/>
    <cellStyle name="40 % - Accent1 2 2 6 2 3 4" xfId="45865"/>
    <cellStyle name="40 % - Accent1 2 2 6 2 4" xfId="12014"/>
    <cellStyle name="40 % - Accent1 2 2 6 2 4 2" xfId="22310"/>
    <cellStyle name="40 % - Accent1 2 2 6 2 4 3" xfId="32603"/>
    <cellStyle name="40 % - Accent1 2 2 6 2 4 4" xfId="42896"/>
    <cellStyle name="40 % - Accent1 2 2 6 2 5" xfId="7450"/>
    <cellStyle name="40 % - Accent1 2 2 6 2 6" xfId="17774"/>
    <cellStyle name="40 % - Accent1 2 2 6 2 7" xfId="28067"/>
    <cellStyle name="40 % - Accent1 2 2 6 2 8" xfId="38360"/>
    <cellStyle name="40 % - Accent1 2 2 6 3" xfId="4818"/>
    <cellStyle name="40 % - Accent1 2 2 6 3 2" xfId="15721"/>
    <cellStyle name="40 % - Accent1 2 2 6 3 2 2" xfId="26015"/>
    <cellStyle name="40 % - Accent1 2 2 6 3 2 3" xfId="36308"/>
    <cellStyle name="40 % - Accent1 2 2 6 3 2 4" xfId="46601"/>
    <cellStyle name="40 % - Accent1 2 2 6 3 3" xfId="12751"/>
    <cellStyle name="40 % - Accent1 2 2 6 3 3 2" xfId="23046"/>
    <cellStyle name="40 % - Accent1 2 2 6 3 3 3" xfId="33339"/>
    <cellStyle name="40 % - Accent1 2 2 6 3 3 4" xfId="43632"/>
    <cellStyle name="40 % - Accent1 2 2 6 3 4" xfId="8218"/>
    <cellStyle name="40 % - Accent1 2 2 6 3 5" xfId="18517"/>
    <cellStyle name="40 % - Accent1 2 2 6 3 6" xfId="28810"/>
    <cellStyle name="40 % - Accent1 2 2 6 3 7" xfId="39103"/>
    <cellStyle name="40 % - Accent1 2 2 6 4" xfId="3388"/>
    <cellStyle name="40 % - Accent1 2 2 6 4 2" xfId="14237"/>
    <cellStyle name="40 % - Accent1 2 2 6 4 2 2" xfId="24531"/>
    <cellStyle name="40 % - Accent1 2 2 6 4 2 3" xfId="34824"/>
    <cellStyle name="40 % - Accent1 2 2 6 4 2 4" xfId="45117"/>
    <cellStyle name="40 % - Accent1 2 2 6 4 3" xfId="8961"/>
    <cellStyle name="40 % - Accent1 2 2 6 4 4" xfId="19260"/>
    <cellStyle name="40 % - Accent1 2 2 6 4 5" xfId="29553"/>
    <cellStyle name="40 % - Accent1 2 2 6 4 6" xfId="39846"/>
    <cellStyle name="40 % - Accent1 2 2 6 5" xfId="5786"/>
    <cellStyle name="40 % - Accent1 2 2 6 5 2" xfId="9704"/>
    <cellStyle name="40 % - Accent1 2 2 6 5 3" xfId="20003"/>
    <cellStyle name="40 % - Accent1 2 2 6 5 4" xfId="30296"/>
    <cellStyle name="40 % - Accent1 2 2 6 5 5" xfId="40589"/>
    <cellStyle name="40 % - Accent1 2 2 6 6" xfId="10447"/>
    <cellStyle name="40 % - Accent1 2 2 6 6 2" xfId="20746"/>
    <cellStyle name="40 % - Accent1 2 2 6 6 3" xfId="31039"/>
    <cellStyle name="40 % - Accent1 2 2 6 6 4" xfId="41332"/>
    <cellStyle name="40 % - Accent1 2 2 6 7" xfId="11263"/>
    <cellStyle name="40 % - Accent1 2 2 6 7 2" xfId="21562"/>
    <cellStyle name="40 % - Accent1 2 2 6 7 3" xfId="31855"/>
    <cellStyle name="40 % - Accent1 2 2 6 7 4" xfId="42148"/>
    <cellStyle name="40 % - Accent1 2 2 6 8" xfId="6882"/>
    <cellStyle name="40 % - Accent1 2 2 6 9" xfId="17206"/>
    <cellStyle name="40 % - Accent1 2 2 7" xfId="659"/>
    <cellStyle name="40 % - Accent1 2 2 7 10" xfId="27500"/>
    <cellStyle name="40 % - Accent1 2 2 7 11" xfId="37793"/>
    <cellStyle name="40 % - Accent1 2 2 7 2" xfId="2639"/>
    <cellStyle name="40 % - Accent1 2 2 7 2 2" xfId="4139"/>
    <cellStyle name="40 % - Accent1 2 2 7 2 2 2" xfId="15722"/>
    <cellStyle name="40 % - Accent1 2 2 7 2 2 3" xfId="26016"/>
    <cellStyle name="40 % - Accent1 2 2 7 2 2 4" xfId="36309"/>
    <cellStyle name="40 % - Accent1 2 2 7 2 2 5" xfId="46602"/>
    <cellStyle name="40 % - Accent1 2 2 7 2 3" xfId="12752"/>
    <cellStyle name="40 % - Accent1 2 2 7 2 3 2" xfId="23047"/>
    <cellStyle name="40 % - Accent1 2 2 7 2 3 3" xfId="33340"/>
    <cellStyle name="40 % - Accent1 2 2 7 2 3 4" xfId="43633"/>
    <cellStyle name="40 % - Accent1 2 2 7 2 4" xfId="7451"/>
    <cellStyle name="40 % - Accent1 2 2 7 2 5" xfId="17775"/>
    <cellStyle name="40 % - Accent1 2 2 7 2 6" xfId="28068"/>
    <cellStyle name="40 % - Accent1 2 2 7 2 7" xfId="38361"/>
    <cellStyle name="40 % - Accent1 2 2 7 3" xfId="4819"/>
    <cellStyle name="40 % - Accent1 2 2 7 3 2" xfId="14238"/>
    <cellStyle name="40 % - Accent1 2 2 7 3 2 2" xfId="24532"/>
    <cellStyle name="40 % - Accent1 2 2 7 3 2 3" xfId="34825"/>
    <cellStyle name="40 % - Accent1 2 2 7 3 2 4" xfId="45118"/>
    <cellStyle name="40 % - Accent1 2 2 7 3 3" xfId="8219"/>
    <cellStyle name="40 % - Accent1 2 2 7 3 4" xfId="18518"/>
    <cellStyle name="40 % - Accent1 2 2 7 3 5" xfId="28811"/>
    <cellStyle name="40 % - Accent1 2 2 7 3 6" xfId="39104"/>
    <cellStyle name="40 % - Accent1 2 2 7 4" xfId="3389"/>
    <cellStyle name="40 % - Accent1 2 2 7 4 2" xfId="8962"/>
    <cellStyle name="40 % - Accent1 2 2 7 4 3" xfId="19261"/>
    <cellStyle name="40 % - Accent1 2 2 7 4 4" xfId="29554"/>
    <cellStyle name="40 % - Accent1 2 2 7 4 5" xfId="39847"/>
    <cellStyle name="40 % - Accent1 2 2 7 5" xfId="5787"/>
    <cellStyle name="40 % - Accent1 2 2 7 5 2" xfId="9705"/>
    <cellStyle name="40 % - Accent1 2 2 7 5 3" xfId="20004"/>
    <cellStyle name="40 % - Accent1 2 2 7 5 4" xfId="30297"/>
    <cellStyle name="40 % - Accent1 2 2 7 5 5" xfId="40590"/>
    <cellStyle name="40 % - Accent1 2 2 7 6" xfId="10448"/>
    <cellStyle name="40 % - Accent1 2 2 7 6 2" xfId="20747"/>
    <cellStyle name="40 % - Accent1 2 2 7 6 3" xfId="31040"/>
    <cellStyle name="40 % - Accent1 2 2 7 6 4" xfId="41333"/>
    <cellStyle name="40 % - Accent1 2 2 7 7" xfId="11264"/>
    <cellStyle name="40 % - Accent1 2 2 7 7 2" xfId="21563"/>
    <cellStyle name="40 % - Accent1 2 2 7 7 3" xfId="31856"/>
    <cellStyle name="40 % - Accent1 2 2 7 7 4" xfId="42149"/>
    <cellStyle name="40 % - Accent1 2 2 7 8" xfId="6883"/>
    <cellStyle name="40 % - Accent1 2 2 7 9" xfId="17207"/>
    <cellStyle name="40 % - Accent1 2 2 8" xfId="2163"/>
    <cellStyle name="40 % - Accent1 2 2 8 2" xfId="2930"/>
    <cellStyle name="40 % - Accent1 2 2 8 2 2" xfId="4430"/>
    <cellStyle name="40 % - Accent1 2 2 8 2 2 2" xfId="16014"/>
    <cellStyle name="40 % - Accent1 2 2 8 2 2 3" xfId="26308"/>
    <cellStyle name="40 % - Accent1 2 2 8 2 2 4" xfId="36601"/>
    <cellStyle name="40 % - Accent1 2 2 8 2 2 5" xfId="46894"/>
    <cellStyle name="40 % - Accent1 2 2 8 2 3" xfId="13044"/>
    <cellStyle name="40 % - Accent1 2 2 8 2 4" xfId="23339"/>
    <cellStyle name="40 % - Accent1 2 2 8 2 5" xfId="33632"/>
    <cellStyle name="40 % - Accent1 2 2 8 2 6" xfId="43925"/>
    <cellStyle name="40 % - Accent1 2 2 8 3" xfId="4820"/>
    <cellStyle name="40 % - Accent1 2 2 8 3 2" xfId="14529"/>
    <cellStyle name="40 % - Accent1 2 2 8 3 3" xfId="24823"/>
    <cellStyle name="40 % - Accent1 2 2 8 3 4" xfId="35116"/>
    <cellStyle name="40 % - Accent1 2 2 8 3 5" xfId="45409"/>
    <cellStyle name="40 % - Accent1 2 2 8 4" xfId="3680"/>
    <cellStyle name="40 % - Accent1 2 2 8 4 2" xfId="11555"/>
    <cellStyle name="40 % - Accent1 2 2 8 4 3" xfId="21854"/>
    <cellStyle name="40 % - Accent1 2 2 8 4 4" xfId="32147"/>
    <cellStyle name="40 % - Accent1 2 2 8 4 5" xfId="42440"/>
    <cellStyle name="40 % - Accent1 2 2 8 5" xfId="7421"/>
    <cellStyle name="40 % - Accent1 2 2 8 6" xfId="17745"/>
    <cellStyle name="40 % - Accent1 2 2 8 7" xfId="28038"/>
    <cellStyle name="40 % - Accent1 2 2 8 8" xfId="38331"/>
    <cellStyle name="40 % - Accent1 2 2 9" xfId="2272"/>
    <cellStyle name="40 % - Accent1 2 2 9 2" xfId="3772"/>
    <cellStyle name="40 % - Accent1 2 2 9 2 2" xfId="16103"/>
    <cellStyle name="40 % - Accent1 2 2 9 2 2 2" xfId="26397"/>
    <cellStyle name="40 % - Accent1 2 2 9 2 2 3" xfId="36690"/>
    <cellStyle name="40 % - Accent1 2 2 9 2 2 4" xfId="46983"/>
    <cellStyle name="40 % - Accent1 2 2 9 2 3" xfId="13133"/>
    <cellStyle name="40 % - Accent1 2 2 9 2 4" xfId="23428"/>
    <cellStyle name="40 % - Accent1 2 2 9 2 5" xfId="33721"/>
    <cellStyle name="40 % - Accent1 2 2 9 2 6" xfId="44014"/>
    <cellStyle name="40 % - Accent1 2 2 9 3" xfId="14618"/>
    <cellStyle name="40 % - Accent1 2 2 9 3 2" xfId="24912"/>
    <cellStyle name="40 % - Accent1 2 2 9 3 3" xfId="35205"/>
    <cellStyle name="40 % - Accent1 2 2 9 3 4" xfId="45498"/>
    <cellStyle name="40 % - Accent1 2 2 9 4" xfId="11646"/>
    <cellStyle name="40 % - Accent1 2 2 9 4 2" xfId="21943"/>
    <cellStyle name="40 % - Accent1 2 2 9 4 3" xfId="32236"/>
    <cellStyle name="40 % - Accent1 2 2 9 4 4" xfId="42529"/>
    <cellStyle name="40 % - Accent1 2 2 9 5" xfId="8189"/>
    <cellStyle name="40 % - Accent1 2 2 9 6" xfId="18488"/>
    <cellStyle name="40 % - Accent1 2 2 9 7" xfId="28781"/>
    <cellStyle name="40 % - Accent1 2 2 9 8" xfId="39074"/>
    <cellStyle name="40 % - Accent1 2 3" xfId="295"/>
    <cellStyle name="40 % - Accent1 2 3 10" xfId="10916"/>
    <cellStyle name="40 % - Accent1 2 3 10 2" xfId="21215"/>
    <cellStyle name="40 % - Accent1 2 3 10 3" xfId="31508"/>
    <cellStyle name="40 % - Accent1 2 3 10 4" xfId="41801"/>
    <cellStyle name="40 % - Accent1 2 3 11" xfId="6556"/>
    <cellStyle name="40 % - Accent1 2 3 12" xfId="16881"/>
    <cellStyle name="40 % - Accent1 2 3 13" xfId="27174"/>
    <cellStyle name="40 % - Accent1 2 3 14" xfId="37467"/>
    <cellStyle name="40 % - Accent1 2 3 2" xfId="371"/>
    <cellStyle name="40 % - Accent1 2 3 2 10" xfId="6654"/>
    <cellStyle name="40 % - Accent1 2 3 2 11" xfId="16978"/>
    <cellStyle name="40 % - Accent1 2 3 2 12" xfId="27271"/>
    <cellStyle name="40 % - Accent1 2 3 2 13" xfId="37564"/>
    <cellStyle name="40 % - Accent1 2 3 2 2" xfId="660"/>
    <cellStyle name="40 % - Accent1 2 3 2 2 10" xfId="27501"/>
    <cellStyle name="40 % - Accent1 2 3 2 2 11" xfId="37794"/>
    <cellStyle name="40 % - Accent1 2 3 2 2 2" xfId="2640"/>
    <cellStyle name="40 % - Accent1 2 3 2 2 2 2" xfId="4140"/>
    <cellStyle name="40 % - Accent1 2 3 2 2 2 2 2" xfId="16763"/>
    <cellStyle name="40 % - Accent1 2 3 2 2 2 2 2 2" xfId="27057"/>
    <cellStyle name="40 % - Accent1 2 3 2 2 2 2 2 3" xfId="37350"/>
    <cellStyle name="40 % - Accent1 2 3 2 2 2 2 2 4" xfId="47643"/>
    <cellStyle name="40 % - Accent1 2 3 2 2 2 2 3" xfId="13793"/>
    <cellStyle name="40 % - Accent1 2 3 2 2 2 2 4" xfId="24088"/>
    <cellStyle name="40 % - Accent1 2 3 2 2 2 2 5" xfId="34381"/>
    <cellStyle name="40 % - Accent1 2 3 2 2 2 2 6" xfId="44674"/>
    <cellStyle name="40 % - Accent1 2 3 2 2 2 3" xfId="15278"/>
    <cellStyle name="40 % - Accent1 2 3 2 2 2 3 2" xfId="25572"/>
    <cellStyle name="40 % - Accent1 2 3 2 2 2 3 3" xfId="35865"/>
    <cellStyle name="40 % - Accent1 2 3 2 2 2 3 4" xfId="46158"/>
    <cellStyle name="40 % - Accent1 2 3 2 2 2 4" xfId="12307"/>
    <cellStyle name="40 % - Accent1 2 3 2 2 2 4 2" xfId="22603"/>
    <cellStyle name="40 % - Accent1 2 3 2 2 2 4 3" xfId="32896"/>
    <cellStyle name="40 % - Accent1 2 3 2 2 2 4 4" xfId="43189"/>
    <cellStyle name="40 % - Accent1 2 3 2 2 2 5" xfId="7454"/>
    <cellStyle name="40 % - Accent1 2 3 2 2 2 6" xfId="17778"/>
    <cellStyle name="40 % - Accent1 2 3 2 2 2 7" xfId="28071"/>
    <cellStyle name="40 % - Accent1 2 3 2 2 2 8" xfId="38364"/>
    <cellStyle name="40 % - Accent1 2 3 2 2 3" xfId="4823"/>
    <cellStyle name="40 % - Accent1 2 3 2 2 3 2" xfId="13426"/>
    <cellStyle name="40 % - Accent1 2 3 2 2 3 2 2" xfId="16396"/>
    <cellStyle name="40 % - Accent1 2 3 2 2 3 2 2 2" xfId="26690"/>
    <cellStyle name="40 % - Accent1 2 3 2 2 3 2 2 3" xfId="36983"/>
    <cellStyle name="40 % - Accent1 2 3 2 2 3 2 2 4" xfId="47276"/>
    <cellStyle name="40 % - Accent1 2 3 2 2 3 2 3" xfId="23721"/>
    <cellStyle name="40 % - Accent1 2 3 2 2 3 2 4" xfId="34014"/>
    <cellStyle name="40 % - Accent1 2 3 2 2 3 2 5" xfId="44307"/>
    <cellStyle name="40 % - Accent1 2 3 2 2 3 3" xfId="14911"/>
    <cellStyle name="40 % - Accent1 2 3 2 2 3 3 2" xfId="25205"/>
    <cellStyle name="40 % - Accent1 2 3 2 2 3 3 3" xfId="35498"/>
    <cellStyle name="40 % - Accent1 2 3 2 2 3 3 4" xfId="45791"/>
    <cellStyle name="40 % - Accent1 2 3 2 2 3 4" xfId="11939"/>
    <cellStyle name="40 % - Accent1 2 3 2 2 3 4 2" xfId="22236"/>
    <cellStyle name="40 % - Accent1 2 3 2 2 3 4 3" xfId="32529"/>
    <cellStyle name="40 % - Accent1 2 3 2 2 3 4 4" xfId="42822"/>
    <cellStyle name="40 % - Accent1 2 3 2 2 3 5" xfId="8222"/>
    <cellStyle name="40 % - Accent1 2 3 2 2 3 6" xfId="18521"/>
    <cellStyle name="40 % - Accent1 2 3 2 2 3 7" xfId="28814"/>
    <cellStyle name="40 % - Accent1 2 3 2 2 3 8" xfId="39107"/>
    <cellStyle name="40 % - Accent1 2 3 2 2 4" xfId="3390"/>
    <cellStyle name="40 % - Accent1 2 3 2 2 4 2" xfId="15723"/>
    <cellStyle name="40 % - Accent1 2 3 2 2 4 2 2" xfId="26017"/>
    <cellStyle name="40 % - Accent1 2 3 2 2 4 2 3" xfId="36310"/>
    <cellStyle name="40 % - Accent1 2 3 2 2 4 2 4" xfId="46603"/>
    <cellStyle name="40 % - Accent1 2 3 2 2 4 3" xfId="12753"/>
    <cellStyle name="40 % - Accent1 2 3 2 2 4 3 2" xfId="23048"/>
    <cellStyle name="40 % - Accent1 2 3 2 2 4 3 3" xfId="33341"/>
    <cellStyle name="40 % - Accent1 2 3 2 2 4 3 4" xfId="43634"/>
    <cellStyle name="40 % - Accent1 2 3 2 2 4 4" xfId="8965"/>
    <cellStyle name="40 % - Accent1 2 3 2 2 4 5" xfId="19264"/>
    <cellStyle name="40 % - Accent1 2 3 2 2 4 6" xfId="29557"/>
    <cellStyle name="40 % - Accent1 2 3 2 2 4 7" xfId="39850"/>
    <cellStyle name="40 % - Accent1 2 3 2 2 5" xfId="5790"/>
    <cellStyle name="40 % - Accent1 2 3 2 2 5 2" xfId="14239"/>
    <cellStyle name="40 % - Accent1 2 3 2 2 5 2 2" xfId="24533"/>
    <cellStyle name="40 % - Accent1 2 3 2 2 5 2 3" xfId="34826"/>
    <cellStyle name="40 % - Accent1 2 3 2 2 5 2 4" xfId="45119"/>
    <cellStyle name="40 % - Accent1 2 3 2 2 5 3" xfId="9708"/>
    <cellStyle name="40 % - Accent1 2 3 2 2 5 4" xfId="20007"/>
    <cellStyle name="40 % - Accent1 2 3 2 2 5 5" xfId="30300"/>
    <cellStyle name="40 % - Accent1 2 3 2 2 5 6" xfId="40593"/>
    <cellStyle name="40 % - Accent1 2 3 2 2 6" xfId="10451"/>
    <cellStyle name="40 % - Accent1 2 3 2 2 6 2" xfId="20750"/>
    <cellStyle name="40 % - Accent1 2 3 2 2 6 3" xfId="31043"/>
    <cellStyle name="40 % - Accent1 2 3 2 2 6 4" xfId="41336"/>
    <cellStyle name="40 % - Accent1 2 3 2 2 7" xfId="11265"/>
    <cellStyle name="40 % - Accent1 2 3 2 2 7 2" xfId="21564"/>
    <cellStyle name="40 % - Accent1 2 3 2 2 7 3" xfId="31857"/>
    <cellStyle name="40 % - Accent1 2 3 2 2 7 4" xfId="42150"/>
    <cellStyle name="40 % - Accent1 2 3 2 2 8" xfId="6884"/>
    <cellStyle name="40 % - Accent1 2 3 2 2 9" xfId="17208"/>
    <cellStyle name="40 % - Accent1 2 3 2 3" xfId="661"/>
    <cellStyle name="40 % - Accent1 2 3 2 3 10" xfId="27502"/>
    <cellStyle name="40 % - Accent1 2 3 2 3 11" xfId="37795"/>
    <cellStyle name="40 % - Accent1 2 3 2 3 2" xfId="2641"/>
    <cellStyle name="40 % - Accent1 2 3 2 3 2 2" xfId="4141"/>
    <cellStyle name="40 % - Accent1 2 3 2 3 2 2 2" xfId="16594"/>
    <cellStyle name="40 % - Accent1 2 3 2 3 2 2 2 2" xfId="26888"/>
    <cellStyle name="40 % - Accent1 2 3 2 3 2 2 2 3" xfId="37181"/>
    <cellStyle name="40 % - Accent1 2 3 2 3 2 2 2 4" xfId="47474"/>
    <cellStyle name="40 % - Accent1 2 3 2 3 2 2 3" xfId="13624"/>
    <cellStyle name="40 % - Accent1 2 3 2 3 2 2 4" xfId="23919"/>
    <cellStyle name="40 % - Accent1 2 3 2 3 2 2 5" xfId="34212"/>
    <cellStyle name="40 % - Accent1 2 3 2 3 2 2 6" xfId="44505"/>
    <cellStyle name="40 % - Accent1 2 3 2 3 2 3" xfId="15109"/>
    <cellStyle name="40 % - Accent1 2 3 2 3 2 3 2" xfId="25403"/>
    <cellStyle name="40 % - Accent1 2 3 2 3 2 3 3" xfId="35696"/>
    <cellStyle name="40 % - Accent1 2 3 2 3 2 3 4" xfId="45989"/>
    <cellStyle name="40 % - Accent1 2 3 2 3 2 4" xfId="12138"/>
    <cellStyle name="40 % - Accent1 2 3 2 3 2 4 2" xfId="22434"/>
    <cellStyle name="40 % - Accent1 2 3 2 3 2 4 3" xfId="32727"/>
    <cellStyle name="40 % - Accent1 2 3 2 3 2 4 4" xfId="43020"/>
    <cellStyle name="40 % - Accent1 2 3 2 3 2 5" xfId="7455"/>
    <cellStyle name="40 % - Accent1 2 3 2 3 2 6" xfId="17779"/>
    <cellStyle name="40 % - Accent1 2 3 2 3 2 7" xfId="28072"/>
    <cellStyle name="40 % - Accent1 2 3 2 3 2 8" xfId="38365"/>
    <cellStyle name="40 % - Accent1 2 3 2 3 3" xfId="4824"/>
    <cellStyle name="40 % - Accent1 2 3 2 3 3 2" xfId="15724"/>
    <cellStyle name="40 % - Accent1 2 3 2 3 3 2 2" xfId="26018"/>
    <cellStyle name="40 % - Accent1 2 3 2 3 3 2 3" xfId="36311"/>
    <cellStyle name="40 % - Accent1 2 3 2 3 3 2 4" xfId="46604"/>
    <cellStyle name="40 % - Accent1 2 3 2 3 3 3" xfId="12754"/>
    <cellStyle name="40 % - Accent1 2 3 2 3 3 3 2" xfId="23049"/>
    <cellStyle name="40 % - Accent1 2 3 2 3 3 3 3" xfId="33342"/>
    <cellStyle name="40 % - Accent1 2 3 2 3 3 3 4" xfId="43635"/>
    <cellStyle name="40 % - Accent1 2 3 2 3 3 4" xfId="8223"/>
    <cellStyle name="40 % - Accent1 2 3 2 3 3 5" xfId="18522"/>
    <cellStyle name="40 % - Accent1 2 3 2 3 3 6" xfId="28815"/>
    <cellStyle name="40 % - Accent1 2 3 2 3 3 7" xfId="39108"/>
    <cellStyle name="40 % - Accent1 2 3 2 3 4" xfId="3391"/>
    <cellStyle name="40 % - Accent1 2 3 2 3 4 2" xfId="14240"/>
    <cellStyle name="40 % - Accent1 2 3 2 3 4 2 2" xfId="24534"/>
    <cellStyle name="40 % - Accent1 2 3 2 3 4 2 3" xfId="34827"/>
    <cellStyle name="40 % - Accent1 2 3 2 3 4 2 4" xfId="45120"/>
    <cellStyle name="40 % - Accent1 2 3 2 3 4 3" xfId="8966"/>
    <cellStyle name="40 % - Accent1 2 3 2 3 4 4" xfId="19265"/>
    <cellStyle name="40 % - Accent1 2 3 2 3 4 5" xfId="29558"/>
    <cellStyle name="40 % - Accent1 2 3 2 3 4 6" xfId="39851"/>
    <cellStyle name="40 % - Accent1 2 3 2 3 5" xfId="5791"/>
    <cellStyle name="40 % - Accent1 2 3 2 3 5 2" xfId="9709"/>
    <cellStyle name="40 % - Accent1 2 3 2 3 5 3" xfId="20008"/>
    <cellStyle name="40 % - Accent1 2 3 2 3 5 4" xfId="30301"/>
    <cellStyle name="40 % - Accent1 2 3 2 3 5 5" xfId="40594"/>
    <cellStyle name="40 % - Accent1 2 3 2 3 6" xfId="10452"/>
    <cellStyle name="40 % - Accent1 2 3 2 3 6 2" xfId="20751"/>
    <cellStyle name="40 % - Accent1 2 3 2 3 6 3" xfId="31044"/>
    <cellStyle name="40 % - Accent1 2 3 2 3 6 4" xfId="41337"/>
    <cellStyle name="40 % - Accent1 2 3 2 3 7" xfId="11266"/>
    <cellStyle name="40 % - Accent1 2 3 2 3 7 2" xfId="21565"/>
    <cellStyle name="40 % - Accent1 2 3 2 3 7 3" xfId="31858"/>
    <cellStyle name="40 % - Accent1 2 3 2 3 7 4" xfId="42151"/>
    <cellStyle name="40 % - Accent1 2 3 2 3 8" xfId="6885"/>
    <cellStyle name="40 % - Accent1 2 3 2 3 9" xfId="17209"/>
    <cellStyle name="40 % - Accent1 2 3 2 4" xfId="2216"/>
    <cellStyle name="40 % - Accent1 2 3 2 4 2" xfId="2981"/>
    <cellStyle name="40 % - Accent1 2 3 2 4 2 2" xfId="4481"/>
    <cellStyle name="40 % - Accent1 2 3 2 4 2 2 2" xfId="16065"/>
    <cellStyle name="40 % - Accent1 2 3 2 4 2 2 3" xfId="26359"/>
    <cellStyle name="40 % - Accent1 2 3 2 4 2 2 4" xfId="36652"/>
    <cellStyle name="40 % - Accent1 2 3 2 4 2 2 5" xfId="46945"/>
    <cellStyle name="40 % - Accent1 2 3 2 4 2 3" xfId="13095"/>
    <cellStyle name="40 % - Accent1 2 3 2 4 2 4" xfId="23390"/>
    <cellStyle name="40 % - Accent1 2 3 2 4 2 5" xfId="33683"/>
    <cellStyle name="40 % - Accent1 2 3 2 4 2 6" xfId="43976"/>
    <cellStyle name="40 % - Accent1 2 3 2 4 3" xfId="4825"/>
    <cellStyle name="40 % - Accent1 2 3 2 4 3 2" xfId="14580"/>
    <cellStyle name="40 % - Accent1 2 3 2 4 3 3" xfId="24874"/>
    <cellStyle name="40 % - Accent1 2 3 2 4 3 4" xfId="35167"/>
    <cellStyle name="40 % - Accent1 2 3 2 4 3 5" xfId="45460"/>
    <cellStyle name="40 % - Accent1 2 3 2 4 4" xfId="3731"/>
    <cellStyle name="40 % - Accent1 2 3 2 4 4 2" xfId="11606"/>
    <cellStyle name="40 % - Accent1 2 3 2 4 4 3" xfId="21905"/>
    <cellStyle name="40 % - Accent1 2 3 2 4 4 4" xfId="32198"/>
    <cellStyle name="40 % - Accent1 2 3 2 4 4 5" xfId="42491"/>
    <cellStyle name="40 % - Accent1 2 3 2 4 5" xfId="7453"/>
    <cellStyle name="40 % - Accent1 2 3 2 4 6" xfId="17777"/>
    <cellStyle name="40 % - Accent1 2 3 2 4 7" xfId="28070"/>
    <cellStyle name="40 % - Accent1 2 3 2 4 8" xfId="38363"/>
    <cellStyle name="40 % - Accent1 2 3 2 5" xfId="2367"/>
    <cellStyle name="40 % - Accent1 2 3 2 5 2" xfId="3867"/>
    <cellStyle name="40 % - Accent1 2 3 2 5 2 2" xfId="16227"/>
    <cellStyle name="40 % - Accent1 2 3 2 5 2 2 2" xfId="26521"/>
    <cellStyle name="40 % - Accent1 2 3 2 5 2 2 3" xfId="36814"/>
    <cellStyle name="40 % - Accent1 2 3 2 5 2 2 4" xfId="47107"/>
    <cellStyle name="40 % - Accent1 2 3 2 5 2 3" xfId="13257"/>
    <cellStyle name="40 % - Accent1 2 3 2 5 2 4" xfId="23552"/>
    <cellStyle name="40 % - Accent1 2 3 2 5 2 5" xfId="33845"/>
    <cellStyle name="40 % - Accent1 2 3 2 5 2 6" xfId="44138"/>
    <cellStyle name="40 % - Accent1 2 3 2 5 3" xfId="14742"/>
    <cellStyle name="40 % - Accent1 2 3 2 5 3 2" xfId="25036"/>
    <cellStyle name="40 % - Accent1 2 3 2 5 3 3" xfId="35329"/>
    <cellStyle name="40 % - Accent1 2 3 2 5 3 4" xfId="45622"/>
    <cellStyle name="40 % - Accent1 2 3 2 5 4" xfId="11770"/>
    <cellStyle name="40 % - Accent1 2 3 2 5 4 2" xfId="22067"/>
    <cellStyle name="40 % - Accent1 2 3 2 5 4 3" xfId="32360"/>
    <cellStyle name="40 % - Accent1 2 3 2 5 4 4" xfId="42653"/>
    <cellStyle name="40 % - Accent1 2 3 2 5 5" xfId="8221"/>
    <cellStyle name="40 % - Accent1 2 3 2 5 6" xfId="18520"/>
    <cellStyle name="40 % - Accent1 2 3 2 5 7" xfId="28813"/>
    <cellStyle name="40 % - Accent1 2 3 2 5 8" xfId="39106"/>
    <cellStyle name="40 % - Accent1 2 3 2 6" xfId="4822"/>
    <cellStyle name="40 % - Accent1 2 3 2 6 2" xfId="15450"/>
    <cellStyle name="40 % - Accent1 2 3 2 6 2 2" xfId="25744"/>
    <cellStyle name="40 % - Accent1 2 3 2 6 2 3" xfId="36037"/>
    <cellStyle name="40 % - Accent1 2 3 2 6 2 4" xfId="46330"/>
    <cellStyle name="40 % - Accent1 2 3 2 6 3" xfId="12480"/>
    <cellStyle name="40 % - Accent1 2 3 2 6 3 2" xfId="22775"/>
    <cellStyle name="40 % - Accent1 2 3 2 6 3 3" xfId="33068"/>
    <cellStyle name="40 % - Accent1 2 3 2 6 3 4" xfId="43361"/>
    <cellStyle name="40 % - Accent1 2 3 2 6 4" xfId="8964"/>
    <cellStyle name="40 % - Accent1 2 3 2 6 5" xfId="19263"/>
    <cellStyle name="40 % - Accent1 2 3 2 6 6" xfId="29556"/>
    <cellStyle name="40 % - Accent1 2 3 2 6 7" xfId="39849"/>
    <cellStyle name="40 % - Accent1 2 3 2 7" xfId="3117"/>
    <cellStyle name="40 % - Accent1 2 3 2 7 2" xfId="13966"/>
    <cellStyle name="40 % - Accent1 2 3 2 7 2 2" xfId="24260"/>
    <cellStyle name="40 % - Accent1 2 3 2 7 2 3" xfId="34553"/>
    <cellStyle name="40 % - Accent1 2 3 2 7 2 4" xfId="44846"/>
    <cellStyle name="40 % - Accent1 2 3 2 7 3" xfId="9707"/>
    <cellStyle name="40 % - Accent1 2 3 2 7 4" xfId="20006"/>
    <cellStyle name="40 % - Accent1 2 3 2 7 5" xfId="30299"/>
    <cellStyle name="40 % - Accent1 2 3 2 7 6" xfId="40592"/>
    <cellStyle name="40 % - Accent1 2 3 2 8" xfId="5789"/>
    <cellStyle name="40 % - Accent1 2 3 2 8 2" xfId="10450"/>
    <cellStyle name="40 % - Accent1 2 3 2 8 3" xfId="20749"/>
    <cellStyle name="40 % - Accent1 2 3 2 8 4" xfId="31042"/>
    <cellStyle name="40 % - Accent1 2 3 2 8 5" xfId="41335"/>
    <cellStyle name="40 % - Accent1 2 3 2 9" xfId="10992"/>
    <cellStyle name="40 % - Accent1 2 3 2 9 2" xfId="21291"/>
    <cellStyle name="40 % - Accent1 2 3 2 9 3" xfId="31584"/>
    <cellStyle name="40 % - Accent1 2 3 2 9 4" xfId="41877"/>
    <cellStyle name="40 % - Accent1 2 3 3" xfId="662"/>
    <cellStyle name="40 % - Accent1 2 3 3 10" xfId="27503"/>
    <cellStyle name="40 % - Accent1 2 3 3 11" xfId="37796"/>
    <cellStyle name="40 % - Accent1 2 3 3 2" xfId="2642"/>
    <cellStyle name="40 % - Accent1 2 3 3 2 2" xfId="4142"/>
    <cellStyle name="40 % - Accent1 2 3 3 2 2 2" xfId="16687"/>
    <cellStyle name="40 % - Accent1 2 3 3 2 2 2 2" xfId="26981"/>
    <cellStyle name="40 % - Accent1 2 3 3 2 2 2 3" xfId="37274"/>
    <cellStyle name="40 % - Accent1 2 3 3 2 2 2 4" xfId="47567"/>
    <cellStyle name="40 % - Accent1 2 3 3 2 2 3" xfId="13717"/>
    <cellStyle name="40 % - Accent1 2 3 3 2 2 4" xfId="24012"/>
    <cellStyle name="40 % - Accent1 2 3 3 2 2 5" xfId="34305"/>
    <cellStyle name="40 % - Accent1 2 3 3 2 2 6" xfId="44598"/>
    <cellStyle name="40 % - Accent1 2 3 3 2 3" xfId="15202"/>
    <cellStyle name="40 % - Accent1 2 3 3 2 3 2" xfId="25496"/>
    <cellStyle name="40 % - Accent1 2 3 3 2 3 3" xfId="35789"/>
    <cellStyle name="40 % - Accent1 2 3 3 2 3 4" xfId="46082"/>
    <cellStyle name="40 % - Accent1 2 3 3 2 4" xfId="12231"/>
    <cellStyle name="40 % - Accent1 2 3 3 2 4 2" xfId="22527"/>
    <cellStyle name="40 % - Accent1 2 3 3 2 4 3" xfId="32820"/>
    <cellStyle name="40 % - Accent1 2 3 3 2 4 4" xfId="43113"/>
    <cellStyle name="40 % - Accent1 2 3 3 2 5" xfId="7456"/>
    <cellStyle name="40 % - Accent1 2 3 3 2 6" xfId="17780"/>
    <cellStyle name="40 % - Accent1 2 3 3 2 7" xfId="28073"/>
    <cellStyle name="40 % - Accent1 2 3 3 2 8" xfId="38366"/>
    <cellStyle name="40 % - Accent1 2 3 3 3" xfId="4826"/>
    <cellStyle name="40 % - Accent1 2 3 3 3 2" xfId="13350"/>
    <cellStyle name="40 % - Accent1 2 3 3 3 2 2" xfId="16320"/>
    <cellStyle name="40 % - Accent1 2 3 3 3 2 2 2" xfId="26614"/>
    <cellStyle name="40 % - Accent1 2 3 3 3 2 2 3" xfId="36907"/>
    <cellStyle name="40 % - Accent1 2 3 3 3 2 2 4" xfId="47200"/>
    <cellStyle name="40 % - Accent1 2 3 3 3 2 3" xfId="23645"/>
    <cellStyle name="40 % - Accent1 2 3 3 3 2 4" xfId="33938"/>
    <cellStyle name="40 % - Accent1 2 3 3 3 2 5" xfId="44231"/>
    <cellStyle name="40 % - Accent1 2 3 3 3 3" xfId="14835"/>
    <cellStyle name="40 % - Accent1 2 3 3 3 3 2" xfId="25129"/>
    <cellStyle name="40 % - Accent1 2 3 3 3 3 3" xfId="35422"/>
    <cellStyle name="40 % - Accent1 2 3 3 3 3 4" xfId="45715"/>
    <cellStyle name="40 % - Accent1 2 3 3 3 4" xfId="11863"/>
    <cellStyle name="40 % - Accent1 2 3 3 3 4 2" xfId="22160"/>
    <cellStyle name="40 % - Accent1 2 3 3 3 4 3" xfId="32453"/>
    <cellStyle name="40 % - Accent1 2 3 3 3 4 4" xfId="42746"/>
    <cellStyle name="40 % - Accent1 2 3 3 3 5" xfId="8224"/>
    <cellStyle name="40 % - Accent1 2 3 3 3 6" xfId="18523"/>
    <cellStyle name="40 % - Accent1 2 3 3 3 7" xfId="28816"/>
    <cellStyle name="40 % - Accent1 2 3 3 3 8" xfId="39109"/>
    <cellStyle name="40 % - Accent1 2 3 3 4" xfId="3392"/>
    <cellStyle name="40 % - Accent1 2 3 3 4 2" xfId="15725"/>
    <cellStyle name="40 % - Accent1 2 3 3 4 2 2" xfId="26019"/>
    <cellStyle name="40 % - Accent1 2 3 3 4 2 3" xfId="36312"/>
    <cellStyle name="40 % - Accent1 2 3 3 4 2 4" xfId="46605"/>
    <cellStyle name="40 % - Accent1 2 3 3 4 3" xfId="12755"/>
    <cellStyle name="40 % - Accent1 2 3 3 4 3 2" xfId="23050"/>
    <cellStyle name="40 % - Accent1 2 3 3 4 3 3" xfId="33343"/>
    <cellStyle name="40 % - Accent1 2 3 3 4 3 4" xfId="43636"/>
    <cellStyle name="40 % - Accent1 2 3 3 4 4" xfId="8967"/>
    <cellStyle name="40 % - Accent1 2 3 3 4 5" xfId="19266"/>
    <cellStyle name="40 % - Accent1 2 3 3 4 6" xfId="29559"/>
    <cellStyle name="40 % - Accent1 2 3 3 4 7" xfId="39852"/>
    <cellStyle name="40 % - Accent1 2 3 3 5" xfId="5792"/>
    <cellStyle name="40 % - Accent1 2 3 3 5 2" xfId="14241"/>
    <cellStyle name="40 % - Accent1 2 3 3 5 2 2" xfId="24535"/>
    <cellStyle name="40 % - Accent1 2 3 3 5 2 3" xfId="34828"/>
    <cellStyle name="40 % - Accent1 2 3 3 5 2 4" xfId="45121"/>
    <cellStyle name="40 % - Accent1 2 3 3 5 3" xfId="9710"/>
    <cellStyle name="40 % - Accent1 2 3 3 5 4" xfId="20009"/>
    <cellStyle name="40 % - Accent1 2 3 3 5 5" xfId="30302"/>
    <cellStyle name="40 % - Accent1 2 3 3 5 6" xfId="40595"/>
    <cellStyle name="40 % - Accent1 2 3 3 6" xfId="10453"/>
    <cellStyle name="40 % - Accent1 2 3 3 6 2" xfId="20752"/>
    <cellStyle name="40 % - Accent1 2 3 3 6 3" xfId="31045"/>
    <cellStyle name="40 % - Accent1 2 3 3 6 4" xfId="41338"/>
    <cellStyle name="40 % - Accent1 2 3 3 7" xfId="11267"/>
    <cellStyle name="40 % - Accent1 2 3 3 7 2" xfId="21566"/>
    <cellStyle name="40 % - Accent1 2 3 3 7 3" xfId="31859"/>
    <cellStyle name="40 % - Accent1 2 3 3 7 4" xfId="42152"/>
    <cellStyle name="40 % - Accent1 2 3 3 8" xfId="6886"/>
    <cellStyle name="40 % - Accent1 2 3 3 9" xfId="17210"/>
    <cellStyle name="40 % - Accent1 2 3 4" xfId="663"/>
    <cellStyle name="40 % - Accent1 2 3 4 10" xfId="27504"/>
    <cellStyle name="40 % - Accent1 2 3 4 11" xfId="37797"/>
    <cellStyle name="40 % - Accent1 2 3 4 2" xfId="2643"/>
    <cellStyle name="40 % - Accent1 2 3 4 2 2" xfId="4143"/>
    <cellStyle name="40 % - Accent1 2 3 4 2 2 2" xfId="16518"/>
    <cellStyle name="40 % - Accent1 2 3 4 2 2 2 2" xfId="26812"/>
    <cellStyle name="40 % - Accent1 2 3 4 2 2 2 3" xfId="37105"/>
    <cellStyle name="40 % - Accent1 2 3 4 2 2 2 4" xfId="47398"/>
    <cellStyle name="40 % - Accent1 2 3 4 2 2 3" xfId="13548"/>
    <cellStyle name="40 % - Accent1 2 3 4 2 2 4" xfId="23843"/>
    <cellStyle name="40 % - Accent1 2 3 4 2 2 5" xfId="34136"/>
    <cellStyle name="40 % - Accent1 2 3 4 2 2 6" xfId="44429"/>
    <cellStyle name="40 % - Accent1 2 3 4 2 3" xfId="15033"/>
    <cellStyle name="40 % - Accent1 2 3 4 2 3 2" xfId="25327"/>
    <cellStyle name="40 % - Accent1 2 3 4 2 3 3" xfId="35620"/>
    <cellStyle name="40 % - Accent1 2 3 4 2 3 4" xfId="45913"/>
    <cellStyle name="40 % - Accent1 2 3 4 2 4" xfId="12062"/>
    <cellStyle name="40 % - Accent1 2 3 4 2 4 2" xfId="22358"/>
    <cellStyle name="40 % - Accent1 2 3 4 2 4 3" xfId="32651"/>
    <cellStyle name="40 % - Accent1 2 3 4 2 4 4" xfId="42944"/>
    <cellStyle name="40 % - Accent1 2 3 4 2 5" xfId="7457"/>
    <cellStyle name="40 % - Accent1 2 3 4 2 6" xfId="17781"/>
    <cellStyle name="40 % - Accent1 2 3 4 2 7" xfId="28074"/>
    <cellStyle name="40 % - Accent1 2 3 4 2 8" xfId="38367"/>
    <cellStyle name="40 % - Accent1 2 3 4 3" xfId="4827"/>
    <cellStyle name="40 % - Accent1 2 3 4 3 2" xfId="15726"/>
    <cellStyle name="40 % - Accent1 2 3 4 3 2 2" xfId="26020"/>
    <cellStyle name="40 % - Accent1 2 3 4 3 2 3" xfId="36313"/>
    <cellStyle name="40 % - Accent1 2 3 4 3 2 4" xfId="46606"/>
    <cellStyle name="40 % - Accent1 2 3 4 3 3" xfId="12756"/>
    <cellStyle name="40 % - Accent1 2 3 4 3 3 2" xfId="23051"/>
    <cellStyle name="40 % - Accent1 2 3 4 3 3 3" xfId="33344"/>
    <cellStyle name="40 % - Accent1 2 3 4 3 3 4" xfId="43637"/>
    <cellStyle name="40 % - Accent1 2 3 4 3 4" xfId="8225"/>
    <cellStyle name="40 % - Accent1 2 3 4 3 5" xfId="18524"/>
    <cellStyle name="40 % - Accent1 2 3 4 3 6" xfId="28817"/>
    <cellStyle name="40 % - Accent1 2 3 4 3 7" xfId="39110"/>
    <cellStyle name="40 % - Accent1 2 3 4 4" xfId="3393"/>
    <cellStyle name="40 % - Accent1 2 3 4 4 2" xfId="14242"/>
    <cellStyle name="40 % - Accent1 2 3 4 4 2 2" xfId="24536"/>
    <cellStyle name="40 % - Accent1 2 3 4 4 2 3" xfId="34829"/>
    <cellStyle name="40 % - Accent1 2 3 4 4 2 4" xfId="45122"/>
    <cellStyle name="40 % - Accent1 2 3 4 4 3" xfId="8968"/>
    <cellStyle name="40 % - Accent1 2 3 4 4 4" xfId="19267"/>
    <cellStyle name="40 % - Accent1 2 3 4 4 5" xfId="29560"/>
    <cellStyle name="40 % - Accent1 2 3 4 4 6" xfId="39853"/>
    <cellStyle name="40 % - Accent1 2 3 4 5" xfId="5793"/>
    <cellStyle name="40 % - Accent1 2 3 4 5 2" xfId="9711"/>
    <cellStyle name="40 % - Accent1 2 3 4 5 3" xfId="20010"/>
    <cellStyle name="40 % - Accent1 2 3 4 5 4" xfId="30303"/>
    <cellStyle name="40 % - Accent1 2 3 4 5 5" xfId="40596"/>
    <cellStyle name="40 % - Accent1 2 3 4 6" xfId="10454"/>
    <cellStyle name="40 % - Accent1 2 3 4 6 2" xfId="20753"/>
    <cellStyle name="40 % - Accent1 2 3 4 6 3" xfId="31046"/>
    <cellStyle name="40 % - Accent1 2 3 4 6 4" xfId="41339"/>
    <cellStyle name="40 % - Accent1 2 3 4 7" xfId="11268"/>
    <cellStyle name="40 % - Accent1 2 3 4 7 2" xfId="21567"/>
    <cellStyle name="40 % - Accent1 2 3 4 7 3" xfId="31860"/>
    <cellStyle name="40 % - Accent1 2 3 4 7 4" xfId="42153"/>
    <cellStyle name="40 % - Accent1 2 3 4 8" xfId="6887"/>
    <cellStyle name="40 % - Accent1 2 3 4 9" xfId="17211"/>
    <cellStyle name="40 % - Accent1 2 3 5" xfId="2173"/>
    <cellStyle name="40 % - Accent1 2 3 5 2" xfId="2940"/>
    <cellStyle name="40 % - Accent1 2 3 5 2 2" xfId="4440"/>
    <cellStyle name="40 % - Accent1 2 3 5 2 2 2" xfId="16024"/>
    <cellStyle name="40 % - Accent1 2 3 5 2 2 3" xfId="26318"/>
    <cellStyle name="40 % - Accent1 2 3 5 2 2 4" xfId="36611"/>
    <cellStyle name="40 % - Accent1 2 3 5 2 2 5" xfId="46904"/>
    <cellStyle name="40 % - Accent1 2 3 5 2 3" xfId="13054"/>
    <cellStyle name="40 % - Accent1 2 3 5 2 4" xfId="23349"/>
    <cellStyle name="40 % - Accent1 2 3 5 2 5" xfId="33642"/>
    <cellStyle name="40 % - Accent1 2 3 5 2 6" xfId="43935"/>
    <cellStyle name="40 % - Accent1 2 3 5 3" xfId="4828"/>
    <cellStyle name="40 % - Accent1 2 3 5 3 2" xfId="14539"/>
    <cellStyle name="40 % - Accent1 2 3 5 3 3" xfId="24833"/>
    <cellStyle name="40 % - Accent1 2 3 5 3 4" xfId="35126"/>
    <cellStyle name="40 % - Accent1 2 3 5 3 5" xfId="45419"/>
    <cellStyle name="40 % - Accent1 2 3 5 4" xfId="3690"/>
    <cellStyle name="40 % - Accent1 2 3 5 4 2" xfId="11565"/>
    <cellStyle name="40 % - Accent1 2 3 5 4 3" xfId="21864"/>
    <cellStyle name="40 % - Accent1 2 3 5 4 4" xfId="32157"/>
    <cellStyle name="40 % - Accent1 2 3 5 4 5" xfId="42450"/>
    <cellStyle name="40 % - Accent1 2 3 5 5" xfId="7452"/>
    <cellStyle name="40 % - Accent1 2 3 5 6" xfId="17776"/>
    <cellStyle name="40 % - Accent1 2 3 5 7" xfId="28069"/>
    <cellStyle name="40 % - Accent1 2 3 5 8" xfId="38362"/>
    <cellStyle name="40 % - Accent1 2 3 6" xfId="2291"/>
    <cellStyle name="40 % - Accent1 2 3 6 2" xfId="3791"/>
    <cellStyle name="40 % - Accent1 2 3 6 2 2" xfId="16151"/>
    <cellStyle name="40 % - Accent1 2 3 6 2 2 2" xfId="26445"/>
    <cellStyle name="40 % - Accent1 2 3 6 2 2 3" xfId="36738"/>
    <cellStyle name="40 % - Accent1 2 3 6 2 2 4" xfId="47031"/>
    <cellStyle name="40 % - Accent1 2 3 6 2 3" xfId="13181"/>
    <cellStyle name="40 % - Accent1 2 3 6 2 4" xfId="23476"/>
    <cellStyle name="40 % - Accent1 2 3 6 2 5" xfId="33769"/>
    <cellStyle name="40 % - Accent1 2 3 6 2 6" xfId="44062"/>
    <cellStyle name="40 % - Accent1 2 3 6 3" xfId="14666"/>
    <cellStyle name="40 % - Accent1 2 3 6 3 2" xfId="24960"/>
    <cellStyle name="40 % - Accent1 2 3 6 3 3" xfId="35253"/>
    <cellStyle name="40 % - Accent1 2 3 6 3 4" xfId="45546"/>
    <cellStyle name="40 % - Accent1 2 3 6 4" xfId="11694"/>
    <cellStyle name="40 % - Accent1 2 3 6 4 2" xfId="21991"/>
    <cellStyle name="40 % - Accent1 2 3 6 4 3" xfId="32284"/>
    <cellStyle name="40 % - Accent1 2 3 6 4 4" xfId="42577"/>
    <cellStyle name="40 % - Accent1 2 3 6 5" xfId="8220"/>
    <cellStyle name="40 % - Accent1 2 3 6 6" xfId="18519"/>
    <cellStyle name="40 % - Accent1 2 3 6 7" xfId="28812"/>
    <cellStyle name="40 % - Accent1 2 3 6 8" xfId="39105"/>
    <cellStyle name="40 % - Accent1 2 3 7" xfId="4821"/>
    <cellStyle name="40 % - Accent1 2 3 7 2" xfId="15374"/>
    <cellStyle name="40 % - Accent1 2 3 7 2 2" xfId="25668"/>
    <cellStyle name="40 % - Accent1 2 3 7 2 3" xfId="35961"/>
    <cellStyle name="40 % - Accent1 2 3 7 2 4" xfId="46254"/>
    <cellStyle name="40 % - Accent1 2 3 7 3" xfId="12404"/>
    <cellStyle name="40 % - Accent1 2 3 7 3 2" xfId="22699"/>
    <cellStyle name="40 % - Accent1 2 3 7 3 3" xfId="32992"/>
    <cellStyle name="40 % - Accent1 2 3 7 3 4" xfId="43285"/>
    <cellStyle name="40 % - Accent1 2 3 7 4" xfId="8963"/>
    <cellStyle name="40 % - Accent1 2 3 7 5" xfId="19262"/>
    <cellStyle name="40 % - Accent1 2 3 7 6" xfId="29555"/>
    <cellStyle name="40 % - Accent1 2 3 7 7" xfId="39848"/>
    <cellStyle name="40 % - Accent1 2 3 8" xfId="3041"/>
    <cellStyle name="40 % - Accent1 2 3 8 2" xfId="13890"/>
    <cellStyle name="40 % - Accent1 2 3 8 2 2" xfId="24184"/>
    <cellStyle name="40 % - Accent1 2 3 8 2 3" xfId="34477"/>
    <cellStyle name="40 % - Accent1 2 3 8 2 4" xfId="44770"/>
    <cellStyle name="40 % - Accent1 2 3 8 3" xfId="9706"/>
    <cellStyle name="40 % - Accent1 2 3 8 4" xfId="20005"/>
    <cellStyle name="40 % - Accent1 2 3 8 5" xfId="30298"/>
    <cellStyle name="40 % - Accent1 2 3 8 6" xfId="40591"/>
    <cellStyle name="40 % - Accent1 2 3 9" xfId="5788"/>
    <cellStyle name="40 % - Accent1 2 3 9 2" xfId="10449"/>
    <cellStyle name="40 % - Accent1 2 3 9 3" xfId="20748"/>
    <cellStyle name="40 % - Accent1 2 3 9 4" xfId="31041"/>
    <cellStyle name="40 % - Accent1 2 3 9 5" xfId="41334"/>
    <cellStyle name="40 % - Accent1 2 4" xfId="333"/>
    <cellStyle name="40 % - Accent1 2 4 10" xfId="10954"/>
    <cellStyle name="40 % - Accent1 2 4 10 2" xfId="21253"/>
    <cellStyle name="40 % - Accent1 2 4 10 3" xfId="31546"/>
    <cellStyle name="40 % - Accent1 2 4 10 4" xfId="41839"/>
    <cellStyle name="40 % - Accent1 2 4 11" xfId="6552"/>
    <cellStyle name="40 % - Accent1 2 4 12" xfId="16877"/>
    <cellStyle name="40 % - Accent1 2 4 13" xfId="27170"/>
    <cellStyle name="40 % - Accent1 2 4 14" xfId="37463"/>
    <cellStyle name="40 % - Accent1 2 4 2" xfId="664"/>
    <cellStyle name="40 % - Accent1 2 4 2 10" xfId="6650"/>
    <cellStyle name="40 % - Accent1 2 4 2 11" xfId="16974"/>
    <cellStyle name="40 % - Accent1 2 4 2 12" xfId="27267"/>
    <cellStyle name="40 % - Accent1 2 4 2 13" xfId="37560"/>
    <cellStyle name="40 % - Accent1 2 4 2 2" xfId="665"/>
    <cellStyle name="40 % - Accent1 2 4 2 2 10" xfId="27505"/>
    <cellStyle name="40 % - Accent1 2 4 2 2 11" xfId="37798"/>
    <cellStyle name="40 % - Accent1 2 4 2 2 2" xfId="2645"/>
    <cellStyle name="40 % - Accent1 2 4 2 2 2 2" xfId="4145"/>
    <cellStyle name="40 % - Accent1 2 4 2 2 2 2 2" xfId="16725"/>
    <cellStyle name="40 % - Accent1 2 4 2 2 2 2 2 2" xfId="27019"/>
    <cellStyle name="40 % - Accent1 2 4 2 2 2 2 2 3" xfId="37312"/>
    <cellStyle name="40 % - Accent1 2 4 2 2 2 2 2 4" xfId="47605"/>
    <cellStyle name="40 % - Accent1 2 4 2 2 2 2 3" xfId="13755"/>
    <cellStyle name="40 % - Accent1 2 4 2 2 2 2 4" xfId="24050"/>
    <cellStyle name="40 % - Accent1 2 4 2 2 2 2 5" xfId="34343"/>
    <cellStyle name="40 % - Accent1 2 4 2 2 2 2 6" xfId="44636"/>
    <cellStyle name="40 % - Accent1 2 4 2 2 2 3" xfId="15240"/>
    <cellStyle name="40 % - Accent1 2 4 2 2 2 3 2" xfId="25534"/>
    <cellStyle name="40 % - Accent1 2 4 2 2 2 3 3" xfId="35827"/>
    <cellStyle name="40 % - Accent1 2 4 2 2 2 3 4" xfId="46120"/>
    <cellStyle name="40 % - Accent1 2 4 2 2 2 4" xfId="12269"/>
    <cellStyle name="40 % - Accent1 2 4 2 2 2 4 2" xfId="22565"/>
    <cellStyle name="40 % - Accent1 2 4 2 2 2 4 3" xfId="32858"/>
    <cellStyle name="40 % - Accent1 2 4 2 2 2 4 4" xfId="43151"/>
    <cellStyle name="40 % - Accent1 2 4 2 2 2 5" xfId="7460"/>
    <cellStyle name="40 % - Accent1 2 4 2 2 2 6" xfId="17784"/>
    <cellStyle name="40 % - Accent1 2 4 2 2 2 7" xfId="28077"/>
    <cellStyle name="40 % - Accent1 2 4 2 2 2 8" xfId="38370"/>
    <cellStyle name="40 % - Accent1 2 4 2 2 3" xfId="4831"/>
    <cellStyle name="40 % - Accent1 2 4 2 2 3 2" xfId="15728"/>
    <cellStyle name="40 % - Accent1 2 4 2 2 3 2 2" xfId="26022"/>
    <cellStyle name="40 % - Accent1 2 4 2 2 3 2 3" xfId="36315"/>
    <cellStyle name="40 % - Accent1 2 4 2 2 3 2 4" xfId="46608"/>
    <cellStyle name="40 % - Accent1 2 4 2 2 3 3" xfId="12758"/>
    <cellStyle name="40 % - Accent1 2 4 2 2 3 3 2" xfId="23053"/>
    <cellStyle name="40 % - Accent1 2 4 2 2 3 3 3" xfId="33346"/>
    <cellStyle name="40 % - Accent1 2 4 2 2 3 3 4" xfId="43639"/>
    <cellStyle name="40 % - Accent1 2 4 2 2 3 4" xfId="8228"/>
    <cellStyle name="40 % - Accent1 2 4 2 2 3 5" xfId="18527"/>
    <cellStyle name="40 % - Accent1 2 4 2 2 3 6" xfId="28820"/>
    <cellStyle name="40 % - Accent1 2 4 2 2 3 7" xfId="39113"/>
    <cellStyle name="40 % - Accent1 2 4 2 2 4" xfId="3395"/>
    <cellStyle name="40 % - Accent1 2 4 2 2 4 2" xfId="14244"/>
    <cellStyle name="40 % - Accent1 2 4 2 2 4 2 2" xfId="24538"/>
    <cellStyle name="40 % - Accent1 2 4 2 2 4 2 3" xfId="34831"/>
    <cellStyle name="40 % - Accent1 2 4 2 2 4 2 4" xfId="45124"/>
    <cellStyle name="40 % - Accent1 2 4 2 2 4 3" xfId="8971"/>
    <cellStyle name="40 % - Accent1 2 4 2 2 4 4" xfId="19270"/>
    <cellStyle name="40 % - Accent1 2 4 2 2 4 5" xfId="29563"/>
    <cellStyle name="40 % - Accent1 2 4 2 2 4 6" xfId="39856"/>
    <cellStyle name="40 % - Accent1 2 4 2 2 5" xfId="5796"/>
    <cellStyle name="40 % - Accent1 2 4 2 2 5 2" xfId="9714"/>
    <cellStyle name="40 % - Accent1 2 4 2 2 5 3" xfId="20013"/>
    <cellStyle name="40 % - Accent1 2 4 2 2 5 4" xfId="30306"/>
    <cellStyle name="40 % - Accent1 2 4 2 2 5 5" xfId="40599"/>
    <cellStyle name="40 % - Accent1 2 4 2 2 6" xfId="10457"/>
    <cellStyle name="40 % - Accent1 2 4 2 2 6 2" xfId="20756"/>
    <cellStyle name="40 % - Accent1 2 4 2 2 6 3" xfId="31049"/>
    <cellStyle name="40 % - Accent1 2 4 2 2 6 4" xfId="41342"/>
    <cellStyle name="40 % - Accent1 2 4 2 2 7" xfId="11270"/>
    <cellStyle name="40 % - Accent1 2 4 2 2 7 2" xfId="21569"/>
    <cellStyle name="40 % - Accent1 2 4 2 2 7 3" xfId="31862"/>
    <cellStyle name="40 % - Accent1 2 4 2 2 7 4" xfId="42155"/>
    <cellStyle name="40 % - Accent1 2 4 2 2 8" xfId="6888"/>
    <cellStyle name="40 % - Accent1 2 4 2 2 9" xfId="17212"/>
    <cellStyle name="40 % - Accent1 2 4 2 3" xfId="2644"/>
    <cellStyle name="40 % - Accent1 2 4 2 3 10" xfId="38371"/>
    <cellStyle name="40 % - Accent1 2 4 2 3 2" xfId="4144"/>
    <cellStyle name="40 % - Accent1 2 4 2 3 2 2" xfId="16358"/>
    <cellStyle name="40 % - Accent1 2 4 2 3 2 2 2" xfId="26652"/>
    <cellStyle name="40 % - Accent1 2 4 2 3 2 2 3" xfId="36945"/>
    <cellStyle name="40 % - Accent1 2 4 2 3 2 2 4" xfId="47238"/>
    <cellStyle name="40 % - Accent1 2 4 2 3 2 3" xfId="13388"/>
    <cellStyle name="40 % - Accent1 2 4 2 3 2 3 2" xfId="23683"/>
    <cellStyle name="40 % - Accent1 2 4 2 3 2 3 3" xfId="33976"/>
    <cellStyle name="40 % - Accent1 2 4 2 3 2 3 4" xfId="44269"/>
    <cellStyle name="40 % - Accent1 2 4 2 3 2 4" xfId="8229"/>
    <cellStyle name="40 % - Accent1 2 4 2 3 2 5" xfId="18528"/>
    <cellStyle name="40 % - Accent1 2 4 2 3 2 6" xfId="28821"/>
    <cellStyle name="40 % - Accent1 2 4 2 3 2 7" xfId="39114"/>
    <cellStyle name="40 % - Accent1 2 4 2 3 3" xfId="5797"/>
    <cellStyle name="40 % - Accent1 2 4 2 3 3 2" xfId="14873"/>
    <cellStyle name="40 % - Accent1 2 4 2 3 3 2 2" xfId="25167"/>
    <cellStyle name="40 % - Accent1 2 4 2 3 3 2 3" xfId="35460"/>
    <cellStyle name="40 % - Accent1 2 4 2 3 3 2 4" xfId="45753"/>
    <cellStyle name="40 % - Accent1 2 4 2 3 3 3" xfId="8972"/>
    <cellStyle name="40 % - Accent1 2 4 2 3 3 4" xfId="19271"/>
    <cellStyle name="40 % - Accent1 2 4 2 3 3 5" xfId="29564"/>
    <cellStyle name="40 % - Accent1 2 4 2 3 3 6" xfId="39857"/>
    <cellStyle name="40 % - Accent1 2 4 2 3 4" xfId="9715"/>
    <cellStyle name="40 % - Accent1 2 4 2 3 4 2" xfId="20014"/>
    <cellStyle name="40 % - Accent1 2 4 2 3 4 3" xfId="30307"/>
    <cellStyle name="40 % - Accent1 2 4 2 3 4 4" xfId="40600"/>
    <cellStyle name="40 % - Accent1 2 4 2 3 5" xfId="10458"/>
    <cellStyle name="40 % - Accent1 2 4 2 3 5 2" xfId="20757"/>
    <cellStyle name="40 % - Accent1 2 4 2 3 5 3" xfId="31050"/>
    <cellStyle name="40 % - Accent1 2 4 2 3 5 4" xfId="41343"/>
    <cellStyle name="40 % - Accent1 2 4 2 3 6" xfId="11901"/>
    <cellStyle name="40 % - Accent1 2 4 2 3 6 2" xfId="22198"/>
    <cellStyle name="40 % - Accent1 2 4 2 3 6 3" xfId="32491"/>
    <cellStyle name="40 % - Accent1 2 4 2 3 6 4" xfId="42784"/>
    <cellStyle name="40 % - Accent1 2 4 2 3 7" xfId="7461"/>
    <cellStyle name="40 % - Accent1 2 4 2 3 8" xfId="17785"/>
    <cellStyle name="40 % - Accent1 2 4 2 3 9" xfId="28078"/>
    <cellStyle name="40 % - Accent1 2 4 2 4" xfId="4830"/>
    <cellStyle name="40 % - Accent1 2 4 2 4 2" xfId="15727"/>
    <cellStyle name="40 % - Accent1 2 4 2 4 2 2" xfId="26021"/>
    <cellStyle name="40 % - Accent1 2 4 2 4 2 3" xfId="36314"/>
    <cellStyle name="40 % - Accent1 2 4 2 4 2 4" xfId="46607"/>
    <cellStyle name="40 % - Accent1 2 4 2 4 3" xfId="12757"/>
    <cellStyle name="40 % - Accent1 2 4 2 4 3 2" xfId="23052"/>
    <cellStyle name="40 % - Accent1 2 4 2 4 3 3" xfId="33345"/>
    <cellStyle name="40 % - Accent1 2 4 2 4 3 4" xfId="43638"/>
    <cellStyle name="40 % - Accent1 2 4 2 4 4" xfId="7459"/>
    <cellStyle name="40 % - Accent1 2 4 2 4 5" xfId="17783"/>
    <cellStyle name="40 % - Accent1 2 4 2 4 6" xfId="28076"/>
    <cellStyle name="40 % - Accent1 2 4 2 4 7" xfId="38369"/>
    <cellStyle name="40 % - Accent1 2 4 2 5" xfId="3394"/>
    <cellStyle name="40 % - Accent1 2 4 2 5 2" xfId="14243"/>
    <cellStyle name="40 % - Accent1 2 4 2 5 2 2" xfId="24537"/>
    <cellStyle name="40 % - Accent1 2 4 2 5 2 3" xfId="34830"/>
    <cellStyle name="40 % - Accent1 2 4 2 5 2 4" xfId="45123"/>
    <cellStyle name="40 % - Accent1 2 4 2 5 3" xfId="8227"/>
    <cellStyle name="40 % - Accent1 2 4 2 5 4" xfId="18526"/>
    <cellStyle name="40 % - Accent1 2 4 2 5 5" xfId="28819"/>
    <cellStyle name="40 % - Accent1 2 4 2 5 6" xfId="39112"/>
    <cellStyle name="40 % - Accent1 2 4 2 6" xfId="5795"/>
    <cellStyle name="40 % - Accent1 2 4 2 6 2" xfId="8970"/>
    <cellStyle name="40 % - Accent1 2 4 2 6 3" xfId="19269"/>
    <cellStyle name="40 % - Accent1 2 4 2 6 4" xfId="29562"/>
    <cellStyle name="40 % - Accent1 2 4 2 6 5" xfId="39855"/>
    <cellStyle name="40 % - Accent1 2 4 2 7" xfId="9713"/>
    <cellStyle name="40 % - Accent1 2 4 2 7 2" xfId="20012"/>
    <cellStyle name="40 % - Accent1 2 4 2 7 3" xfId="30305"/>
    <cellStyle name="40 % - Accent1 2 4 2 7 4" xfId="40598"/>
    <cellStyle name="40 % - Accent1 2 4 2 8" xfId="10456"/>
    <cellStyle name="40 % - Accent1 2 4 2 8 2" xfId="20755"/>
    <cellStyle name="40 % - Accent1 2 4 2 8 3" xfId="31048"/>
    <cellStyle name="40 % - Accent1 2 4 2 8 4" xfId="41341"/>
    <cellStyle name="40 % - Accent1 2 4 2 9" xfId="11269"/>
    <cellStyle name="40 % - Accent1 2 4 2 9 2" xfId="21568"/>
    <cellStyle name="40 % - Accent1 2 4 2 9 3" xfId="31861"/>
    <cellStyle name="40 % - Accent1 2 4 2 9 4" xfId="42154"/>
    <cellStyle name="40 % - Accent1 2 4 3" xfId="666"/>
    <cellStyle name="40 % - Accent1 2 4 3 10" xfId="27506"/>
    <cellStyle name="40 % - Accent1 2 4 3 11" xfId="37799"/>
    <cellStyle name="40 % - Accent1 2 4 3 2" xfId="2646"/>
    <cellStyle name="40 % - Accent1 2 4 3 2 2" xfId="4146"/>
    <cellStyle name="40 % - Accent1 2 4 3 2 2 2" xfId="16556"/>
    <cellStyle name="40 % - Accent1 2 4 3 2 2 2 2" xfId="26850"/>
    <cellStyle name="40 % - Accent1 2 4 3 2 2 2 3" xfId="37143"/>
    <cellStyle name="40 % - Accent1 2 4 3 2 2 2 4" xfId="47436"/>
    <cellStyle name="40 % - Accent1 2 4 3 2 2 3" xfId="13586"/>
    <cellStyle name="40 % - Accent1 2 4 3 2 2 4" xfId="23881"/>
    <cellStyle name="40 % - Accent1 2 4 3 2 2 5" xfId="34174"/>
    <cellStyle name="40 % - Accent1 2 4 3 2 2 6" xfId="44467"/>
    <cellStyle name="40 % - Accent1 2 4 3 2 3" xfId="15071"/>
    <cellStyle name="40 % - Accent1 2 4 3 2 3 2" xfId="25365"/>
    <cellStyle name="40 % - Accent1 2 4 3 2 3 3" xfId="35658"/>
    <cellStyle name="40 % - Accent1 2 4 3 2 3 4" xfId="45951"/>
    <cellStyle name="40 % - Accent1 2 4 3 2 4" xfId="12100"/>
    <cellStyle name="40 % - Accent1 2 4 3 2 4 2" xfId="22396"/>
    <cellStyle name="40 % - Accent1 2 4 3 2 4 3" xfId="32689"/>
    <cellStyle name="40 % - Accent1 2 4 3 2 4 4" xfId="42982"/>
    <cellStyle name="40 % - Accent1 2 4 3 2 5" xfId="7462"/>
    <cellStyle name="40 % - Accent1 2 4 3 2 6" xfId="17786"/>
    <cellStyle name="40 % - Accent1 2 4 3 2 7" xfId="28079"/>
    <cellStyle name="40 % - Accent1 2 4 3 2 8" xfId="38372"/>
    <cellStyle name="40 % - Accent1 2 4 3 3" xfId="4832"/>
    <cellStyle name="40 % - Accent1 2 4 3 3 2" xfId="15729"/>
    <cellStyle name="40 % - Accent1 2 4 3 3 2 2" xfId="26023"/>
    <cellStyle name="40 % - Accent1 2 4 3 3 2 3" xfId="36316"/>
    <cellStyle name="40 % - Accent1 2 4 3 3 2 4" xfId="46609"/>
    <cellStyle name="40 % - Accent1 2 4 3 3 3" xfId="12759"/>
    <cellStyle name="40 % - Accent1 2 4 3 3 3 2" xfId="23054"/>
    <cellStyle name="40 % - Accent1 2 4 3 3 3 3" xfId="33347"/>
    <cellStyle name="40 % - Accent1 2 4 3 3 3 4" xfId="43640"/>
    <cellStyle name="40 % - Accent1 2 4 3 3 4" xfId="8230"/>
    <cellStyle name="40 % - Accent1 2 4 3 3 5" xfId="18529"/>
    <cellStyle name="40 % - Accent1 2 4 3 3 6" xfId="28822"/>
    <cellStyle name="40 % - Accent1 2 4 3 3 7" xfId="39115"/>
    <cellStyle name="40 % - Accent1 2 4 3 4" xfId="3396"/>
    <cellStyle name="40 % - Accent1 2 4 3 4 2" xfId="14245"/>
    <cellStyle name="40 % - Accent1 2 4 3 4 2 2" xfId="24539"/>
    <cellStyle name="40 % - Accent1 2 4 3 4 2 3" xfId="34832"/>
    <cellStyle name="40 % - Accent1 2 4 3 4 2 4" xfId="45125"/>
    <cellStyle name="40 % - Accent1 2 4 3 4 3" xfId="8973"/>
    <cellStyle name="40 % - Accent1 2 4 3 4 4" xfId="19272"/>
    <cellStyle name="40 % - Accent1 2 4 3 4 5" xfId="29565"/>
    <cellStyle name="40 % - Accent1 2 4 3 4 6" xfId="39858"/>
    <cellStyle name="40 % - Accent1 2 4 3 5" xfId="5798"/>
    <cellStyle name="40 % - Accent1 2 4 3 5 2" xfId="9716"/>
    <cellStyle name="40 % - Accent1 2 4 3 5 3" xfId="20015"/>
    <cellStyle name="40 % - Accent1 2 4 3 5 4" xfId="30308"/>
    <cellStyle name="40 % - Accent1 2 4 3 5 5" xfId="40601"/>
    <cellStyle name="40 % - Accent1 2 4 3 6" xfId="10459"/>
    <cellStyle name="40 % - Accent1 2 4 3 6 2" xfId="20758"/>
    <cellStyle name="40 % - Accent1 2 4 3 6 3" xfId="31051"/>
    <cellStyle name="40 % - Accent1 2 4 3 6 4" xfId="41344"/>
    <cellStyle name="40 % - Accent1 2 4 3 7" xfId="11271"/>
    <cellStyle name="40 % - Accent1 2 4 3 7 2" xfId="21570"/>
    <cellStyle name="40 % - Accent1 2 4 3 7 3" xfId="31863"/>
    <cellStyle name="40 % - Accent1 2 4 3 7 4" xfId="42156"/>
    <cellStyle name="40 % - Accent1 2 4 3 8" xfId="6889"/>
    <cellStyle name="40 % - Accent1 2 4 3 9" xfId="17213"/>
    <cellStyle name="40 % - Accent1 2 4 4" xfId="2191"/>
    <cellStyle name="40 % - Accent1 2 4 4 10" xfId="38373"/>
    <cellStyle name="40 % - Accent1 2 4 4 2" xfId="2958"/>
    <cellStyle name="40 % - Accent1 2 4 4 2 2" xfId="4458"/>
    <cellStyle name="40 % - Accent1 2 4 4 2 2 2" xfId="16042"/>
    <cellStyle name="40 % - Accent1 2 4 4 2 2 3" xfId="26336"/>
    <cellStyle name="40 % - Accent1 2 4 4 2 2 4" xfId="36629"/>
    <cellStyle name="40 % - Accent1 2 4 4 2 2 5" xfId="46922"/>
    <cellStyle name="40 % - Accent1 2 4 4 2 3" xfId="13072"/>
    <cellStyle name="40 % - Accent1 2 4 4 2 3 2" xfId="23367"/>
    <cellStyle name="40 % - Accent1 2 4 4 2 3 3" xfId="33660"/>
    <cellStyle name="40 % - Accent1 2 4 4 2 3 4" xfId="43953"/>
    <cellStyle name="40 % - Accent1 2 4 4 2 4" xfId="8231"/>
    <cellStyle name="40 % - Accent1 2 4 4 2 5" xfId="18530"/>
    <cellStyle name="40 % - Accent1 2 4 4 2 6" xfId="28823"/>
    <cellStyle name="40 % - Accent1 2 4 4 2 7" xfId="39116"/>
    <cellStyle name="40 % - Accent1 2 4 4 3" xfId="4833"/>
    <cellStyle name="40 % - Accent1 2 4 4 3 2" xfId="14557"/>
    <cellStyle name="40 % - Accent1 2 4 4 3 2 2" xfId="24851"/>
    <cellStyle name="40 % - Accent1 2 4 4 3 2 3" xfId="35144"/>
    <cellStyle name="40 % - Accent1 2 4 4 3 2 4" xfId="45437"/>
    <cellStyle name="40 % - Accent1 2 4 4 3 3" xfId="8974"/>
    <cellStyle name="40 % - Accent1 2 4 4 3 4" xfId="19273"/>
    <cellStyle name="40 % - Accent1 2 4 4 3 5" xfId="29566"/>
    <cellStyle name="40 % - Accent1 2 4 4 3 6" xfId="39859"/>
    <cellStyle name="40 % - Accent1 2 4 4 4" xfId="3708"/>
    <cellStyle name="40 % - Accent1 2 4 4 4 2" xfId="9717"/>
    <cellStyle name="40 % - Accent1 2 4 4 4 3" xfId="20016"/>
    <cellStyle name="40 % - Accent1 2 4 4 4 4" xfId="30309"/>
    <cellStyle name="40 % - Accent1 2 4 4 4 5" xfId="40602"/>
    <cellStyle name="40 % - Accent1 2 4 4 5" xfId="5799"/>
    <cellStyle name="40 % - Accent1 2 4 4 5 2" xfId="10460"/>
    <cellStyle name="40 % - Accent1 2 4 4 5 3" xfId="20759"/>
    <cellStyle name="40 % - Accent1 2 4 4 5 4" xfId="31052"/>
    <cellStyle name="40 % - Accent1 2 4 4 5 5" xfId="41345"/>
    <cellStyle name="40 % - Accent1 2 4 4 6" xfId="11583"/>
    <cellStyle name="40 % - Accent1 2 4 4 6 2" xfId="21882"/>
    <cellStyle name="40 % - Accent1 2 4 4 6 3" xfId="32175"/>
    <cellStyle name="40 % - Accent1 2 4 4 6 4" xfId="42468"/>
    <cellStyle name="40 % - Accent1 2 4 4 7" xfId="7463"/>
    <cellStyle name="40 % - Accent1 2 4 4 8" xfId="17787"/>
    <cellStyle name="40 % - Accent1 2 4 4 9" xfId="28080"/>
    <cellStyle name="40 % - Accent1 2 4 5" xfId="2329"/>
    <cellStyle name="40 % - Accent1 2 4 5 2" xfId="3829"/>
    <cellStyle name="40 % - Accent1 2 4 5 2 2" xfId="16189"/>
    <cellStyle name="40 % - Accent1 2 4 5 2 2 2" xfId="26483"/>
    <cellStyle name="40 % - Accent1 2 4 5 2 2 3" xfId="36776"/>
    <cellStyle name="40 % - Accent1 2 4 5 2 2 4" xfId="47069"/>
    <cellStyle name="40 % - Accent1 2 4 5 2 3" xfId="13219"/>
    <cellStyle name="40 % - Accent1 2 4 5 2 4" xfId="23514"/>
    <cellStyle name="40 % - Accent1 2 4 5 2 5" xfId="33807"/>
    <cellStyle name="40 % - Accent1 2 4 5 2 6" xfId="44100"/>
    <cellStyle name="40 % - Accent1 2 4 5 3" xfId="14704"/>
    <cellStyle name="40 % - Accent1 2 4 5 3 2" xfId="24998"/>
    <cellStyle name="40 % - Accent1 2 4 5 3 3" xfId="35291"/>
    <cellStyle name="40 % - Accent1 2 4 5 3 4" xfId="45584"/>
    <cellStyle name="40 % - Accent1 2 4 5 4" xfId="11732"/>
    <cellStyle name="40 % - Accent1 2 4 5 4 2" xfId="22029"/>
    <cellStyle name="40 % - Accent1 2 4 5 4 3" xfId="32322"/>
    <cellStyle name="40 % - Accent1 2 4 5 4 4" xfId="42615"/>
    <cellStyle name="40 % - Accent1 2 4 5 5" xfId="7458"/>
    <cellStyle name="40 % - Accent1 2 4 5 6" xfId="17782"/>
    <cellStyle name="40 % - Accent1 2 4 5 7" xfId="28075"/>
    <cellStyle name="40 % - Accent1 2 4 5 8" xfId="38368"/>
    <cellStyle name="40 % - Accent1 2 4 6" xfId="4829"/>
    <cellStyle name="40 % - Accent1 2 4 6 2" xfId="15412"/>
    <cellStyle name="40 % - Accent1 2 4 6 2 2" xfId="25706"/>
    <cellStyle name="40 % - Accent1 2 4 6 2 3" xfId="35999"/>
    <cellStyle name="40 % - Accent1 2 4 6 2 4" xfId="46292"/>
    <cellStyle name="40 % - Accent1 2 4 6 3" xfId="12442"/>
    <cellStyle name="40 % - Accent1 2 4 6 3 2" xfId="22737"/>
    <cellStyle name="40 % - Accent1 2 4 6 3 3" xfId="33030"/>
    <cellStyle name="40 % - Accent1 2 4 6 3 4" xfId="43323"/>
    <cellStyle name="40 % - Accent1 2 4 6 4" xfId="8226"/>
    <cellStyle name="40 % - Accent1 2 4 6 5" xfId="18525"/>
    <cellStyle name="40 % - Accent1 2 4 6 6" xfId="28818"/>
    <cellStyle name="40 % - Accent1 2 4 6 7" xfId="39111"/>
    <cellStyle name="40 % - Accent1 2 4 7" xfId="3079"/>
    <cellStyle name="40 % - Accent1 2 4 7 2" xfId="13928"/>
    <cellStyle name="40 % - Accent1 2 4 7 2 2" xfId="24222"/>
    <cellStyle name="40 % - Accent1 2 4 7 2 3" xfId="34515"/>
    <cellStyle name="40 % - Accent1 2 4 7 2 4" xfId="44808"/>
    <cellStyle name="40 % - Accent1 2 4 7 3" xfId="8969"/>
    <cellStyle name="40 % - Accent1 2 4 7 4" xfId="19268"/>
    <cellStyle name="40 % - Accent1 2 4 7 5" xfId="29561"/>
    <cellStyle name="40 % - Accent1 2 4 7 6" xfId="39854"/>
    <cellStyle name="40 % - Accent1 2 4 8" xfId="5794"/>
    <cellStyle name="40 % - Accent1 2 4 8 2" xfId="9712"/>
    <cellStyle name="40 % - Accent1 2 4 8 3" xfId="20011"/>
    <cellStyle name="40 % - Accent1 2 4 8 4" xfId="30304"/>
    <cellStyle name="40 % - Accent1 2 4 8 5" xfId="40597"/>
    <cellStyle name="40 % - Accent1 2 4 9" xfId="10455"/>
    <cellStyle name="40 % - Accent1 2 4 9 2" xfId="20754"/>
    <cellStyle name="40 % - Accent1 2 4 9 3" xfId="31047"/>
    <cellStyle name="40 % - Accent1 2 4 9 4" xfId="41340"/>
    <cellStyle name="40 % - Accent1 2 5" xfId="409"/>
    <cellStyle name="40 % - Accent1 2 5 10" xfId="11029"/>
    <cellStyle name="40 % - Accent1 2 5 10 2" xfId="21328"/>
    <cellStyle name="40 % - Accent1 2 5 10 3" xfId="31621"/>
    <cellStyle name="40 % - Accent1 2 5 10 4" xfId="41914"/>
    <cellStyle name="40 % - Accent1 2 5 11" xfId="6514"/>
    <cellStyle name="40 % - Accent1 2 5 12" xfId="16839"/>
    <cellStyle name="40 % - Accent1 2 5 13" xfId="27132"/>
    <cellStyle name="40 % - Accent1 2 5 14" xfId="37425"/>
    <cellStyle name="40 % - Accent1 2 5 2" xfId="667"/>
    <cellStyle name="40 % - Accent1 2 5 2 10" xfId="6612"/>
    <cellStyle name="40 % - Accent1 2 5 2 11" xfId="16936"/>
    <cellStyle name="40 % - Accent1 2 5 2 12" xfId="27229"/>
    <cellStyle name="40 % - Accent1 2 5 2 13" xfId="37522"/>
    <cellStyle name="40 % - Accent1 2 5 2 2" xfId="668"/>
    <cellStyle name="40 % - Accent1 2 5 2 2 10" xfId="27507"/>
    <cellStyle name="40 % - Accent1 2 5 2 2 11" xfId="37800"/>
    <cellStyle name="40 % - Accent1 2 5 2 2 2" xfId="2648"/>
    <cellStyle name="40 % - Accent1 2 5 2 2 2 2" xfId="4148"/>
    <cellStyle name="40 % - Accent1 2 5 2 2 2 2 2" xfId="16800"/>
    <cellStyle name="40 % - Accent1 2 5 2 2 2 2 2 2" xfId="27094"/>
    <cellStyle name="40 % - Accent1 2 5 2 2 2 2 2 3" xfId="37387"/>
    <cellStyle name="40 % - Accent1 2 5 2 2 2 2 2 4" xfId="47680"/>
    <cellStyle name="40 % - Accent1 2 5 2 2 2 2 3" xfId="13830"/>
    <cellStyle name="40 % - Accent1 2 5 2 2 2 2 4" xfId="24125"/>
    <cellStyle name="40 % - Accent1 2 5 2 2 2 2 5" xfId="34418"/>
    <cellStyle name="40 % - Accent1 2 5 2 2 2 2 6" xfId="44711"/>
    <cellStyle name="40 % - Accent1 2 5 2 2 2 3" xfId="15315"/>
    <cellStyle name="40 % - Accent1 2 5 2 2 2 3 2" xfId="25609"/>
    <cellStyle name="40 % - Accent1 2 5 2 2 2 3 3" xfId="35902"/>
    <cellStyle name="40 % - Accent1 2 5 2 2 2 3 4" xfId="46195"/>
    <cellStyle name="40 % - Accent1 2 5 2 2 2 4" xfId="12344"/>
    <cellStyle name="40 % - Accent1 2 5 2 2 2 4 2" xfId="22640"/>
    <cellStyle name="40 % - Accent1 2 5 2 2 2 4 3" xfId="32933"/>
    <cellStyle name="40 % - Accent1 2 5 2 2 2 4 4" xfId="43226"/>
    <cellStyle name="40 % - Accent1 2 5 2 2 2 5" xfId="7466"/>
    <cellStyle name="40 % - Accent1 2 5 2 2 2 6" xfId="17790"/>
    <cellStyle name="40 % - Accent1 2 5 2 2 2 7" xfId="28083"/>
    <cellStyle name="40 % - Accent1 2 5 2 2 2 8" xfId="38376"/>
    <cellStyle name="40 % - Accent1 2 5 2 2 3" xfId="4836"/>
    <cellStyle name="40 % - Accent1 2 5 2 2 3 2" xfId="15731"/>
    <cellStyle name="40 % - Accent1 2 5 2 2 3 2 2" xfId="26025"/>
    <cellStyle name="40 % - Accent1 2 5 2 2 3 2 3" xfId="36318"/>
    <cellStyle name="40 % - Accent1 2 5 2 2 3 2 4" xfId="46611"/>
    <cellStyle name="40 % - Accent1 2 5 2 2 3 3" xfId="12761"/>
    <cellStyle name="40 % - Accent1 2 5 2 2 3 3 2" xfId="23056"/>
    <cellStyle name="40 % - Accent1 2 5 2 2 3 3 3" xfId="33349"/>
    <cellStyle name="40 % - Accent1 2 5 2 2 3 3 4" xfId="43642"/>
    <cellStyle name="40 % - Accent1 2 5 2 2 3 4" xfId="8234"/>
    <cellStyle name="40 % - Accent1 2 5 2 2 3 5" xfId="18533"/>
    <cellStyle name="40 % - Accent1 2 5 2 2 3 6" xfId="28826"/>
    <cellStyle name="40 % - Accent1 2 5 2 2 3 7" xfId="39119"/>
    <cellStyle name="40 % - Accent1 2 5 2 2 4" xfId="3398"/>
    <cellStyle name="40 % - Accent1 2 5 2 2 4 2" xfId="14247"/>
    <cellStyle name="40 % - Accent1 2 5 2 2 4 2 2" xfId="24541"/>
    <cellStyle name="40 % - Accent1 2 5 2 2 4 2 3" xfId="34834"/>
    <cellStyle name="40 % - Accent1 2 5 2 2 4 2 4" xfId="45127"/>
    <cellStyle name="40 % - Accent1 2 5 2 2 4 3" xfId="8977"/>
    <cellStyle name="40 % - Accent1 2 5 2 2 4 4" xfId="19276"/>
    <cellStyle name="40 % - Accent1 2 5 2 2 4 5" xfId="29569"/>
    <cellStyle name="40 % - Accent1 2 5 2 2 4 6" xfId="39862"/>
    <cellStyle name="40 % - Accent1 2 5 2 2 5" xfId="5802"/>
    <cellStyle name="40 % - Accent1 2 5 2 2 5 2" xfId="9720"/>
    <cellStyle name="40 % - Accent1 2 5 2 2 5 3" xfId="20019"/>
    <cellStyle name="40 % - Accent1 2 5 2 2 5 4" xfId="30312"/>
    <cellStyle name="40 % - Accent1 2 5 2 2 5 5" xfId="40605"/>
    <cellStyle name="40 % - Accent1 2 5 2 2 6" xfId="10463"/>
    <cellStyle name="40 % - Accent1 2 5 2 2 6 2" xfId="20762"/>
    <cellStyle name="40 % - Accent1 2 5 2 2 6 3" xfId="31055"/>
    <cellStyle name="40 % - Accent1 2 5 2 2 6 4" xfId="41348"/>
    <cellStyle name="40 % - Accent1 2 5 2 2 7" xfId="11273"/>
    <cellStyle name="40 % - Accent1 2 5 2 2 7 2" xfId="21572"/>
    <cellStyle name="40 % - Accent1 2 5 2 2 7 3" xfId="31865"/>
    <cellStyle name="40 % - Accent1 2 5 2 2 7 4" xfId="42158"/>
    <cellStyle name="40 % - Accent1 2 5 2 2 8" xfId="6890"/>
    <cellStyle name="40 % - Accent1 2 5 2 2 9" xfId="17214"/>
    <cellStyle name="40 % - Accent1 2 5 2 3" xfId="2647"/>
    <cellStyle name="40 % - Accent1 2 5 2 3 10" xfId="38377"/>
    <cellStyle name="40 % - Accent1 2 5 2 3 2" xfId="4147"/>
    <cellStyle name="40 % - Accent1 2 5 2 3 2 2" xfId="16433"/>
    <cellStyle name="40 % - Accent1 2 5 2 3 2 2 2" xfId="26727"/>
    <cellStyle name="40 % - Accent1 2 5 2 3 2 2 3" xfId="37020"/>
    <cellStyle name="40 % - Accent1 2 5 2 3 2 2 4" xfId="47313"/>
    <cellStyle name="40 % - Accent1 2 5 2 3 2 3" xfId="13463"/>
    <cellStyle name="40 % - Accent1 2 5 2 3 2 3 2" xfId="23758"/>
    <cellStyle name="40 % - Accent1 2 5 2 3 2 3 3" xfId="34051"/>
    <cellStyle name="40 % - Accent1 2 5 2 3 2 3 4" xfId="44344"/>
    <cellStyle name="40 % - Accent1 2 5 2 3 2 4" xfId="8235"/>
    <cellStyle name="40 % - Accent1 2 5 2 3 2 5" xfId="18534"/>
    <cellStyle name="40 % - Accent1 2 5 2 3 2 6" xfId="28827"/>
    <cellStyle name="40 % - Accent1 2 5 2 3 2 7" xfId="39120"/>
    <cellStyle name="40 % - Accent1 2 5 2 3 3" xfId="5803"/>
    <cellStyle name="40 % - Accent1 2 5 2 3 3 2" xfId="14948"/>
    <cellStyle name="40 % - Accent1 2 5 2 3 3 2 2" xfId="25242"/>
    <cellStyle name="40 % - Accent1 2 5 2 3 3 2 3" xfId="35535"/>
    <cellStyle name="40 % - Accent1 2 5 2 3 3 2 4" xfId="45828"/>
    <cellStyle name="40 % - Accent1 2 5 2 3 3 3" xfId="8978"/>
    <cellStyle name="40 % - Accent1 2 5 2 3 3 4" xfId="19277"/>
    <cellStyle name="40 % - Accent1 2 5 2 3 3 5" xfId="29570"/>
    <cellStyle name="40 % - Accent1 2 5 2 3 3 6" xfId="39863"/>
    <cellStyle name="40 % - Accent1 2 5 2 3 4" xfId="9721"/>
    <cellStyle name="40 % - Accent1 2 5 2 3 4 2" xfId="20020"/>
    <cellStyle name="40 % - Accent1 2 5 2 3 4 3" xfId="30313"/>
    <cellStyle name="40 % - Accent1 2 5 2 3 4 4" xfId="40606"/>
    <cellStyle name="40 % - Accent1 2 5 2 3 5" xfId="10464"/>
    <cellStyle name="40 % - Accent1 2 5 2 3 5 2" xfId="20763"/>
    <cellStyle name="40 % - Accent1 2 5 2 3 5 3" xfId="31056"/>
    <cellStyle name="40 % - Accent1 2 5 2 3 5 4" xfId="41349"/>
    <cellStyle name="40 % - Accent1 2 5 2 3 6" xfId="11976"/>
    <cellStyle name="40 % - Accent1 2 5 2 3 6 2" xfId="22273"/>
    <cellStyle name="40 % - Accent1 2 5 2 3 6 3" xfId="32566"/>
    <cellStyle name="40 % - Accent1 2 5 2 3 6 4" xfId="42859"/>
    <cellStyle name="40 % - Accent1 2 5 2 3 7" xfId="7467"/>
    <cellStyle name="40 % - Accent1 2 5 2 3 8" xfId="17791"/>
    <cellStyle name="40 % - Accent1 2 5 2 3 9" xfId="28084"/>
    <cellStyle name="40 % - Accent1 2 5 2 4" xfId="4835"/>
    <cellStyle name="40 % - Accent1 2 5 2 4 2" xfId="15730"/>
    <cellStyle name="40 % - Accent1 2 5 2 4 2 2" xfId="26024"/>
    <cellStyle name="40 % - Accent1 2 5 2 4 2 3" xfId="36317"/>
    <cellStyle name="40 % - Accent1 2 5 2 4 2 4" xfId="46610"/>
    <cellStyle name="40 % - Accent1 2 5 2 4 3" xfId="12760"/>
    <cellStyle name="40 % - Accent1 2 5 2 4 3 2" xfId="23055"/>
    <cellStyle name="40 % - Accent1 2 5 2 4 3 3" xfId="33348"/>
    <cellStyle name="40 % - Accent1 2 5 2 4 3 4" xfId="43641"/>
    <cellStyle name="40 % - Accent1 2 5 2 4 4" xfId="7465"/>
    <cellStyle name="40 % - Accent1 2 5 2 4 5" xfId="17789"/>
    <cellStyle name="40 % - Accent1 2 5 2 4 6" xfId="28082"/>
    <cellStyle name="40 % - Accent1 2 5 2 4 7" xfId="38375"/>
    <cellStyle name="40 % - Accent1 2 5 2 5" xfId="3397"/>
    <cellStyle name="40 % - Accent1 2 5 2 5 2" xfId="14246"/>
    <cellStyle name="40 % - Accent1 2 5 2 5 2 2" xfId="24540"/>
    <cellStyle name="40 % - Accent1 2 5 2 5 2 3" xfId="34833"/>
    <cellStyle name="40 % - Accent1 2 5 2 5 2 4" xfId="45126"/>
    <cellStyle name="40 % - Accent1 2 5 2 5 3" xfId="8233"/>
    <cellStyle name="40 % - Accent1 2 5 2 5 4" xfId="18532"/>
    <cellStyle name="40 % - Accent1 2 5 2 5 5" xfId="28825"/>
    <cellStyle name="40 % - Accent1 2 5 2 5 6" xfId="39118"/>
    <cellStyle name="40 % - Accent1 2 5 2 6" xfId="5801"/>
    <cellStyle name="40 % - Accent1 2 5 2 6 2" xfId="8976"/>
    <cellStyle name="40 % - Accent1 2 5 2 6 3" xfId="19275"/>
    <cellStyle name="40 % - Accent1 2 5 2 6 4" xfId="29568"/>
    <cellStyle name="40 % - Accent1 2 5 2 6 5" xfId="39861"/>
    <cellStyle name="40 % - Accent1 2 5 2 7" xfId="9719"/>
    <cellStyle name="40 % - Accent1 2 5 2 7 2" xfId="20018"/>
    <cellStyle name="40 % - Accent1 2 5 2 7 3" xfId="30311"/>
    <cellStyle name="40 % - Accent1 2 5 2 7 4" xfId="40604"/>
    <cellStyle name="40 % - Accent1 2 5 2 8" xfId="10462"/>
    <cellStyle name="40 % - Accent1 2 5 2 8 2" xfId="20761"/>
    <cellStyle name="40 % - Accent1 2 5 2 8 3" xfId="31054"/>
    <cellStyle name="40 % - Accent1 2 5 2 8 4" xfId="41347"/>
    <cellStyle name="40 % - Accent1 2 5 2 9" xfId="11272"/>
    <cellStyle name="40 % - Accent1 2 5 2 9 2" xfId="21571"/>
    <cellStyle name="40 % - Accent1 2 5 2 9 3" xfId="31864"/>
    <cellStyle name="40 % - Accent1 2 5 2 9 4" xfId="42157"/>
    <cellStyle name="40 % - Accent1 2 5 3" xfId="669"/>
    <cellStyle name="40 % - Accent1 2 5 3 10" xfId="27508"/>
    <cellStyle name="40 % - Accent1 2 5 3 11" xfId="37801"/>
    <cellStyle name="40 % - Accent1 2 5 3 2" xfId="2649"/>
    <cellStyle name="40 % - Accent1 2 5 3 2 2" xfId="4149"/>
    <cellStyle name="40 % - Accent1 2 5 3 2 2 2" xfId="16631"/>
    <cellStyle name="40 % - Accent1 2 5 3 2 2 2 2" xfId="26925"/>
    <cellStyle name="40 % - Accent1 2 5 3 2 2 2 3" xfId="37218"/>
    <cellStyle name="40 % - Accent1 2 5 3 2 2 2 4" xfId="47511"/>
    <cellStyle name="40 % - Accent1 2 5 3 2 2 3" xfId="13661"/>
    <cellStyle name="40 % - Accent1 2 5 3 2 2 4" xfId="23956"/>
    <cellStyle name="40 % - Accent1 2 5 3 2 2 5" xfId="34249"/>
    <cellStyle name="40 % - Accent1 2 5 3 2 2 6" xfId="44542"/>
    <cellStyle name="40 % - Accent1 2 5 3 2 3" xfId="15146"/>
    <cellStyle name="40 % - Accent1 2 5 3 2 3 2" xfId="25440"/>
    <cellStyle name="40 % - Accent1 2 5 3 2 3 3" xfId="35733"/>
    <cellStyle name="40 % - Accent1 2 5 3 2 3 4" xfId="46026"/>
    <cellStyle name="40 % - Accent1 2 5 3 2 4" xfId="12175"/>
    <cellStyle name="40 % - Accent1 2 5 3 2 4 2" xfId="22471"/>
    <cellStyle name="40 % - Accent1 2 5 3 2 4 3" xfId="32764"/>
    <cellStyle name="40 % - Accent1 2 5 3 2 4 4" xfId="43057"/>
    <cellStyle name="40 % - Accent1 2 5 3 2 5" xfId="7468"/>
    <cellStyle name="40 % - Accent1 2 5 3 2 6" xfId="17792"/>
    <cellStyle name="40 % - Accent1 2 5 3 2 7" xfId="28085"/>
    <cellStyle name="40 % - Accent1 2 5 3 2 8" xfId="38378"/>
    <cellStyle name="40 % - Accent1 2 5 3 3" xfId="4837"/>
    <cellStyle name="40 % - Accent1 2 5 3 3 2" xfId="15732"/>
    <cellStyle name="40 % - Accent1 2 5 3 3 2 2" xfId="26026"/>
    <cellStyle name="40 % - Accent1 2 5 3 3 2 3" xfId="36319"/>
    <cellStyle name="40 % - Accent1 2 5 3 3 2 4" xfId="46612"/>
    <cellStyle name="40 % - Accent1 2 5 3 3 3" xfId="12762"/>
    <cellStyle name="40 % - Accent1 2 5 3 3 3 2" xfId="23057"/>
    <cellStyle name="40 % - Accent1 2 5 3 3 3 3" xfId="33350"/>
    <cellStyle name="40 % - Accent1 2 5 3 3 3 4" xfId="43643"/>
    <cellStyle name="40 % - Accent1 2 5 3 3 4" xfId="8236"/>
    <cellStyle name="40 % - Accent1 2 5 3 3 5" xfId="18535"/>
    <cellStyle name="40 % - Accent1 2 5 3 3 6" xfId="28828"/>
    <cellStyle name="40 % - Accent1 2 5 3 3 7" xfId="39121"/>
    <cellStyle name="40 % - Accent1 2 5 3 4" xfId="3399"/>
    <cellStyle name="40 % - Accent1 2 5 3 4 2" xfId="14248"/>
    <cellStyle name="40 % - Accent1 2 5 3 4 2 2" xfId="24542"/>
    <cellStyle name="40 % - Accent1 2 5 3 4 2 3" xfId="34835"/>
    <cellStyle name="40 % - Accent1 2 5 3 4 2 4" xfId="45128"/>
    <cellStyle name="40 % - Accent1 2 5 3 4 3" xfId="8979"/>
    <cellStyle name="40 % - Accent1 2 5 3 4 4" xfId="19278"/>
    <cellStyle name="40 % - Accent1 2 5 3 4 5" xfId="29571"/>
    <cellStyle name="40 % - Accent1 2 5 3 4 6" xfId="39864"/>
    <cellStyle name="40 % - Accent1 2 5 3 5" xfId="5804"/>
    <cellStyle name="40 % - Accent1 2 5 3 5 2" xfId="9722"/>
    <cellStyle name="40 % - Accent1 2 5 3 5 3" xfId="20021"/>
    <cellStyle name="40 % - Accent1 2 5 3 5 4" xfId="30314"/>
    <cellStyle name="40 % - Accent1 2 5 3 5 5" xfId="40607"/>
    <cellStyle name="40 % - Accent1 2 5 3 6" xfId="10465"/>
    <cellStyle name="40 % - Accent1 2 5 3 6 2" xfId="20764"/>
    <cellStyle name="40 % - Accent1 2 5 3 6 3" xfId="31057"/>
    <cellStyle name="40 % - Accent1 2 5 3 6 4" xfId="41350"/>
    <cellStyle name="40 % - Accent1 2 5 3 7" xfId="11274"/>
    <cellStyle name="40 % - Accent1 2 5 3 7 2" xfId="21573"/>
    <cellStyle name="40 % - Accent1 2 5 3 7 3" xfId="31866"/>
    <cellStyle name="40 % - Accent1 2 5 3 7 4" xfId="42159"/>
    <cellStyle name="40 % - Accent1 2 5 3 8" xfId="6891"/>
    <cellStyle name="40 % - Accent1 2 5 3 9" xfId="17215"/>
    <cellStyle name="40 % - Accent1 2 5 4" xfId="2404"/>
    <cellStyle name="40 % - Accent1 2 5 4 10" xfId="38379"/>
    <cellStyle name="40 % - Accent1 2 5 4 2" xfId="3904"/>
    <cellStyle name="40 % - Accent1 2 5 4 2 2" xfId="16264"/>
    <cellStyle name="40 % - Accent1 2 5 4 2 2 2" xfId="26558"/>
    <cellStyle name="40 % - Accent1 2 5 4 2 2 3" xfId="36851"/>
    <cellStyle name="40 % - Accent1 2 5 4 2 2 4" xfId="47144"/>
    <cellStyle name="40 % - Accent1 2 5 4 2 3" xfId="13294"/>
    <cellStyle name="40 % - Accent1 2 5 4 2 3 2" xfId="23589"/>
    <cellStyle name="40 % - Accent1 2 5 4 2 3 3" xfId="33882"/>
    <cellStyle name="40 % - Accent1 2 5 4 2 3 4" xfId="44175"/>
    <cellStyle name="40 % - Accent1 2 5 4 2 4" xfId="8237"/>
    <cellStyle name="40 % - Accent1 2 5 4 2 5" xfId="18536"/>
    <cellStyle name="40 % - Accent1 2 5 4 2 6" xfId="28829"/>
    <cellStyle name="40 % - Accent1 2 5 4 2 7" xfId="39122"/>
    <cellStyle name="40 % - Accent1 2 5 4 3" xfId="5805"/>
    <cellStyle name="40 % - Accent1 2 5 4 3 2" xfId="14779"/>
    <cellStyle name="40 % - Accent1 2 5 4 3 2 2" xfId="25073"/>
    <cellStyle name="40 % - Accent1 2 5 4 3 2 3" xfId="35366"/>
    <cellStyle name="40 % - Accent1 2 5 4 3 2 4" xfId="45659"/>
    <cellStyle name="40 % - Accent1 2 5 4 3 3" xfId="8980"/>
    <cellStyle name="40 % - Accent1 2 5 4 3 4" xfId="19279"/>
    <cellStyle name="40 % - Accent1 2 5 4 3 5" xfId="29572"/>
    <cellStyle name="40 % - Accent1 2 5 4 3 6" xfId="39865"/>
    <cellStyle name="40 % - Accent1 2 5 4 4" xfId="9723"/>
    <cellStyle name="40 % - Accent1 2 5 4 4 2" xfId="20022"/>
    <cellStyle name="40 % - Accent1 2 5 4 4 3" xfId="30315"/>
    <cellStyle name="40 % - Accent1 2 5 4 4 4" xfId="40608"/>
    <cellStyle name="40 % - Accent1 2 5 4 5" xfId="10466"/>
    <cellStyle name="40 % - Accent1 2 5 4 5 2" xfId="20765"/>
    <cellStyle name="40 % - Accent1 2 5 4 5 3" xfId="31058"/>
    <cellStyle name="40 % - Accent1 2 5 4 5 4" xfId="41351"/>
    <cellStyle name="40 % - Accent1 2 5 4 6" xfId="11807"/>
    <cellStyle name="40 % - Accent1 2 5 4 6 2" xfId="22104"/>
    <cellStyle name="40 % - Accent1 2 5 4 6 3" xfId="32397"/>
    <cellStyle name="40 % - Accent1 2 5 4 6 4" xfId="42690"/>
    <cellStyle name="40 % - Accent1 2 5 4 7" xfId="7469"/>
    <cellStyle name="40 % - Accent1 2 5 4 8" xfId="17793"/>
    <cellStyle name="40 % - Accent1 2 5 4 9" xfId="28086"/>
    <cellStyle name="40 % - Accent1 2 5 5" xfId="4834"/>
    <cellStyle name="40 % - Accent1 2 5 5 2" xfId="15487"/>
    <cellStyle name="40 % - Accent1 2 5 5 2 2" xfId="25781"/>
    <cellStyle name="40 % - Accent1 2 5 5 2 3" xfId="36074"/>
    <cellStyle name="40 % - Accent1 2 5 5 2 4" xfId="46367"/>
    <cellStyle name="40 % - Accent1 2 5 5 3" xfId="12517"/>
    <cellStyle name="40 % - Accent1 2 5 5 3 2" xfId="22812"/>
    <cellStyle name="40 % - Accent1 2 5 5 3 3" xfId="33105"/>
    <cellStyle name="40 % - Accent1 2 5 5 3 4" xfId="43398"/>
    <cellStyle name="40 % - Accent1 2 5 5 4" xfId="7464"/>
    <cellStyle name="40 % - Accent1 2 5 5 5" xfId="17788"/>
    <cellStyle name="40 % - Accent1 2 5 5 6" xfId="28081"/>
    <cellStyle name="40 % - Accent1 2 5 5 7" xfId="38374"/>
    <cellStyle name="40 % - Accent1 2 5 6" xfId="3154"/>
    <cellStyle name="40 % - Accent1 2 5 6 2" xfId="14003"/>
    <cellStyle name="40 % - Accent1 2 5 6 2 2" xfId="24297"/>
    <cellStyle name="40 % - Accent1 2 5 6 2 3" xfId="34590"/>
    <cellStyle name="40 % - Accent1 2 5 6 2 4" xfId="44883"/>
    <cellStyle name="40 % - Accent1 2 5 6 3" xfId="8232"/>
    <cellStyle name="40 % - Accent1 2 5 6 4" xfId="18531"/>
    <cellStyle name="40 % - Accent1 2 5 6 5" xfId="28824"/>
    <cellStyle name="40 % - Accent1 2 5 6 6" xfId="39117"/>
    <cellStyle name="40 % - Accent1 2 5 7" xfId="5800"/>
    <cellStyle name="40 % - Accent1 2 5 7 2" xfId="8975"/>
    <cellStyle name="40 % - Accent1 2 5 7 3" xfId="19274"/>
    <cellStyle name="40 % - Accent1 2 5 7 4" xfId="29567"/>
    <cellStyle name="40 % - Accent1 2 5 7 5" xfId="39860"/>
    <cellStyle name="40 % - Accent1 2 5 8" xfId="9718"/>
    <cellStyle name="40 % - Accent1 2 5 8 2" xfId="20017"/>
    <cellStyle name="40 % - Accent1 2 5 8 3" xfId="30310"/>
    <cellStyle name="40 % - Accent1 2 5 8 4" xfId="40603"/>
    <cellStyle name="40 % - Accent1 2 5 9" xfId="10461"/>
    <cellStyle name="40 % - Accent1 2 5 9 2" xfId="20760"/>
    <cellStyle name="40 % - Accent1 2 5 9 3" xfId="31053"/>
    <cellStyle name="40 % - Accent1 2 5 9 4" xfId="41346"/>
    <cellStyle name="40 % - Accent1 2 6" xfId="670"/>
    <cellStyle name="40 % - Accent1 2 6 10" xfId="6594"/>
    <cellStyle name="40 % - Accent1 2 6 11" xfId="16918"/>
    <cellStyle name="40 % - Accent1 2 6 12" xfId="27211"/>
    <cellStyle name="40 % - Accent1 2 6 13" xfId="37504"/>
    <cellStyle name="40 % - Accent1 2 6 2" xfId="671"/>
    <cellStyle name="40 % - Accent1 2 6 2 10" xfId="27509"/>
    <cellStyle name="40 % - Accent1 2 6 2 11" xfId="37802"/>
    <cellStyle name="40 % - Accent1 2 6 2 2" xfId="2651"/>
    <cellStyle name="40 % - Accent1 2 6 2 2 2" xfId="4151"/>
    <cellStyle name="40 % - Accent1 2 6 2 2 2 2" xfId="16480"/>
    <cellStyle name="40 % - Accent1 2 6 2 2 2 2 2" xfId="26774"/>
    <cellStyle name="40 % - Accent1 2 6 2 2 2 2 3" xfId="37067"/>
    <cellStyle name="40 % - Accent1 2 6 2 2 2 2 4" xfId="47360"/>
    <cellStyle name="40 % - Accent1 2 6 2 2 2 3" xfId="13510"/>
    <cellStyle name="40 % - Accent1 2 6 2 2 2 4" xfId="23805"/>
    <cellStyle name="40 % - Accent1 2 6 2 2 2 5" xfId="34098"/>
    <cellStyle name="40 % - Accent1 2 6 2 2 2 6" xfId="44391"/>
    <cellStyle name="40 % - Accent1 2 6 2 2 3" xfId="14995"/>
    <cellStyle name="40 % - Accent1 2 6 2 2 3 2" xfId="25289"/>
    <cellStyle name="40 % - Accent1 2 6 2 2 3 3" xfId="35582"/>
    <cellStyle name="40 % - Accent1 2 6 2 2 3 4" xfId="45875"/>
    <cellStyle name="40 % - Accent1 2 6 2 2 4" xfId="12024"/>
    <cellStyle name="40 % - Accent1 2 6 2 2 4 2" xfId="22320"/>
    <cellStyle name="40 % - Accent1 2 6 2 2 4 3" xfId="32613"/>
    <cellStyle name="40 % - Accent1 2 6 2 2 4 4" xfId="42906"/>
    <cellStyle name="40 % - Accent1 2 6 2 2 5" xfId="7471"/>
    <cellStyle name="40 % - Accent1 2 6 2 2 6" xfId="17795"/>
    <cellStyle name="40 % - Accent1 2 6 2 2 7" xfId="28088"/>
    <cellStyle name="40 % - Accent1 2 6 2 2 8" xfId="38381"/>
    <cellStyle name="40 % - Accent1 2 6 2 3" xfId="4839"/>
    <cellStyle name="40 % - Accent1 2 6 2 3 2" xfId="15734"/>
    <cellStyle name="40 % - Accent1 2 6 2 3 2 2" xfId="26028"/>
    <cellStyle name="40 % - Accent1 2 6 2 3 2 3" xfId="36321"/>
    <cellStyle name="40 % - Accent1 2 6 2 3 2 4" xfId="46614"/>
    <cellStyle name="40 % - Accent1 2 6 2 3 3" xfId="12764"/>
    <cellStyle name="40 % - Accent1 2 6 2 3 3 2" xfId="23059"/>
    <cellStyle name="40 % - Accent1 2 6 2 3 3 3" xfId="33352"/>
    <cellStyle name="40 % - Accent1 2 6 2 3 3 4" xfId="43645"/>
    <cellStyle name="40 % - Accent1 2 6 2 3 4" xfId="8239"/>
    <cellStyle name="40 % - Accent1 2 6 2 3 5" xfId="18538"/>
    <cellStyle name="40 % - Accent1 2 6 2 3 6" xfId="28831"/>
    <cellStyle name="40 % - Accent1 2 6 2 3 7" xfId="39124"/>
    <cellStyle name="40 % - Accent1 2 6 2 4" xfId="3401"/>
    <cellStyle name="40 % - Accent1 2 6 2 4 2" xfId="14250"/>
    <cellStyle name="40 % - Accent1 2 6 2 4 2 2" xfId="24544"/>
    <cellStyle name="40 % - Accent1 2 6 2 4 2 3" xfId="34837"/>
    <cellStyle name="40 % - Accent1 2 6 2 4 2 4" xfId="45130"/>
    <cellStyle name="40 % - Accent1 2 6 2 4 3" xfId="8982"/>
    <cellStyle name="40 % - Accent1 2 6 2 4 4" xfId="19281"/>
    <cellStyle name="40 % - Accent1 2 6 2 4 5" xfId="29574"/>
    <cellStyle name="40 % - Accent1 2 6 2 4 6" xfId="39867"/>
    <cellStyle name="40 % - Accent1 2 6 2 5" xfId="5807"/>
    <cellStyle name="40 % - Accent1 2 6 2 5 2" xfId="9725"/>
    <cellStyle name="40 % - Accent1 2 6 2 5 3" xfId="20024"/>
    <cellStyle name="40 % - Accent1 2 6 2 5 4" xfId="30317"/>
    <cellStyle name="40 % - Accent1 2 6 2 5 5" xfId="40610"/>
    <cellStyle name="40 % - Accent1 2 6 2 6" xfId="10468"/>
    <cellStyle name="40 % - Accent1 2 6 2 6 2" xfId="20767"/>
    <cellStyle name="40 % - Accent1 2 6 2 6 3" xfId="31060"/>
    <cellStyle name="40 % - Accent1 2 6 2 6 4" xfId="41353"/>
    <cellStyle name="40 % - Accent1 2 6 2 7" xfId="11276"/>
    <cellStyle name="40 % - Accent1 2 6 2 7 2" xfId="21575"/>
    <cellStyle name="40 % - Accent1 2 6 2 7 3" xfId="31868"/>
    <cellStyle name="40 % - Accent1 2 6 2 7 4" xfId="42161"/>
    <cellStyle name="40 % - Accent1 2 6 2 8" xfId="6892"/>
    <cellStyle name="40 % - Accent1 2 6 2 9" xfId="17216"/>
    <cellStyle name="40 % - Accent1 2 6 3" xfId="2650"/>
    <cellStyle name="40 % - Accent1 2 6 3 10" xfId="38382"/>
    <cellStyle name="40 % - Accent1 2 6 3 2" xfId="4150"/>
    <cellStyle name="40 % - Accent1 2 6 3 2 2" xfId="16113"/>
    <cellStyle name="40 % - Accent1 2 6 3 2 2 2" xfId="26407"/>
    <cellStyle name="40 % - Accent1 2 6 3 2 2 3" xfId="36700"/>
    <cellStyle name="40 % - Accent1 2 6 3 2 2 4" xfId="46993"/>
    <cellStyle name="40 % - Accent1 2 6 3 2 3" xfId="13143"/>
    <cellStyle name="40 % - Accent1 2 6 3 2 3 2" xfId="23438"/>
    <cellStyle name="40 % - Accent1 2 6 3 2 3 3" xfId="33731"/>
    <cellStyle name="40 % - Accent1 2 6 3 2 3 4" xfId="44024"/>
    <cellStyle name="40 % - Accent1 2 6 3 2 4" xfId="8240"/>
    <cellStyle name="40 % - Accent1 2 6 3 2 5" xfId="18539"/>
    <cellStyle name="40 % - Accent1 2 6 3 2 6" xfId="28832"/>
    <cellStyle name="40 % - Accent1 2 6 3 2 7" xfId="39125"/>
    <cellStyle name="40 % - Accent1 2 6 3 3" xfId="5808"/>
    <cellStyle name="40 % - Accent1 2 6 3 3 2" xfId="14628"/>
    <cellStyle name="40 % - Accent1 2 6 3 3 2 2" xfId="24922"/>
    <cellStyle name="40 % - Accent1 2 6 3 3 2 3" xfId="35215"/>
    <cellStyle name="40 % - Accent1 2 6 3 3 2 4" xfId="45508"/>
    <cellStyle name="40 % - Accent1 2 6 3 3 3" xfId="8983"/>
    <cellStyle name="40 % - Accent1 2 6 3 3 4" xfId="19282"/>
    <cellStyle name="40 % - Accent1 2 6 3 3 5" xfId="29575"/>
    <cellStyle name="40 % - Accent1 2 6 3 3 6" xfId="39868"/>
    <cellStyle name="40 % - Accent1 2 6 3 4" xfId="9726"/>
    <cellStyle name="40 % - Accent1 2 6 3 4 2" xfId="20025"/>
    <cellStyle name="40 % - Accent1 2 6 3 4 3" xfId="30318"/>
    <cellStyle name="40 % - Accent1 2 6 3 4 4" xfId="40611"/>
    <cellStyle name="40 % - Accent1 2 6 3 5" xfId="10469"/>
    <cellStyle name="40 % - Accent1 2 6 3 5 2" xfId="20768"/>
    <cellStyle name="40 % - Accent1 2 6 3 5 3" xfId="31061"/>
    <cellStyle name="40 % - Accent1 2 6 3 5 4" xfId="41354"/>
    <cellStyle name="40 % - Accent1 2 6 3 6" xfId="11656"/>
    <cellStyle name="40 % - Accent1 2 6 3 6 2" xfId="21953"/>
    <cellStyle name="40 % - Accent1 2 6 3 6 3" xfId="32246"/>
    <cellStyle name="40 % - Accent1 2 6 3 6 4" xfId="42539"/>
    <cellStyle name="40 % - Accent1 2 6 3 7" xfId="7472"/>
    <cellStyle name="40 % - Accent1 2 6 3 8" xfId="17796"/>
    <cellStyle name="40 % - Accent1 2 6 3 9" xfId="28089"/>
    <cellStyle name="40 % - Accent1 2 6 4" xfId="4838"/>
    <cellStyle name="40 % - Accent1 2 6 4 2" xfId="15733"/>
    <cellStyle name="40 % - Accent1 2 6 4 2 2" xfId="26027"/>
    <cellStyle name="40 % - Accent1 2 6 4 2 3" xfId="36320"/>
    <cellStyle name="40 % - Accent1 2 6 4 2 4" xfId="46613"/>
    <cellStyle name="40 % - Accent1 2 6 4 3" xfId="12763"/>
    <cellStyle name="40 % - Accent1 2 6 4 3 2" xfId="23058"/>
    <cellStyle name="40 % - Accent1 2 6 4 3 3" xfId="33351"/>
    <cellStyle name="40 % - Accent1 2 6 4 3 4" xfId="43644"/>
    <cellStyle name="40 % - Accent1 2 6 4 4" xfId="7470"/>
    <cellStyle name="40 % - Accent1 2 6 4 5" xfId="17794"/>
    <cellStyle name="40 % - Accent1 2 6 4 6" xfId="28087"/>
    <cellStyle name="40 % - Accent1 2 6 4 7" xfId="38380"/>
    <cellStyle name="40 % - Accent1 2 6 5" xfId="3400"/>
    <cellStyle name="40 % - Accent1 2 6 5 2" xfId="14249"/>
    <cellStyle name="40 % - Accent1 2 6 5 2 2" xfId="24543"/>
    <cellStyle name="40 % - Accent1 2 6 5 2 3" xfId="34836"/>
    <cellStyle name="40 % - Accent1 2 6 5 2 4" xfId="45129"/>
    <cellStyle name="40 % - Accent1 2 6 5 3" xfId="8238"/>
    <cellStyle name="40 % - Accent1 2 6 5 4" xfId="18537"/>
    <cellStyle name="40 % - Accent1 2 6 5 5" xfId="28830"/>
    <cellStyle name="40 % - Accent1 2 6 5 6" xfId="39123"/>
    <cellStyle name="40 % - Accent1 2 6 6" xfId="5806"/>
    <cellStyle name="40 % - Accent1 2 6 6 2" xfId="8981"/>
    <cellStyle name="40 % - Accent1 2 6 6 3" xfId="19280"/>
    <cellStyle name="40 % - Accent1 2 6 6 4" xfId="29573"/>
    <cellStyle name="40 % - Accent1 2 6 6 5" xfId="39866"/>
    <cellStyle name="40 % - Accent1 2 6 7" xfId="9724"/>
    <cellStyle name="40 % - Accent1 2 6 7 2" xfId="20023"/>
    <cellStyle name="40 % - Accent1 2 6 7 3" xfId="30316"/>
    <cellStyle name="40 % - Accent1 2 6 7 4" xfId="40609"/>
    <cellStyle name="40 % - Accent1 2 6 8" xfId="10467"/>
    <cellStyle name="40 % - Accent1 2 6 8 2" xfId="20766"/>
    <cellStyle name="40 % - Accent1 2 6 8 3" xfId="31059"/>
    <cellStyle name="40 % - Accent1 2 6 8 4" xfId="41352"/>
    <cellStyle name="40 % - Accent1 2 6 9" xfId="11275"/>
    <cellStyle name="40 % - Accent1 2 6 9 2" xfId="21574"/>
    <cellStyle name="40 % - Accent1 2 6 9 3" xfId="31867"/>
    <cellStyle name="40 % - Accent1 2 6 9 4" xfId="42160"/>
    <cellStyle name="40 % - Accent1 2 7" xfId="672"/>
    <cellStyle name="40 % - Accent1 2 7 10" xfId="27510"/>
    <cellStyle name="40 % - Accent1 2 7 11" xfId="37803"/>
    <cellStyle name="40 % - Accent1 2 7 2" xfId="2652"/>
    <cellStyle name="40 % - Accent1 2 7 2 2" xfId="4152"/>
    <cellStyle name="40 % - Accent1 2 7 2 2 2" xfId="16649"/>
    <cellStyle name="40 % - Accent1 2 7 2 2 2 2" xfId="26943"/>
    <cellStyle name="40 % - Accent1 2 7 2 2 2 3" xfId="37236"/>
    <cellStyle name="40 % - Accent1 2 7 2 2 2 4" xfId="47529"/>
    <cellStyle name="40 % - Accent1 2 7 2 2 3" xfId="13679"/>
    <cellStyle name="40 % - Accent1 2 7 2 2 4" xfId="23974"/>
    <cellStyle name="40 % - Accent1 2 7 2 2 5" xfId="34267"/>
    <cellStyle name="40 % - Accent1 2 7 2 2 6" xfId="44560"/>
    <cellStyle name="40 % - Accent1 2 7 2 3" xfId="15164"/>
    <cellStyle name="40 % - Accent1 2 7 2 3 2" xfId="25458"/>
    <cellStyle name="40 % - Accent1 2 7 2 3 3" xfId="35751"/>
    <cellStyle name="40 % - Accent1 2 7 2 3 4" xfId="46044"/>
    <cellStyle name="40 % - Accent1 2 7 2 4" xfId="12193"/>
    <cellStyle name="40 % - Accent1 2 7 2 4 2" xfId="22489"/>
    <cellStyle name="40 % - Accent1 2 7 2 4 3" xfId="32782"/>
    <cellStyle name="40 % - Accent1 2 7 2 4 4" xfId="43075"/>
    <cellStyle name="40 % - Accent1 2 7 2 5" xfId="7473"/>
    <cellStyle name="40 % - Accent1 2 7 2 6" xfId="17797"/>
    <cellStyle name="40 % - Accent1 2 7 2 7" xfId="28090"/>
    <cellStyle name="40 % - Accent1 2 7 2 8" xfId="38383"/>
    <cellStyle name="40 % - Accent1 2 7 3" xfId="4840"/>
    <cellStyle name="40 % - Accent1 2 7 3 2" xfId="13312"/>
    <cellStyle name="40 % - Accent1 2 7 3 2 2" xfId="16282"/>
    <cellStyle name="40 % - Accent1 2 7 3 2 2 2" xfId="26576"/>
    <cellStyle name="40 % - Accent1 2 7 3 2 2 3" xfId="36869"/>
    <cellStyle name="40 % - Accent1 2 7 3 2 2 4" xfId="47162"/>
    <cellStyle name="40 % - Accent1 2 7 3 2 3" xfId="23607"/>
    <cellStyle name="40 % - Accent1 2 7 3 2 4" xfId="33900"/>
    <cellStyle name="40 % - Accent1 2 7 3 2 5" xfId="44193"/>
    <cellStyle name="40 % - Accent1 2 7 3 3" xfId="14797"/>
    <cellStyle name="40 % - Accent1 2 7 3 3 2" xfId="25091"/>
    <cellStyle name="40 % - Accent1 2 7 3 3 3" xfId="35384"/>
    <cellStyle name="40 % - Accent1 2 7 3 3 4" xfId="45677"/>
    <cellStyle name="40 % - Accent1 2 7 3 4" xfId="11825"/>
    <cellStyle name="40 % - Accent1 2 7 3 4 2" xfId="22122"/>
    <cellStyle name="40 % - Accent1 2 7 3 4 3" xfId="32415"/>
    <cellStyle name="40 % - Accent1 2 7 3 4 4" xfId="42708"/>
    <cellStyle name="40 % - Accent1 2 7 3 5" xfId="8241"/>
    <cellStyle name="40 % - Accent1 2 7 3 6" xfId="18540"/>
    <cellStyle name="40 % - Accent1 2 7 3 7" xfId="28833"/>
    <cellStyle name="40 % - Accent1 2 7 3 8" xfId="39126"/>
    <cellStyle name="40 % - Accent1 2 7 4" xfId="3402"/>
    <cellStyle name="40 % - Accent1 2 7 4 2" xfId="15735"/>
    <cellStyle name="40 % - Accent1 2 7 4 2 2" xfId="26029"/>
    <cellStyle name="40 % - Accent1 2 7 4 2 3" xfId="36322"/>
    <cellStyle name="40 % - Accent1 2 7 4 2 4" xfId="46615"/>
    <cellStyle name="40 % - Accent1 2 7 4 3" xfId="12765"/>
    <cellStyle name="40 % - Accent1 2 7 4 3 2" xfId="23060"/>
    <cellStyle name="40 % - Accent1 2 7 4 3 3" xfId="33353"/>
    <cellStyle name="40 % - Accent1 2 7 4 3 4" xfId="43646"/>
    <cellStyle name="40 % - Accent1 2 7 4 4" xfId="8984"/>
    <cellStyle name="40 % - Accent1 2 7 4 5" xfId="19283"/>
    <cellStyle name="40 % - Accent1 2 7 4 6" xfId="29576"/>
    <cellStyle name="40 % - Accent1 2 7 4 7" xfId="39869"/>
    <cellStyle name="40 % - Accent1 2 7 5" xfId="5809"/>
    <cellStyle name="40 % - Accent1 2 7 5 2" xfId="14251"/>
    <cellStyle name="40 % - Accent1 2 7 5 2 2" xfId="24545"/>
    <cellStyle name="40 % - Accent1 2 7 5 2 3" xfId="34838"/>
    <cellStyle name="40 % - Accent1 2 7 5 2 4" xfId="45131"/>
    <cellStyle name="40 % - Accent1 2 7 5 3" xfId="9727"/>
    <cellStyle name="40 % - Accent1 2 7 5 4" xfId="20026"/>
    <cellStyle name="40 % - Accent1 2 7 5 5" xfId="30319"/>
    <cellStyle name="40 % - Accent1 2 7 5 6" xfId="40612"/>
    <cellStyle name="40 % - Accent1 2 7 6" xfId="10470"/>
    <cellStyle name="40 % - Accent1 2 7 6 2" xfId="20769"/>
    <cellStyle name="40 % - Accent1 2 7 6 3" xfId="31062"/>
    <cellStyle name="40 % - Accent1 2 7 6 4" xfId="41355"/>
    <cellStyle name="40 % - Accent1 2 7 7" xfId="11277"/>
    <cellStyle name="40 % - Accent1 2 7 7 2" xfId="21576"/>
    <cellStyle name="40 % - Accent1 2 7 7 3" xfId="31869"/>
    <cellStyle name="40 % - Accent1 2 7 7 4" xfId="42162"/>
    <cellStyle name="40 % - Accent1 2 7 8" xfId="6893"/>
    <cellStyle name="40 % - Accent1 2 7 9" xfId="17217"/>
    <cellStyle name="40 % - Accent1 2 8" xfId="2129"/>
    <cellStyle name="40 % - Accent1 2 8 2" xfId="2897"/>
    <cellStyle name="40 % - Accent1 2 8 2 2" xfId="4397"/>
    <cellStyle name="40 % - Accent1 2 8 2 2 2" xfId="16454"/>
    <cellStyle name="40 % - Accent1 2 8 2 2 2 2" xfId="26748"/>
    <cellStyle name="40 % - Accent1 2 8 2 2 2 3" xfId="37041"/>
    <cellStyle name="40 % - Accent1 2 8 2 2 2 4" xfId="47334"/>
    <cellStyle name="40 % - Accent1 2 8 2 2 3" xfId="13484"/>
    <cellStyle name="40 % - Accent1 2 8 2 2 4" xfId="23779"/>
    <cellStyle name="40 % - Accent1 2 8 2 2 5" xfId="34072"/>
    <cellStyle name="40 % - Accent1 2 8 2 2 6" xfId="44365"/>
    <cellStyle name="40 % - Accent1 2 8 2 3" xfId="14969"/>
    <cellStyle name="40 % - Accent1 2 8 2 3 2" xfId="25263"/>
    <cellStyle name="40 % - Accent1 2 8 2 3 3" xfId="35556"/>
    <cellStyle name="40 % - Accent1 2 8 2 3 4" xfId="45849"/>
    <cellStyle name="40 % - Accent1 2 8 2 4" xfId="11998"/>
    <cellStyle name="40 % - Accent1 2 8 2 5" xfId="22294"/>
    <cellStyle name="40 % - Accent1 2 8 2 6" xfId="32587"/>
    <cellStyle name="40 % - Accent1 2 8 2 7" xfId="42880"/>
    <cellStyle name="40 % - Accent1 2 8 3" xfId="4841"/>
    <cellStyle name="40 % - Accent1 2 8 3 2" xfId="15981"/>
    <cellStyle name="40 % - Accent1 2 8 3 2 2" xfId="26275"/>
    <cellStyle name="40 % - Accent1 2 8 3 2 3" xfId="36568"/>
    <cellStyle name="40 % - Accent1 2 8 3 2 4" xfId="46861"/>
    <cellStyle name="40 % - Accent1 2 8 3 3" xfId="13011"/>
    <cellStyle name="40 % - Accent1 2 8 3 4" xfId="23306"/>
    <cellStyle name="40 % - Accent1 2 8 3 5" xfId="33599"/>
    <cellStyle name="40 % - Accent1 2 8 3 6" xfId="43892"/>
    <cellStyle name="40 % - Accent1 2 8 4" xfId="3647"/>
    <cellStyle name="40 % - Accent1 2 8 4 2" xfId="14496"/>
    <cellStyle name="40 % - Accent1 2 8 4 3" xfId="24790"/>
    <cellStyle name="40 % - Accent1 2 8 4 4" xfId="35083"/>
    <cellStyle name="40 % - Accent1 2 8 4 5" xfId="45376"/>
    <cellStyle name="40 % - Accent1 2 8 5" xfId="11522"/>
    <cellStyle name="40 % - Accent1 2 8 5 2" xfId="21821"/>
    <cellStyle name="40 % - Accent1 2 8 5 3" xfId="32114"/>
    <cellStyle name="40 % - Accent1 2 8 5 4" xfId="42407"/>
    <cellStyle name="40 % - Accent1 2 8 6" xfId="7420"/>
    <cellStyle name="40 % - Accent1 2 8 7" xfId="17744"/>
    <cellStyle name="40 % - Accent1 2 8 8" xfId="28037"/>
    <cellStyle name="40 % - Accent1 2 8 9" xfId="38330"/>
    <cellStyle name="40 % - Accent1 2 9" xfId="2147"/>
    <cellStyle name="40 % - Accent1 2 9 2" xfId="2914"/>
    <cellStyle name="40 % - Accent1 2 9 2 2" xfId="4414"/>
    <cellStyle name="40 % - Accent1 2 9 2 2 2" xfId="15998"/>
    <cellStyle name="40 % - Accent1 2 9 2 2 3" xfId="26292"/>
    <cellStyle name="40 % - Accent1 2 9 2 2 4" xfId="36585"/>
    <cellStyle name="40 % - Accent1 2 9 2 2 5" xfId="46878"/>
    <cellStyle name="40 % - Accent1 2 9 2 3" xfId="13028"/>
    <cellStyle name="40 % - Accent1 2 9 2 4" xfId="23323"/>
    <cellStyle name="40 % - Accent1 2 9 2 5" xfId="33616"/>
    <cellStyle name="40 % - Accent1 2 9 2 6" xfId="43909"/>
    <cellStyle name="40 % - Accent1 2 9 3" xfId="4842"/>
    <cellStyle name="40 % - Accent1 2 9 3 2" xfId="14513"/>
    <cellStyle name="40 % - Accent1 2 9 3 3" xfId="24807"/>
    <cellStyle name="40 % - Accent1 2 9 3 4" xfId="35100"/>
    <cellStyle name="40 % - Accent1 2 9 3 5" xfId="45393"/>
    <cellStyle name="40 % - Accent1 2 9 4" xfId="3664"/>
    <cellStyle name="40 % - Accent1 2 9 4 2" xfId="11539"/>
    <cellStyle name="40 % - Accent1 2 9 4 3" xfId="21838"/>
    <cellStyle name="40 % - Accent1 2 9 4 4" xfId="32131"/>
    <cellStyle name="40 % - Accent1 2 9 4 5" xfId="42424"/>
    <cellStyle name="40 % - Accent1 2 9 5" xfId="8188"/>
    <cellStyle name="40 % - Accent1 2 9 6" xfId="18487"/>
    <cellStyle name="40 % - Accent1 2 9 7" xfId="28780"/>
    <cellStyle name="40 % - Accent1 2 9 8" xfId="39073"/>
    <cellStyle name="40 % - Accent2 2" xfId="10"/>
    <cellStyle name="40 % - Accent2 2 10" xfId="2254"/>
    <cellStyle name="40 % - Accent2 2 10 2" xfId="3754"/>
    <cellStyle name="40 % - Accent2 2 10 2 2" xfId="16088"/>
    <cellStyle name="40 % - Accent2 2 10 2 2 2" xfId="26382"/>
    <cellStyle name="40 % - Accent2 2 10 2 2 3" xfId="36675"/>
    <cellStyle name="40 % - Accent2 2 10 2 2 4" xfId="46968"/>
    <cellStyle name="40 % - Accent2 2 10 2 3" xfId="13118"/>
    <cellStyle name="40 % - Accent2 2 10 2 4" xfId="23413"/>
    <cellStyle name="40 % - Accent2 2 10 2 5" xfId="33706"/>
    <cellStyle name="40 % - Accent2 2 10 2 6" xfId="43999"/>
    <cellStyle name="40 % - Accent2 2 10 3" xfId="14603"/>
    <cellStyle name="40 % - Accent2 2 10 3 2" xfId="24897"/>
    <cellStyle name="40 % - Accent2 2 10 3 3" xfId="35190"/>
    <cellStyle name="40 % - Accent2 2 10 3 4" xfId="45483"/>
    <cellStyle name="40 % - Accent2 2 10 4" xfId="11631"/>
    <cellStyle name="40 % - Accent2 2 10 4 2" xfId="21928"/>
    <cellStyle name="40 % - Accent2 2 10 4 3" xfId="32221"/>
    <cellStyle name="40 % - Accent2 2 10 4 4" xfId="42514"/>
    <cellStyle name="40 % - Accent2 2 10 5" xfId="8985"/>
    <cellStyle name="40 % - Accent2 2 10 6" xfId="19284"/>
    <cellStyle name="40 % - Accent2 2 10 7" xfId="29577"/>
    <cellStyle name="40 % - Accent2 2 10 8" xfId="39870"/>
    <cellStyle name="40 % - Accent2 2 11" xfId="4843"/>
    <cellStyle name="40 % - Accent2 2 11 2" xfId="15337"/>
    <cellStyle name="40 % - Accent2 2 11 2 2" xfId="25631"/>
    <cellStyle name="40 % - Accent2 2 11 2 3" xfId="35924"/>
    <cellStyle name="40 % - Accent2 2 11 2 4" xfId="46217"/>
    <cellStyle name="40 % - Accent2 2 11 3" xfId="12367"/>
    <cellStyle name="40 % - Accent2 2 11 3 2" xfId="22662"/>
    <cellStyle name="40 % - Accent2 2 11 3 3" xfId="32955"/>
    <cellStyle name="40 % - Accent2 2 11 3 4" xfId="43248"/>
    <cellStyle name="40 % - Accent2 2 11 4" xfId="9728"/>
    <cellStyle name="40 % - Accent2 2 11 5" xfId="20027"/>
    <cellStyle name="40 % - Accent2 2 11 6" xfId="30320"/>
    <cellStyle name="40 % - Accent2 2 11 7" xfId="40613"/>
    <cellStyle name="40 % - Accent2 2 12" xfId="3004"/>
    <cellStyle name="40 % - Accent2 2 12 2" xfId="13853"/>
    <cellStyle name="40 % - Accent2 2 12 2 2" xfId="24147"/>
    <cellStyle name="40 % - Accent2 2 12 2 3" xfId="34440"/>
    <cellStyle name="40 % - Accent2 2 12 2 4" xfId="44733"/>
    <cellStyle name="40 % - Accent2 2 12 3" xfId="10471"/>
    <cellStyle name="40 % - Accent2 2 12 4" xfId="20770"/>
    <cellStyle name="40 % - Accent2 2 12 5" xfId="31063"/>
    <cellStyle name="40 % - Accent2 2 12 6" xfId="41356"/>
    <cellStyle name="40 % - Accent2 2 13" xfId="5810"/>
    <cellStyle name="40 % - Accent2 2 13 2" xfId="10879"/>
    <cellStyle name="40 % - Accent2 2 13 3" xfId="21178"/>
    <cellStyle name="40 % - Accent2 2 13 4" xfId="31471"/>
    <cellStyle name="40 % - Accent2 2 13 5" xfId="41764"/>
    <cellStyle name="40 % - Accent2 2 14" xfId="6497"/>
    <cellStyle name="40 % - Accent2 2 15" xfId="16822"/>
    <cellStyle name="40 % - Accent2 2 16" xfId="27115"/>
    <cellStyle name="40 % - Accent2 2 17" xfId="37408"/>
    <cellStyle name="40 % - Accent2 2 2" xfId="251"/>
    <cellStyle name="40 % - Accent2 2 2 10" xfId="4844"/>
    <cellStyle name="40 % - Accent2 2 2 10 2" xfId="15356"/>
    <cellStyle name="40 % - Accent2 2 2 10 2 2" xfId="25650"/>
    <cellStyle name="40 % - Accent2 2 2 10 2 3" xfId="35943"/>
    <cellStyle name="40 % - Accent2 2 2 10 2 4" xfId="46236"/>
    <cellStyle name="40 % - Accent2 2 2 10 3" xfId="12386"/>
    <cellStyle name="40 % - Accent2 2 2 10 3 2" xfId="22681"/>
    <cellStyle name="40 % - Accent2 2 2 10 3 3" xfId="32974"/>
    <cellStyle name="40 % - Accent2 2 2 10 3 4" xfId="43267"/>
    <cellStyle name="40 % - Accent2 2 2 10 4" xfId="8986"/>
    <cellStyle name="40 % - Accent2 2 2 10 5" xfId="19285"/>
    <cellStyle name="40 % - Accent2 2 2 10 6" xfId="29578"/>
    <cellStyle name="40 % - Accent2 2 2 10 7" xfId="39871"/>
    <cellStyle name="40 % - Accent2 2 2 11" xfId="3023"/>
    <cellStyle name="40 % - Accent2 2 2 11 2" xfId="13872"/>
    <cellStyle name="40 % - Accent2 2 2 11 2 2" xfId="24166"/>
    <cellStyle name="40 % - Accent2 2 2 11 2 3" xfId="34459"/>
    <cellStyle name="40 % - Accent2 2 2 11 2 4" xfId="44752"/>
    <cellStyle name="40 % - Accent2 2 2 11 3" xfId="9729"/>
    <cellStyle name="40 % - Accent2 2 2 11 4" xfId="20028"/>
    <cellStyle name="40 % - Accent2 2 2 11 5" xfId="30321"/>
    <cellStyle name="40 % - Accent2 2 2 11 6" xfId="40614"/>
    <cellStyle name="40 % - Accent2 2 2 12" xfId="5811"/>
    <cellStyle name="40 % - Accent2 2 2 12 2" xfId="10472"/>
    <cellStyle name="40 % - Accent2 2 2 12 3" xfId="20771"/>
    <cellStyle name="40 % - Accent2 2 2 12 4" xfId="31064"/>
    <cellStyle name="40 % - Accent2 2 2 12 5" xfId="41357"/>
    <cellStyle name="40 % - Accent2 2 2 13" xfId="10898"/>
    <cellStyle name="40 % - Accent2 2 2 13 2" xfId="21197"/>
    <cellStyle name="40 % - Accent2 2 2 13 3" xfId="31490"/>
    <cellStyle name="40 % - Accent2 2 2 13 4" xfId="41783"/>
    <cellStyle name="40 % - Accent2 2 2 14" xfId="6558"/>
    <cellStyle name="40 % - Accent2 2 2 15" xfId="16883"/>
    <cellStyle name="40 % - Accent2 2 2 16" xfId="27176"/>
    <cellStyle name="40 % - Accent2 2 2 17" xfId="37469"/>
    <cellStyle name="40 % - Accent2 2 2 2" xfId="315"/>
    <cellStyle name="40 % - Accent2 2 2 2 10" xfId="3061"/>
    <cellStyle name="40 % - Accent2 2 2 2 10 2" xfId="13910"/>
    <cellStyle name="40 % - Accent2 2 2 2 10 2 2" xfId="24204"/>
    <cellStyle name="40 % - Accent2 2 2 2 10 2 3" xfId="34497"/>
    <cellStyle name="40 % - Accent2 2 2 2 10 2 4" xfId="44790"/>
    <cellStyle name="40 % - Accent2 2 2 2 10 3" xfId="9730"/>
    <cellStyle name="40 % - Accent2 2 2 2 10 4" xfId="20029"/>
    <cellStyle name="40 % - Accent2 2 2 2 10 5" xfId="30322"/>
    <cellStyle name="40 % - Accent2 2 2 2 10 6" xfId="40615"/>
    <cellStyle name="40 % - Accent2 2 2 2 11" xfId="5812"/>
    <cellStyle name="40 % - Accent2 2 2 2 11 2" xfId="10473"/>
    <cellStyle name="40 % - Accent2 2 2 2 11 3" xfId="20772"/>
    <cellStyle name="40 % - Accent2 2 2 2 11 4" xfId="31065"/>
    <cellStyle name="40 % - Accent2 2 2 2 11 5" xfId="41358"/>
    <cellStyle name="40 % - Accent2 2 2 2 12" xfId="10936"/>
    <cellStyle name="40 % - Accent2 2 2 2 12 2" xfId="21235"/>
    <cellStyle name="40 % - Accent2 2 2 2 12 3" xfId="31528"/>
    <cellStyle name="40 % - Accent2 2 2 2 12 4" xfId="41821"/>
    <cellStyle name="40 % - Accent2 2 2 2 13" xfId="6559"/>
    <cellStyle name="40 % - Accent2 2 2 2 14" xfId="16884"/>
    <cellStyle name="40 % - Accent2 2 2 2 15" xfId="27177"/>
    <cellStyle name="40 % - Accent2 2 2 2 16" xfId="37470"/>
    <cellStyle name="40 % - Accent2 2 2 2 2" xfId="391"/>
    <cellStyle name="40 % - Accent2 2 2 2 2 10" xfId="9731"/>
    <cellStyle name="40 % - Accent2 2 2 2 2 10 2" xfId="20030"/>
    <cellStyle name="40 % - Accent2 2 2 2 2 10 3" xfId="30323"/>
    <cellStyle name="40 % - Accent2 2 2 2 2 10 4" xfId="40616"/>
    <cellStyle name="40 % - Accent2 2 2 2 2 11" xfId="10474"/>
    <cellStyle name="40 % - Accent2 2 2 2 2 11 2" xfId="20773"/>
    <cellStyle name="40 % - Accent2 2 2 2 2 11 3" xfId="31066"/>
    <cellStyle name="40 % - Accent2 2 2 2 2 11 4" xfId="41359"/>
    <cellStyle name="40 % - Accent2 2 2 2 2 12" xfId="11012"/>
    <cellStyle name="40 % - Accent2 2 2 2 2 12 2" xfId="21311"/>
    <cellStyle name="40 % - Accent2 2 2 2 2 12 3" xfId="31604"/>
    <cellStyle name="40 % - Accent2 2 2 2 2 12 4" xfId="41897"/>
    <cellStyle name="40 % - Accent2 2 2 2 2 13" xfId="6657"/>
    <cellStyle name="40 % - Accent2 2 2 2 2 14" xfId="16981"/>
    <cellStyle name="40 % - Accent2 2 2 2 2 15" xfId="27274"/>
    <cellStyle name="40 % - Accent2 2 2 2 2 16" xfId="37567"/>
    <cellStyle name="40 % - Accent2 2 2 2 2 2" xfId="673"/>
    <cellStyle name="40 % - Accent2 2 2 2 2 2 10" xfId="6894"/>
    <cellStyle name="40 % - Accent2 2 2 2 2 2 11" xfId="17218"/>
    <cellStyle name="40 % - Accent2 2 2 2 2 2 12" xfId="27511"/>
    <cellStyle name="40 % - Accent2 2 2 2 2 2 13" xfId="37804"/>
    <cellStyle name="40 % - Accent2 2 2 2 2 2 2" xfId="674"/>
    <cellStyle name="40 % - Accent2 2 2 2 2 2 2 10" xfId="27512"/>
    <cellStyle name="40 % - Accent2 2 2 2 2 2 2 11" xfId="37805"/>
    <cellStyle name="40 % - Accent2 2 2 2 2 2 2 2" xfId="2654"/>
    <cellStyle name="40 % - Accent2 2 2 2 2 2 2 2 2" xfId="4154"/>
    <cellStyle name="40 % - Accent2 2 2 2 2 2 2 2 2 2" xfId="16783"/>
    <cellStyle name="40 % - Accent2 2 2 2 2 2 2 2 2 2 2" xfId="27077"/>
    <cellStyle name="40 % - Accent2 2 2 2 2 2 2 2 2 2 3" xfId="37370"/>
    <cellStyle name="40 % - Accent2 2 2 2 2 2 2 2 2 2 4" xfId="47663"/>
    <cellStyle name="40 % - Accent2 2 2 2 2 2 2 2 2 3" xfId="13813"/>
    <cellStyle name="40 % - Accent2 2 2 2 2 2 2 2 2 4" xfId="24108"/>
    <cellStyle name="40 % - Accent2 2 2 2 2 2 2 2 2 5" xfId="34401"/>
    <cellStyle name="40 % - Accent2 2 2 2 2 2 2 2 2 6" xfId="44694"/>
    <cellStyle name="40 % - Accent2 2 2 2 2 2 2 2 3" xfId="15298"/>
    <cellStyle name="40 % - Accent2 2 2 2 2 2 2 2 3 2" xfId="25592"/>
    <cellStyle name="40 % - Accent2 2 2 2 2 2 2 2 3 3" xfId="35885"/>
    <cellStyle name="40 % - Accent2 2 2 2 2 2 2 2 3 4" xfId="46178"/>
    <cellStyle name="40 % - Accent2 2 2 2 2 2 2 2 4" xfId="12327"/>
    <cellStyle name="40 % - Accent2 2 2 2 2 2 2 2 4 2" xfId="22623"/>
    <cellStyle name="40 % - Accent2 2 2 2 2 2 2 2 4 3" xfId="32916"/>
    <cellStyle name="40 % - Accent2 2 2 2 2 2 2 2 4 4" xfId="43209"/>
    <cellStyle name="40 % - Accent2 2 2 2 2 2 2 2 5" xfId="7479"/>
    <cellStyle name="40 % - Accent2 2 2 2 2 2 2 2 6" xfId="17803"/>
    <cellStyle name="40 % - Accent2 2 2 2 2 2 2 2 7" xfId="28096"/>
    <cellStyle name="40 % - Accent2 2 2 2 2 2 2 2 8" xfId="38389"/>
    <cellStyle name="40 % - Accent2 2 2 2 2 2 2 3" xfId="4848"/>
    <cellStyle name="40 % - Accent2 2 2 2 2 2 2 3 2" xfId="15737"/>
    <cellStyle name="40 % - Accent2 2 2 2 2 2 2 3 2 2" xfId="26031"/>
    <cellStyle name="40 % - Accent2 2 2 2 2 2 2 3 2 3" xfId="36324"/>
    <cellStyle name="40 % - Accent2 2 2 2 2 2 2 3 2 4" xfId="46617"/>
    <cellStyle name="40 % - Accent2 2 2 2 2 2 2 3 3" xfId="12767"/>
    <cellStyle name="40 % - Accent2 2 2 2 2 2 2 3 3 2" xfId="23062"/>
    <cellStyle name="40 % - Accent2 2 2 2 2 2 2 3 3 3" xfId="33355"/>
    <cellStyle name="40 % - Accent2 2 2 2 2 2 2 3 3 4" xfId="43648"/>
    <cellStyle name="40 % - Accent2 2 2 2 2 2 2 3 4" xfId="8247"/>
    <cellStyle name="40 % - Accent2 2 2 2 2 2 2 3 5" xfId="18546"/>
    <cellStyle name="40 % - Accent2 2 2 2 2 2 2 3 6" xfId="28839"/>
    <cellStyle name="40 % - Accent2 2 2 2 2 2 2 3 7" xfId="39132"/>
    <cellStyle name="40 % - Accent2 2 2 2 2 2 2 4" xfId="3404"/>
    <cellStyle name="40 % - Accent2 2 2 2 2 2 2 4 2" xfId="14253"/>
    <cellStyle name="40 % - Accent2 2 2 2 2 2 2 4 2 2" xfId="24547"/>
    <cellStyle name="40 % - Accent2 2 2 2 2 2 2 4 2 3" xfId="34840"/>
    <cellStyle name="40 % - Accent2 2 2 2 2 2 2 4 2 4" xfId="45133"/>
    <cellStyle name="40 % - Accent2 2 2 2 2 2 2 4 3" xfId="8990"/>
    <cellStyle name="40 % - Accent2 2 2 2 2 2 2 4 4" xfId="19289"/>
    <cellStyle name="40 % - Accent2 2 2 2 2 2 2 4 5" xfId="29582"/>
    <cellStyle name="40 % - Accent2 2 2 2 2 2 2 4 6" xfId="39875"/>
    <cellStyle name="40 % - Accent2 2 2 2 2 2 2 5" xfId="5815"/>
    <cellStyle name="40 % - Accent2 2 2 2 2 2 2 5 2" xfId="9733"/>
    <cellStyle name="40 % - Accent2 2 2 2 2 2 2 5 3" xfId="20032"/>
    <cellStyle name="40 % - Accent2 2 2 2 2 2 2 5 4" xfId="30325"/>
    <cellStyle name="40 % - Accent2 2 2 2 2 2 2 5 5" xfId="40618"/>
    <cellStyle name="40 % - Accent2 2 2 2 2 2 2 6" xfId="10476"/>
    <cellStyle name="40 % - Accent2 2 2 2 2 2 2 6 2" xfId="20775"/>
    <cellStyle name="40 % - Accent2 2 2 2 2 2 2 6 3" xfId="31068"/>
    <cellStyle name="40 % - Accent2 2 2 2 2 2 2 6 4" xfId="41361"/>
    <cellStyle name="40 % - Accent2 2 2 2 2 2 2 7" xfId="11279"/>
    <cellStyle name="40 % - Accent2 2 2 2 2 2 2 7 2" xfId="21578"/>
    <cellStyle name="40 % - Accent2 2 2 2 2 2 2 7 3" xfId="31871"/>
    <cellStyle name="40 % - Accent2 2 2 2 2 2 2 7 4" xfId="42164"/>
    <cellStyle name="40 % - Accent2 2 2 2 2 2 2 8" xfId="6895"/>
    <cellStyle name="40 % - Accent2 2 2 2 2 2 2 9" xfId="17219"/>
    <cellStyle name="40 % - Accent2 2 2 2 2 2 3" xfId="675"/>
    <cellStyle name="40 % - Accent2 2 2 2 2 2 3 10" xfId="27513"/>
    <cellStyle name="40 % - Accent2 2 2 2 2 2 3 11" xfId="37806"/>
    <cellStyle name="40 % - Accent2 2 2 2 2 2 3 2" xfId="2655"/>
    <cellStyle name="40 % - Accent2 2 2 2 2 2 3 2 2" xfId="4155"/>
    <cellStyle name="40 % - Accent2 2 2 2 2 2 3 2 2 2" xfId="15738"/>
    <cellStyle name="40 % - Accent2 2 2 2 2 2 3 2 2 3" xfId="26032"/>
    <cellStyle name="40 % - Accent2 2 2 2 2 2 3 2 2 4" xfId="36325"/>
    <cellStyle name="40 % - Accent2 2 2 2 2 2 3 2 2 5" xfId="46618"/>
    <cellStyle name="40 % - Accent2 2 2 2 2 2 3 2 3" xfId="12768"/>
    <cellStyle name="40 % - Accent2 2 2 2 2 2 3 2 3 2" xfId="23063"/>
    <cellStyle name="40 % - Accent2 2 2 2 2 2 3 2 3 3" xfId="33356"/>
    <cellStyle name="40 % - Accent2 2 2 2 2 2 3 2 3 4" xfId="43649"/>
    <cellStyle name="40 % - Accent2 2 2 2 2 2 3 2 4" xfId="7480"/>
    <cellStyle name="40 % - Accent2 2 2 2 2 2 3 2 5" xfId="17804"/>
    <cellStyle name="40 % - Accent2 2 2 2 2 2 3 2 6" xfId="28097"/>
    <cellStyle name="40 % - Accent2 2 2 2 2 2 3 2 7" xfId="38390"/>
    <cellStyle name="40 % - Accent2 2 2 2 2 2 3 3" xfId="4849"/>
    <cellStyle name="40 % - Accent2 2 2 2 2 2 3 3 2" xfId="14254"/>
    <cellStyle name="40 % - Accent2 2 2 2 2 2 3 3 2 2" xfId="24548"/>
    <cellStyle name="40 % - Accent2 2 2 2 2 2 3 3 2 3" xfId="34841"/>
    <cellStyle name="40 % - Accent2 2 2 2 2 2 3 3 2 4" xfId="45134"/>
    <cellStyle name="40 % - Accent2 2 2 2 2 2 3 3 3" xfId="8248"/>
    <cellStyle name="40 % - Accent2 2 2 2 2 2 3 3 4" xfId="18547"/>
    <cellStyle name="40 % - Accent2 2 2 2 2 2 3 3 5" xfId="28840"/>
    <cellStyle name="40 % - Accent2 2 2 2 2 2 3 3 6" xfId="39133"/>
    <cellStyle name="40 % - Accent2 2 2 2 2 2 3 4" xfId="3405"/>
    <cellStyle name="40 % - Accent2 2 2 2 2 2 3 4 2" xfId="8991"/>
    <cellStyle name="40 % - Accent2 2 2 2 2 2 3 4 3" xfId="19290"/>
    <cellStyle name="40 % - Accent2 2 2 2 2 2 3 4 4" xfId="29583"/>
    <cellStyle name="40 % - Accent2 2 2 2 2 2 3 4 5" xfId="39876"/>
    <cellStyle name="40 % - Accent2 2 2 2 2 2 3 5" xfId="5816"/>
    <cellStyle name="40 % - Accent2 2 2 2 2 2 3 5 2" xfId="9734"/>
    <cellStyle name="40 % - Accent2 2 2 2 2 2 3 5 3" xfId="20033"/>
    <cellStyle name="40 % - Accent2 2 2 2 2 2 3 5 4" xfId="30326"/>
    <cellStyle name="40 % - Accent2 2 2 2 2 2 3 5 5" xfId="40619"/>
    <cellStyle name="40 % - Accent2 2 2 2 2 2 3 6" xfId="10477"/>
    <cellStyle name="40 % - Accent2 2 2 2 2 2 3 6 2" xfId="20776"/>
    <cellStyle name="40 % - Accent2 2 2 2 2 2 3 6 3" xfId="31069"/>
    <cellStyle name="40 % - Accent2 2 2 2 2 2 3 6 4" xfId="41362"/>
    <cellStyle name="40 % - Accent2 2 2 2 2 2 3 7" xfId="11280"/>
    <cellStyle name="40 % - Accent2 2 2 2 2 2 3 7 2" xfId="21579"/>
    <cellStyle name="40 % - Accent2 2 2 2 2 2 3 7 3" xfId="31872"/>
    <cellStyle name="40 % - Accent2 2 2 2 2 2 3 7 4" xfId="42165"/>
    <cellStyle name="40 % - Accent2 2 2 2 2 2 3 8" xfId="6896"/>
    <cellStyle name="40 % - Accent2 2 2 2 2 2 3 9" xfId="17220"/>
    <cellStyle name="40 % - Accent2 2 2 2 2 2 4" xfId="2653"/>
    <cellStyle name="40 % - Accent2 2 2 2 2 2 4 2" xfId="4153"/>
    <cellStyle name="40 % - Accent2 2 2 2 2 2 4 2 2" xfId="16416"/>
    <cellStyle name="40 % - Accent2 2 2 2 2 2 4 2 2 2" xfId="26710"/>
    <cellStyle name="40 % - Accent2 2 2 2 2 2 4 2 2 3" xfId="37003"/>
    <cellStyle name="40 % - Accent2 2 2 2 2 2 4 2 2 4" xfId="47296"/>
    <cellStyle name="40 % - Accent2 2 2 2 2 2 4 2 3" xfId="13446"/>
    <cellStyle name="40 % - Accent2 2 2 2 2 2 4 2 4" xfId="23741"/>
    <cellStyle name="40 % - Accent2 2 2 2 2 2 4 2 5" xfId="34034"/>
    <cellStyle name="40 % - Accent2 2 2 2 2 2 4 2 6" xfId="44327"/>
    <cellStyle name="40 % - Accent2 2 2 2 2 2 4 3" xfId="14931"/>
    <cellStyle name="40 % - Accent2 2 2 2 2 2 4 3 2" xfId="25225"/>
    <cellStyle name="40 % - Accent2 2 2 2 2 2 4 3 3" xfId="35518"/>
    <cellStyle name="40 % - Accent2 2 2 2 2 2 4 3 4" xfId="45811"/>
    <cellStyle name="40 % - Accent2 2 2 2 2 2 4 4" xfId="11959"/>
    <cellStyle name="40 % - Accent2 2 2 2 2 2 4 4 2" xfId="22256"/>
    <cellStyle name="40 % - Accent2 2 2 2 2 2 4 4 3" xfId="32549"/>
    <cellStyle name="40 % - Accent2 2 2 2 2 2 4 4 4" xfId="42842"/>
    <cellStyle name="40 % - Accent2 2 2 2 2 2 4 5" xfId="7478"/>
    <cellStyle name="40 % - Accent2 2 2 2 2 2 4 6" xfId="17802"/>
    <cellStyle name="40 % - Accent2 2 2 2 2 2 4 7" xfId="28095"/>
    <cellStyle name="40 % - Accent2 2 2 2 2 2 4 8" xfId="38388"/>
    <cellStyle name="40 % - Accent2 2 2 2 2 2 5" xfId="4847"/>
    <cellStyle name="40 % - Accent2 2 2 2 2 2 5 2" xfId="15736"/>
    <cellStyle name="40 % - Accent2 2 2 2 2 2 5 2 2" xfId="26030"/>
    <cellStyle name="40 % - Accent2 2 2 2 2 2 5 2 3" xfId="36323"/>
    <cellStyle name="40 % - Accent2 2 2 2 2 2 5 2 4" xfId="46616"/>
    <cellStyle name="40 % - Accent2 2 2 2 2 2 5 3" xfId="12766"/>
    <cellStyle name="40 % - Accent2 2 2 2 2 2 5 3 2" xfId="23061"/>
    <cellStyle name="40 % - Accent2 2 2 2 2 2 5 3 3" xfId="33354"/>
    <cellStyle name="40 % - Accent2 2 2 2 2 2 5 3 4" xfId="43647"/>
    <cellStyle name="40 % - Accent2 2 2 2 2 2 5 4" xfId="8246"/>
    <cellStyle name="40 % - Accent2 2 2 2 2 2 5 5" xfId="18545"/>
    <cellStyle name="40 % - Accent2 2 2 2 2 2 5 6" xfId="28838"/>
    <cellStyle name="40 % - Accent2 2 2 2 2 2 5 7" xfId="39131"/>
    <cellStyle name="40 % - Accent2 2 2 2 2 2 6" xfId="3403"/>
    <cellStyle name="40 % - Accent2 2 2 2 2 2 6 2" xfId="14252"/>
    <cellStyle name="40 % - Accent2 2 2 2 2 2 6 2 2" xfId="24546"/>
    <cellStyle name="40 % - Accent2 2 2 2 2 2 6 2 3" xfId="34839"/>
    <cellStyle name="40 % - Accent2 2 2 2 2 2 6 2 4" xfId="45132"/>
    <cellStyle name="40 % - Accent2 2 2 2 2 2 6 3" xfId="8989"/>
    <cellStyle name="40 % - Accent2 2 2 2 2 2 6 4" xfId="19288"/>
    <cellStyle name="40 % - Accent2 2 2 2 2 2 6 5" xfId="29581"/>
    <cellStyle name="40 % - Accent2 2 2 2 2 2 6 6" xfId="39874"/>
    <cellStyle name="40 % - Accent2 2 2 2 2 2 7" xfId="5814"/>
    <cellStyle name="40 % - Accent2 2 2 2 2 2 7 2" xfId="9732"/>
    <cellStyle name="40 % - Accent2 2 2 2 2 2 7 3" xfId="20031"/>
    <cellStyle name="40 % - Accent2 2 2 2 2 2 7 4" xfId="30324"/>
    <cellStyle name="40 % - Accent2 2 2 2 2 2 7 5" xfId="40617"/>
    <cellStyle name="40 % - Accent2 2 2 2 2 2 8" xfId="10475"/>
    <cellStyle name="40 % - Accent2 2 2 2 2 2 8 2" xfId="20774"/>
    <cellStyle name="40 % - Accent2 2 2 2 2 2 8 3" xfId="31067"/>
    <cellStyle name="40 % - Accent2 2 2 2 2 2 8 4" xfId="41360"/>
    <cellStyle name="40 % - Accent2 2 2 2 2 2 9" xfId="11278"/>
    <cellStyle name="40 % - Accent2 2 2 2 2 2 9 2" xfId="21577"/>
    <cellStyle name="40 % - Accent2 2 2 2 2 2 9 3" xfId="31870"/>
    <cellStyle name="40 % - Accent2 2 2 2 2 2 9 4" xfId="42163"/>
    <cellStyle name="40 % - Accent2 2 2 2 2 3" xfId="676"/>
    <cellStyle name="40 % - Accent2 2 2 2 2 3 10" xfId="17221"/>
    <cellStyle name="40 % - Accent2 2 2 2 2 3 11" xfId="27514"/>
    <cellStyle name="40 % - Accent2 2 2 2 2 3 12" xfId="37807"/>
    <cellStyle name="40 % - Accent2 2 2 2 2 3 2" xfId="677"/>
    <cellStyle name="40 % - Accent2 2 2 2 2 3 2 10" xfId="27515"/>
    <cellStyle name="40 % - Accent2 2 2 2 2 3 2 11" xfId="37808"/>
    <cellStyle name="40 % - Accent2 2 2 2 2 3 2 2" xfId="2657"/>
    <cellStyle name="40 % - Accent2 2 2 2 2 3 2 2 2" xfId="4157"/>
    <cellStyle name="40 % - Accent2 2 2 2 2 3 2 2 2 2" xfId="15740"/>
    <cellStyle name="40 % - Accent2 2 2 2 2 3 2 2 2 3" xfId="26034"/>
    <cellStyle name="40 % - Accent2 2 2 2 2 3 2 2 2 4" xfId="36327"/>
    <cellStyle name="40 % - Accent2 2 2 2 2 3 2 2 2 5" xfId="46620"/>
    <cellStyle name="40 % - Accent2 2 2 2 2 3 2 2 3" xfId="12770"/>
    <cellStyle name="40 % - Accent2 2 2 2 2 3 2 2 3 2" xfId="23065"/>
    <cellStyle name="40 % - Accent2 2 2 2 2 3 2 2 3 3" xfId="33358"/>
    <cellStyle name="40 % - Accent2 2 2 2 2 3 2 2 3 4" xfId="43651"/>
    <cellStyle name="40 % - Accent2 2 2 2 2 3 2 2 4" xfId="7482"/>
    <cellStyle name="40 % - Accent2 2 2 2 2 3 2 2 5" xfId="17806"/>
    <cellStyle name="40 % - Accent2 2 2 2 2 3 2 2 6" xfId="28099"/>
    <cellStyle name="40 % - Accent2 2 2 2 2 3 2 2 7" xfId="38392"/>
    <cellStyle name="40 % - Accent2 2 2 2 2 3 2 3" xfId="4851"/>
    <cellStyle name="40 % - Accent2 2 2 2 2 3 2 3 2" xfId="14256"/>
    <cellStyle name="40 % - Accent2 2 2 2 2 3 2 3 2 2" xfId="24550"/>
    <cellStyle name="40 % - Accent2 2 2 2 2 3 2 3 2 3" xfId="34843"/>
    <cellStyle name="40 % - Accent2 2 2 2 2 3 2 3 2 4" xfId="45136"/>
    <cellStyle name="40 % - Accent2 2 2 2 2 3 2 3 3" xfId="8250"/>
    <cellStyle name="40 % - Accent2 2 2 2 2 3 2 3 4" xfId="18549"/>
    <cellStyle name="40 % - Accent2 2 2 2 2 3 2 3 5" xfId="28842"/>
    <cellStyle name="40 % - Accent2 2 2 2 2 3 2 3 6" xfId="39135"/>
    <cellStyle name="40 % - Accent2 2 2 2 2 3 2 4" xfId="3407"/>
    <cellStyle name="40 % - Accent2 2 2 2 2 3 2 4 2" xfId="8993"/>
    <cellStyle name="40 % - Accent2 2 2 2 2 3 2 4 3" xfId="19292"/>
    <cellStyle name="40 % - Accent2 2 2 2 2 3 2 4 4" xfId="29585"/>
    <cellStyle name="40 % - Accent2 2 2 2 2 3 2 4 5" xfId="39878"/>
    <cellStyle name="40 % - Accent2 2 2 2 2 3 2 5" xfId="5818"/>
    <cellStyle name="40 % - Accent2 2 2 2 2 3 2 5 2" xfId="9736"/>
    <cellStyle name="40 % - Accent2 2 2 2 2 3 2 5 3" xfId="20035"/>
    <cellStyle name="40 % - Accent2 2 2 2 2 3 2 5 4" xfId="30328"/>
    <cellStyle name="40 % - Accent2 2 2 2 2 3 2 5 5" xfId="40621"/>
    <cellStyle name="40 % - Accent2 2 2 2 2 3 2 6" xfId="10479"/>
    <cellStyle name="40 % - Accent2 2 2 2 2 3 2 6 2" xfId="20778"/>
    <cellStyle name="40 % - Accent2 2 2 2 2 3 2 6 3" xfId="31071"/>
    <cellStyle name="40 % - Accent2 2 2 2 2 3 2 6 4" xfId="41364"/>
    <cellStyle name="40 % - Accent2 2 2 2 2 3 2 7" xfId="11282"/>
    <cellStyle name="40 % - Accent2 2 2 2 2 3 2 7 2" xfId="21581"/>
    <cellStyle name="40 % - Accent2 2 2 2 2 3 2 7 3" xfId="31874"/>
    <cellStyle name="40 % - Accent2 2 2 2 2 3 2 7 4" xfId="42167"/>
    <cellStyle name="40 % - Accent2 2 2 2 2 3 2 8" xfId="6898"/>
    <cellStyle name="40 % - Accent2 2 2 2 2 3 2 9" xfId="17222"/>
    <cellStyle name="40 % - Accent2 2 2 2 2 3 3" xfId="2656"/>
    <cellStyle name="40 % - Accent2 2 2 2 2 3 3 2" xfId="4156"/>
    <cellStyle name="40 % - Accent2 2 2 2 2 3 3 2 2" xfId="16614"/>
    <cellStyle name="40 % - Accent2 2 2 2 2 3 3 2 2 2" xfId="26908"/>
    <cellStyle name="40 % - Accent2 2 2 2 2 3 3 2 2 3" xfId="37201"/>
    <cellStyle name="40 % - Accent2 2 2 2 2 3 3 2 2 4" xfId="47494"/>
    <cellStyle name="40 % - Accent2 2 2 2 2 3 3 2 3" xfId="13644"/>
    <cellStyle name="40 % - Accent2 2 2 2 2 3 3 2 4" xfId="23939"/>
    <cellStyle name="40 % - Accent2 2 2 2 2 3 3 2 5" xfId="34232"/>
    <cellStyle name="40 % - Accent2 2 2 2 2 3 3 2 6" xfId="44525"/>
    <cellStyle name="40 % - Accent2 2 2 2 2 3 3 3" xfId="15129"/>
    <cellStyle name="40 % - Accent2 2 2 2 2 3 3 3 2" xfId="25423"/>
    <cellStyle name="40 % - Accent2 2 2 2 2 3 3 3 3" xfId="35716"/>
    <cellStyle name="40 % - Accent2 2 2 2 2 3 3 3 4" xfId="46009"/>
    <cellStyle name="40 % - Accent2 2 2 2 2 3 3 4" xfId="12158"/>
    <cellStyle name="40 % - Accent2 2 2 2 2 3 3 4 2" xfId="22454"/>
    <cellStyle name="40 % - Accent2 2 2 2 2 3 3 4 3" xfId="32747"/>
    <cellStyle name="40 % - Accent2 2 2 2 2 3 3 4 4" xfId="43040"/>
    <cellStyle name="40 % - Accent2 2 2 2 2 3 3 5" xfId="7481"/>
    <cellStyle name="40 % - Accent2 2 2 2 2 3 3 6" xfId="17805"/>
    <cellStyle name="40 % - Accent2 2 2 2 2 3 3 7" xfId="28098"/>
    <cellStyle name="40 % - Accent2 2 2 2 2 3 3 8" xfId="38391"/>
    <cellStyle name="40 % - Accent2 2 2 2 2 3 4" xfId="4850"/>
    <cellStyle name="40 % - Accent2 2 2 2 2 3 4 2" xfId="15739"/>
    <cellStyle name="40 % - Accent2 2 2 2 2 3 4 2 2" xfId="26033"/>
    <cellStyle name="40 % - Accent2 2 2 2 2 3 4 2 3" xfId="36326"/>
    <cellStyle name="40 % - Accent2 2 2 2 2 3 4 2 4" xfId="46619"/>
    <cellStyle name="40 % - Accent2 2 2 2 2 3 4 3" xfId="12769"/>
    <cellStyle name="40 % - Accent2 2 2 2 2 3 4 3 2" xfId="23064"/>
    <cellStyle name="40 % - Accent2 2 2 2 2 3 4 3 3" xfId="33357"/>
    <cellStyle name="40 % - Accent2 2 2 2 2 3 4 3 4" xfId="43650"/>
    <cellStyle name="40 % - Accent2 2 2 2 2 3 4 4" xfId="8249"/>
    <cellStyle name="40 % - Accent2 2 2 2 2 3 4 5" xfId="18548"/>
    <cellStyle name="40 % - Accent2 2 2 2 2 3 4 6" xfId="28841"/>
    <cellStyle name="40 % - Accent2 2 2 2 2 3 4 7" xfId="39134"/>
    <cellStyle name="40 % - Accent2 2 2 2 2 3 5" xfId="3406"/>
    <cellStyle name="40 % - Accent2 2 2 2 2 3 5 2" xfId="14255"/>
    <cellStyle name="40 % - Accent2 2 2 2 2 3 5 2 2" xfId="24549"/>
    <cellStyle name="40 % - Accent2 2 2 2 2 3 5 2 3" xfId="34842"/>
    <cellStyle name="40 % - Accent2 2 2 2 2 3 5 2 4" xfId="45135"/>
    <cellStyle name="40 % - Accent2 2 2 2 2 3 5 3" xfId="8992"/>
    <cellStyle name="40 % - Accent2 2 2 2 2 3 5 4" xfId="19291"/>
    <cellStyle name="40 % - Accent2 2 2 2 2 3 5 5" xfId="29584"/>
    <cellStyle name="40 % - Accent2 2 2 2 2 3 5 6" xfId="39877"/>
    <cellStyle name="40 % - Accent2 2 2 2 2 3 6" xfId="5817"/>
    <cellStyle name="40 % - Accent2 2 2 2 2 3 6 2" xfId="9735"/>
    <cellStyle name="40 % - Accent2 2 2 2 2 3 6 3" xfId="20034"/>
    <cellStyle name="40 % - Accent2 2 2 2 2 3 6 4" xfId="30327"/>
    <cellStyle name="40 % - Accent2 2 2 2 2 3 6 5" xfId="40620"/>
    <cellStyle name="40 % - Accent2 2 2 2 2 3 7" xfId="10478"/>
    <cellStyle name="40 % - Accent2 2 2 2 2 3 7 2" xfId="20777"/>
    <cellStyle name="40 % - Accent2 2 2 2 2 3 7 3" xfId="31070"/>
    <cellStyle name="40 % - Accent2 2 2 2 2 3 7 4" xfId="41363"/>
    <cellStyle name="40 % - Accent2 2 2 2 2 3 8" xfId="11281"/>
    <cellStyle name="40 % - Accent2 2 2 2 2 3 8 2" xfId="21580"/>
    <cellStyle name="40 % - Accent2 2 2 2 2 3 8 3" xfId="31873"/>
    <cellStyle name="40 % - Accent2 2 2 2 2 3 8 4" xfId="42166"/>
    <cellStyle name="40 % - Accent2 2 2 2 2 3 9" xfId="6897"/>
    <cellStyle name="40 % - Accent2 2 2 2 2 4" xfId="678"/>
    <cellStyle name="40 % - Accent2 2 2 2 2 4 10" xfId="27516"/>
    <cellStyle name="40 % - Accent2 2 2 2 2 4 11" xfId="37809"/>
    <cellStyle name="40 % - Accent2 2 2 2 2 4 2" xfId="2658"/>
    <cellStyle name="40 % - Accent2 2 2 2 2 4 2 2" xfId="4158"/>
    <cellStyle name="40 % - Accent2 2 2 2 2 4 2 2 2" xfId="15741"/>
    <cellStyle name="40 % - Accent2 2 2 2 2 4 2 2 3" xfId="26035"/>
    <cellStyle name="40 % - Accent2 2 2 2 2 4 2 2 4" xfId="36328"/>
    <cellStyle name="40 % - Accent2 2 2 2 2 4 2 2 5" xfId="46621"/>
    <cellStyle name="40 % - Accent2 2 2 2 2 4 2 3" xfId="12771"/>
    <cellStyle name="40 % - Accent2 2 2 2 2 4 2 3 2" xfId="23066"/>
    <cellStyle name="40 % - Accent2 2 2 2 2 4 2 3 3" xfId="33359"/>
    <cellStyle name="40 % - Accent2 2 2 2 2 4 2 3 4" xfId="43652"/>
    <cellStyle name="40 % - Accent2 2 2 2 2 4 2 4" xfId="7483"/>
    <cellStyle name="40 % - Accent2 2 2 2 2 4 2 5" xfId="17807"/>
    <cellStyle name="40 % - Accent2 2 2 2 2 4 2 6" xfId="28100"/>
    <cellStyle name="40 % - Accent2 2 2 2 2 4 2 7" xfId="38393"/>
    <cellStyle name="40 % - Accent2 2 2 2 2 4 3" xfId="4852"/>
    <cellStyle name="40 % - Accent2 2 2 2 2 4 3 2" xfId="14257"/>
    <cellStyle name="40 % - Accent2 2 2 2 2 4 3 2 2" xfId="24551"/>
    <cellStyle name="40 % - Accent2 2 2 2 2 4 3 2 3" xfId="34844"/>
    <cellStyle name="40 % - Accent2 2 2 2 2 4 3 2 4" xfId="45137"/>
    <cellStyle name="40 % - Accent2 2 2 2 2 4 3 3" xfId="8251"/>
    <cellStyle name="40 % - Accent2 2 2 2 2 4 3 4" xfId="18550"/>
    <cellStyle name="40 % - Accent2 2 2 2 2 4 3 5" xfId="28843"/>
    <cellStyle name="40 % - Accent2 2 2 2 2 4 3 6" xfId="39136"/>
    <cellStyle name="40 % - Accent2 2 2 2 2 4 4" xfId="3408"/>
    <cellStyle name="40 % - Accent2 2 2 2 2 4 4 2" xfId="8994"/>
    <cellStyle name="40 % - Accent2 2 2 2 2 4 4 3" xfId="19293"/>
    <cellStyle name="40 % - Accent2 2 2 2 2 4 4 4" xfId="29586"/>
    <cellStyle name="40 % - Accent2 2 2 2 2 4 4 5" xfId="39879"/>
    <cellStyle name="40 % - Accent2 2 2 2 2 4 5" xfId="5819"/>
    <cellStyle name="40 % - Accent2 2 2 2 2 4 5 2" xfId="9737"/>
    <cellStyle name="40 % - Accent2 2 2 2 2 4 5 3" xfId="20036"/>
    <cellStyle name="40 % - Accent2 2 2 2 2 4 5 4" xfId="30329"/>
    <cellStyle name="40 % - Accent2 2 2 2 2 4 5 5" xfId="40622"/>
    <cellStyle name="40 % - Accent2 2 2 2 2 4 6" xfId="10480"/>
    <cellStyle name="40 % - Accent2 2 2 2 2 4 6 2" xfId="20779"/>
    <cellStyle name="40 % - Accent2 2 2 2 2 4 6 3" xfId="31072"/>
    <cellStyle name="40 % - Accent2 2 2 2 2 4 6 4" xfId="41365"/>
    <cellStyle name="40 % - Accent2 2 2 2 2 4 7" xfId="11283"/>
    <cellStyle name="40 % - Accent2 2 2 2 2 4 7 2" xfId="21582"/>
    <cellStyle name="40 % - Accent2 2 2 2 2 4 7 3" xfId="31875"/>
    <cellStyle name="40 % - Accent2 2 2 2 2 4 7 4" xfId="42168"/>
    <cellStyle name="40 % - Accent2 2 2 2 2 4 8" xfId="6899"/>
    <cellStyle name="40 % - Accent2 2 2 2 2 4 9" xfId="17223"/>
    <cellStyle name="40 % - Accent2 2 2 2 2 5" xfId="679"/>
    <cellStyle name="40 % - Accent2 2 2 2 2 5 10" xfId="27517"/>
    <cellStyle name="40 % - Accent2 2 2 2 2 5 11" xfId="37810"/>
    <cellStyle name="40 % - Accent2 2 2 2 2 5 2" xfId="2659"/>
    <cellStyle name="40 % - Accent2 2 2 2 2 5 2 2" xfId="4159"/>
    <cellStyle name="40 % - Accent2 2 2 2 2 5 2 2 2" xfId="15742"/>
    <cellStyle name="40 % - Accent2 2 2 2 2 5 2 2 3" xfId="26036"/>
    <cellStyle name="40 % - Accent2 2 2 2 2 5 2 2 4" xfId="36329"/>
    <cellStyle name="40 % - Accent2 2 2 2 2 5 2 2 5" xfId="46622"/>
    <cellStyle name="40 % - Accent2 2 2 2 2 5 2 3" xfId="12772"/>
    <cellStyle name="40 % - Accent2 2 2 2 2 5 2 3 2" xfId="23067"/>
    <cellStyle name="40 % - Accent2 2 2 2 2 5 2 3 3" xfId="33360"/>
    <cellStyle name="40 % - Accent2 2 2 2 2 5 2 3 4" xfId="43653"/>
    <cellStyle name="40 % - Accent2 2 2 2 2 5 2 4" xfId="7484"/>
    <cellStyle name="40 % - Accent2 2 2 2 2 5 2 5" xfId="17808"/>
    <cellStyle name="40 % - Accent2 2 2 2 2 5 2 6" xfId="28101"/>
    <cellStyle name="40 % - Accent2 2 2 2 2 5 2 7" xfId="38394"/>
    <cellStyle name="40 % - Accent2 2 2 2 2 5 3" xfId="4853"/>
    <cellStyle name="40 % - Accent2 2 2 2 2 5 3 2" xfId="14258"/>
    <cellStyle name="40 % - Accent2 2 2 2 2 5 3 2 2" xfId="24552"/>
    <cellStyle name="40 % - Accent2 2 2 2 2 5 3 2 3" xfId="34845"/>
    <cellStyle name="40 % - Accent2 2 2 2 2 5 3 2 4" xfId="45138"/>
    <cellStyle name="40 % - Accent2 2 2 2 2 5 3 3" xfId="8252"/>
    <cellStyle name="40 % - Accent2 2 2 2 2 5 3 4" xfId="18551"/>
    <cellStyle name="40 % - Accent2 2 2 2 2 5 3 5" xfId="28844"/>
    <cellStyle name="40 % - Accent2 2 2 2 2 5 3 6" xfId="39137"/>
    <cellStyle name="40 % - Accent2 2 2 2 2 5 4" xfId="3409"/>
    <cellStyle name="40 % - Accent2 2 2 2 2 5 4 2" xfId="8995"/>
    <cellStyle name="40 % - Accent2 2 2 2 2 5 4 3" xfId="19294"/>
    <cellStyle name="40 % - Accent2 2 2 2 2 5 4 4" xfId="29587"/>
    <cellStyle name="40 % - Accent2 2 2 2 2 5 4 5" xfId="39880"/>
    <cellStyle name="40 % - Accent2 2 2 2 2 5 5" xfId="5820"/>
    <cellStyle name="40 % - Accent2 2 2 2 2 5 5 2" xfId="9738"/>
    <cellStyle name="40 % - Accent2 2 2 2 2 5 5 3" xfId="20037"/>
    <cellStyle name="40 % - Accent2 2 2 2 2 5 5 4" xfId="30330"/>
    <cellStyle name="40 % - Accent2 2 2 2 2 5 5 5" xfId="40623"/>
    <cellStyle name="40 % - Accent2 2 2 2 2 5 6" xfId="10481"/>
    <cellStyle name="40 % - Accent2 2 2 2 2 5 6 2" xfId="20780"/>
    <cellStyle name="40 % - Accent2 2 2 2 2 5 6 3" xfId="31073"/>
    <cellStyle name="40 % - Accent2 2 2 2 2 5 6 4" xfId="41366"/>
    <cellStyle name="40 % - Accent2 2 2 2 2 5 7" xfId="11284"/>
    <cellStyle name="40 % - Accent2 2 2 2 2 5 7 2" xfId="21583"/>
    <cellStyle name="40 % - Accent2 2 2 2 2 5 7 3" xfId="31876"/>
    <cellStyle name="40 % - Accent2 2 2 2 2 5 7 4" xfId="42169"/>
    <cellStyle name="40 % - Accent2 2 2 2 2 5 8" xfId="6900"/>
    <cellStyle name="40 % - Accent2 2 2 2 2 5 9" xfId="17224"/>
    <cellStyle name="40 % - Accent2 2 2 2 2 6" xfId="2387"/>
    <cellStyle name="40 % - Accent2 2 2 2 2 6 10" xfId="38395"/>
    <cellStyle name="40 % - Accent2 2 2 2 2 6 2" xfId="3887"/>
    <cellStyle name="40 % - Accent2 2 2 2 2 6 2 2" xfId="16247"/>
    <cellStyle name="40 % - Accent2 2 2 2 2 6 2 2 2" xfId="26541"/>
    <cellStyle name="40 % - Accent2 2 2 2 2 6 2 2 3" xfId="36834"/>
    <cellStyle name="40 % - Accent2 2 2 2 2 6 2 2 4" xfId="47127"/>
    <cellStyle name="40 % - Accent2 2 2 2 2 6 2 3" xfId="13277"/>
    <cellStyle name="40 % - Accent2 2 2 2 2 6 2 3 2" xfId="23572"/>
    <cellStyle name="40 % - Accent2 2 2 2 2 6 2 3 3" xfId="33865"/>
    <cellStyle name="40 % - Accent2 2 2 2 2 6 2 3 4" xfId="44158"/>
    <cellStyle name="40 % - Accent2 2 2 2 2 6 2 4" xfId="8253"/>
    <cellStyle name="40 % - Accent2 2 2 2 2 6 2 5" xfId="18552"/>
    <cellStyle name="40 % - Accent2 2 2 2 2 6 2 6" xfId="28845"/>
    <cellStyle name="40 % - Accent2 2 2 2 2 6 2 7" xfId="39138"/>
    <cellStyle name="40 % - Accent2 2 2 2 2 6 3" xfId="5821"/>
    <cellStyle name="40 % - Accent2 2 2 2 2 6 3 2" xfId="14762"/>
    <cellStyle name="40 % - Accent2 2 2 2 2 6 3 2 2" xfId="25056"/>
    <cellStyle name="40 % - Accent2 2 2 2 2 6 3 2 3" xfId="35349"/>
    <cellStyle name="40 % - Accent2 2 2 2 2 6 3 2 4" xfId="45642"/>
    <cellStyle name="40 % - Accent2 2 2 2 2 6 3 3" xfId="8996"/>
    <cellStyle name="40 % - Accent2 2 2 2 2 6 3 4" xfId="19295"/>
    <cellStyle name="40 % - Accent2 2 2 2 2 6 3 5" xfId="29588"/>
    <cellStyle name="40 % - Accent2 2 2 2 2 6 3 6" xfId="39881"/>
    <cellStyle name="40 % - Accent2 2 2 2 2 6 4" xfId="9739"/>
    <cellStyle name="40 % - Accent2 2 2 2 2 6 4 2" xfId="20038"/>
    <cellStyle name="40 % - Accent2 2 2 2 2 6 4 3" xfId="30331"/>
    <cellStyle name="40 % - Accent2 2 2 2 2 6 4 4" xfId="40624"/>
    <cellStyle name="40 % - Accent2 2 2 2 2 6 5" xfId="10482"/>
    <cellStyle name="40 % - Accent2 2 2 2 2 6 5 2" xfId="20781"/>
    <cellStyle name="40 % - Accent2 2 2 2 2 6 5 3" xfId="31074"/>
    <cellStyle name="40 % - Accent2 2 2 2 2 6 5 4" xfId="41367"/>
    <cellStyle name="40 % - Accent2 2 2 2 2 6 6" xfId="11790"/>
    <cellStyle name="40 % - Accent2 2 2 2 2 6 6 2" xfId="22087"/>
    <cellStyle name="40 % - Accent2 2 2 2 2 6 6 3" xfId="32380"/>
    <cellStyle name="40 % - Accent2 2 2 2 2 6 6 4" xfId="42673"/>
    <cellStyle name="40 % - Accent2 2 2 2 2 6 7" xfId="7485"/>
    <cellStyle name="40 % - Accent2 2 2 2 2 6 8" xfId="17809"/>
    <cellStyle name="40 % - Accent2 2 2 2 2 6 9" xfId="28102"/>
    <cellStyle name="40 % - Accent2 2 2 2 2 7" xfId="4846"/>
    <cellStyle name="40 % - Accent2 2 2 2 2 7 2" xfId="15470"/>
    <cellStyle name="40 % - Accent2 2 2 2 2 7 2 2" xfId="25764"/>
    <cellStyle name="40 % - Accent2 2 2 2 2 7 2 3" xfId="36057"/>
    <cellStyle name="40 % - Accent2 2 2 2 2 7 2 4" xfId="46350"/>
    <cellStyle name="40 % - Accent2 2 2 2 2 7 3" xfId="12500"/>
    <cellStyle name="40 % - Accent2 2 2 2 2 7 3 2" xfId="22795"/>
    <cellStyle name="40 % - Accent2 2 2 2 2 7 3 3" xfId="33088"/>
    <cellStyle name="40 % - Accent2 2 2 2 2 7 3 4" xfId="43381"/>
    <cellStyle name="40 % - Accent2 2 2 2 2 7 4" xfId="7477"/>
    <cellStyle name="40 % - Accent2 2 2 2 2 7 5" xfId="17801"/>
    <cellStyle name="40 % - Accent2 2 2 2 2 7 6" xfId="28094"/>
    <cellStyle name="40 % - Accent2 2 2 2 2 7 7" xfId="38387"/>
    <cellStyle name="40 % - Accent2 2 2 2 2 8" xfId="3137"/>
    <cellStyle name="40 % - Accent2 2 2 2 2 8 2" xfId="13986"/>
    <cellStyle name="40 % - Accent2 2 2 2 2 8 2 2" xfId="24280"/>
    <cellStyle name="40 % - Accent2 2 2 2 2 8 2 3" xfId="34573"/>
    <cellStyle name="40 % - Accent2 2 2 2 2 8 2 4" xfId="44866"/>
    <cellStyle name="40 % - Accent2 2 2 2 2 8 3" xfId="8245"/>
    <cellStyle name="40 % - Accent2 2 2 2 2 8 4" xfId="18544"/>
    <cellStyle name="40 % - Accent2 2 2 2 2 8 5" xfId="28837"/>
    <cellStyle name="40 % - Accent2 2 2 2 2 8 6" xfId="39130"/>
    <cellStyle name="40 % - Accent2 2 2 2 2 9" xfId="5813"/>
    <cellStyle name="40 % - Accent2 2 2 2 2 9 2" xfId="8988"/>
    <cellStyle name="40 % - Accent2 2 2 2 2 9 3" xfId="19287"/>
    <cellStyle name="40 % - Accent2 2 2 2 2 9 4" xfId="29580"/>
    <cellStyle name="40 % - Accent2 2 2 2 2 9 5" xfId="39873"/>
    <cellStyle name="40 % - Accent2 2 2 2 3" xfId="680"/>
    <cellStyle name="40 % - Accent2 2 2 2 3 10" xfId="17225"/>
    <cellStyle name="40 % - Accent2 2 2 2 3 11" xfId="27518"/>
    <cellStyle name="40 % - Accent2 2 2 2 3 12" xfId="37811"/>
    <cellStyle name="40 % - Accent2 2 2 2 3 2" xfId="681"/>
    <cellStyle name="40 % - Accent2 2 2 2 3 2 10" xfId="27519"/>
    <cellStyle name="40 % - Accent2 2 2 2 3 2 11" xfId="37812"/>
    <cellStyle name="40 % - Accent2 2 2 2 3 2 2" xfId="2661"/>
    <cellStyle name="40 % - Accent2 2 2 2 3 2 2 2" xfId="4161"/>
    <cellStyle name="40 % - Accent2 2 2 2 3 2 2 2 2" xfId="16707"/>
    <cellStyle name="40 % - Accent2 2 2 2 3 2 2 2 2 2" xfId="27001"/>
    <cellStyle name="40 % - Accent2 2 2 2 3 2 2 2 2 3" xfId="37294"/>
    <cellStyle name="40 % - Accent2 2 2 2 3 2 2 2 2 4" xfId="47587"/>
    <cellStyle name="40 % - Accent2 2 2 2 3 2 2 2 3" xfId="13737"/>
    <cellStyle name="40 % - Accent2 2 2 2 3 2 2 2 4" xfId="24032"/>
    <cellStyle name="40 % - Accent2 2 2 2 3 2 2 2 5" xfId="34325"/>
    <cellStyle name="40 % - Accent2 2 2 2 3 2 2 2 6" xfId="44618"/>
    <cellStyle name="40 % - Accent2 2 2 2 3 2 2 3" xfId="15222"/>
    <cellStyle name="40 % - Accent2 2 2 2 3 2 2 3 2" xfId="25516"/>
    <cellStyle name="40 % - Accent2 2 2 2 3 2 2 3 3" xfId="35809"/>
    <cellStyle name="40 % - Accent2 2 2 2 3 2 2 3 4" xfId="46102"/>
    <cellStyle name="40 % - Accent2 2 2 2 3 2 2 4" xfId="12251"/>
    <cellStyle name="40 % - Accent2 2 2 2 3 2 2 4 2" xfId="22547"/>
    <cellStyle name="40 % - Accent2 2 2 2 3 2 2 4 3" xfId="32840"/>
    <cellStyle name="40 % - Accent2 2 2 2 3 2 2 4 4" xfId="43133"/>
    <cellStyle name="40 % - Accent2 2 2 2 3 2 2 5" xfId="7487"/>
    <cellStyle name="40 % - Accent2 2 2 2 3 2 2 6" xfId="17811"/>
    <cellStyle name="40 % - Accent2 2 2 2 3 2 2 7" xfId="28104"/>
    <cellStyle name="40 % - Accent2 2 2 2 3 2 2 8" xfId="38397"/>
    <cellStyle name="40 % - Accent2 2 2 2 3 2 3" xfId="4855"/>
    <cellStyle name="40 % - Accent2 2 2 2 3 2 3 2" xfId="15744"/>
    <cellStyle name="40 % - Accent2 2 2 2 3 2 3 2 2" xfId="26038"/>
    <cellStyle name="40 % - Accent2 2 2 2 3 2 3 2 3" xfId="36331"/>
    <cellStyle name="40 % - Accent2 2 2 2 3 2 3 2 4" xfId="46624"/>
    <cellStyle name="40 % - Accent2 2 2 2 3 2 3 3" xfId="12774"/>
    <cellStyle name="40 % - Accent2 2 2 2 3 2 3 3 2" xfId="23069"/>
    <cellStyle name="40 % - Accent2 2 2 2 3 2 3 3 3" xfId="33362"/>
    <cellStyle name="40 % - Accent2 2 2 2 3 2 3 3 4" xfId="43655"/>
    <cellStyle name="40 % - Accent2 2 2 2 3 2 3 4" xfId="8255"/>
    <cellStyle name="40 % - Accent2 2 2 2 3 2 3 5" xfId="18554"/>
    <cellStyle name="40 % - Accent2 2 2 2 3 2 3 6" xfId="28847"/>
    <cellStyle name="40 % - Accent2 2 2 2 3 2 3 7" xfId="39140"/>
    <cellStyle name="40 % - Accent2 2 2 2 3 2 4" xfId="3411"/>
    <cellStyle name="40 % - Accent2 2 2 2 3 2 4 2" xfId="14260"/>
    <cellStyle name="40 % - Accent2 2 2 2 3 2 4 2 2" xfId="24554"/>
    <cellStyle name="40 % - Accent2 2 2 2 3 2 4 2 3" xfId="34847"/>
    <cellStyle name="40 % - Accent2 2 2 2 3 2 4 2 4" xfId="45140"/>
    <cellStyle name="40 % - Accent2 2 2 2 3 2 4 3" xfId="8998"/>
    <cellStyle name="40 % - Accent2 2 2 2 3 2 4 4" xfId="19297"/>
    <cellStyle name="40 % - Accent2 2 2 2 3 2 4 5" xfId="29590"/>
    <cellStyle name="40 % - Accent2 2 2 2 3 2 4 6" xfId="39883"/>
    <cellStyle name="40 % - Accent2 2 2 2 3 2 5" xfId="5823"/>
    <cellStyle name="40 % - Accent2 2 2 2 3 2 5 2" xfId="9741"/>
    <cellStyle name="40 % - Accent2 2 2 2 3 2 5 3" xfId="20040"/>
    <cellStyle name="40 % - Accent2 2 2 2 3 2 5 4" xfId="30333"/>
    <cellStyle name="40 % - Accent2 2 2 2 3 2 5 5" xfId="40626"/>
    <cellStyle name="40 % - Accent2 2 2 2 3 2 6" xfId="10484"/>
    <cellStyle name="40 % - Accent2 2 2 2 3 2 6 2" xfId="20783"/>
    <cellStyle name="40 % - Accent2 2 2 2 3 2 6 3" xfId="31076"/>
    <cellStyle name="40 % - Accent2 2 2 2 3 2 6 4" xfId="41369"/>
    <cellStyle name="40 % - Accent2 2 2 2 3 2 7" xfId="11286"/>
    <cellStyle name="40 % - Accent2 2 2 2 3 2 7 2" xfId="21585"/>
    <cellStyle name="40 % - Accent2 2 2 2 3 2 7 3" xfId="31878"/>
    <cellStyle name="40 % - Accent2 2 2 2 3 2 7 4" xfId="42171"/>
    <cellStyle name="40 % - Accent2 2 2 2 3 2 8" xfId="6902"/>
    <cellStyle name="40 % - Accent2 2 2 2 3 2 9" xfId="17226"/>
    <cellStyle name="40 % - Accent2 2 2 2 3 3" xfId="2660"/>
    <cellStyle name="40 % - Accent2 2 2 2 3 3 2" xfId="4160"/>
    <cellStyle name="40 % - Accent2 2 2 2 3 3 2 2" xfId="16340"/>
    <cellStyle name="40 % - Accent2 2 2 2 3 3 2 2 2" xfId="26634"/>
    <cellStyle name="40 % - Accent2 2 2 2 3 3 2 2 3" xfId="36927"/>
    <cellStyle name="40 % - Accent2 2 2 2 3 3 2 2 4" xfId="47220"/>
    <cellStyle name="40 % - Accent2 2 2 2 3 3 2 3" xfId="13370"/>
    <cellStyle name="40 % - Accent2 2 2 2 3 3 2 4" xfId="23665"/>
    <cellStyle name="40 % - Accent2 2 2 2 3 3 2 5" xfId="33958"/>
    <cellStyle name="40 % - Accent2 2 2 2 3 3 2 6" xfId="44251"/>
    <cellStyle name="40 % - Accent2 2 2 2 3 3 3" xfId="14855"/>
    <cellStyle name="40 % - Accent2 2 2 2 3 3 3 2" xfId="25149"/>
    <cellStyle name="40 % - Accent2 2 2 2 3 3 3 3" xfId="35442"/>
    <cellStyle name="40 % - Accent2 2 2 2 3 3 3 4" xfId="45735"/>
    <cellStyle name="40 % - Accent2 2 2 2 3 3 4" xfId="11883"/>
    <cellStyle name="40 % - Accent2 2 2 2 3 3 4 2" xfId="22180"/>
    <cellStyle name="40 % - Accent2 2 2 2 3 3 4 3" xfId="32473"/>
    <cellStyle name="40 % - Accent2 2 2 2 3 3 4 4" xfId="42766"/>
    <cellStyle name="40 % - Accent2 2 2 2 3 3 5" xfId="7486"/>
    <cellStyle name="40 % - Accent2 2 2 2 3 3 6" xfId="17810"/>
    <cellStyle name="40 % - Accent2 2 2 2 3 3 7" xfId="28103"/>
    <cellStyle name="40 % - Accent2 2 2 2 3 3 8" xfId="38396"/>
    <cellStyle name="40 % - Accent2 2 2 2 3 4" xfId="4854"/>
    <cellStyle name="40 % - Accent2 2 2 2 3 4 2" xfId="15743"/>
    <cellStyle name="40 % - Accent2 2 2 2 3 4 2 2" xfId="26037"/>
    <cellStyle name="40 % - Accent2 2 2 2 3 4 2 3" xfId="36330"/>
    <cellStyle name="40 % - Accent2 2 2 2 3 4 2 4" xfId="46623"/>
    <cellStyle name="40 % - Accent2 2 2 2 3 4 3" xfId="12773"/>
    <cellStyle name="40 % - Accent2 2 2 2 3 4 3 2" xfId="23068"/>
    <cellStyle name="40 % - Accent2 2 2 2 3 4 3 3" xfId="33361"/>
    <cellStyle name="40 % - Accent2 2 2 2 3 4 3 4" xfId="43654"/>
    <cellStyle name="40 % - Accent2 2 2 2 3 4 4" xfId="8254"/>
    <cellStyle name="40 % - Accent2 2 2 2 3 4 5" xfId="18553"/>
    <cellStyle name="40 % - Accent2 2 2 2 3 4 6" xfId="28846"/>
    <cellStyle name="40 % - Accent2 2 2 2 3 4 7" xfId="39139"/>
    <cellStyle name="40 % - Accent2 2 2 2 3 5" xfId="3410"/>
    <cellStyle name="40 % - Accent2 2 2 2 3 5 2" xfId="14259"/>
    <cellStyle name="40 % - Accent2 2 2 2 3 5 2 2" xfId="24553"/>
    <cellStyle name="40 % - Accent2 2 2 2 3 5 2 3" xfId="34846"/>
    <cellStyle name="40 % - Accent2 2 2 2 3 5 2 4" xfId="45139"/>
    <cellStyle name="40 % - Accent2 2 2 2 3 5 3" xfId="8997"/>
    <cellStyle name="40 % - Accent2 2 2 2 3 5 4" xfId="19296"/>
    <cellStyle name="40 % - Accent2 2 2 2 3 5 5" xfId="29589"/>
    <cellStyle name="40 % - Accent2 2 2 2 3 5 6" xfId="39882"/>
    <cellStyle name="40 % - Accent2 2 2 2 3 6" xfId="5822"/>
    <cellStyle name="40 % - Accent2 2 2 2 3 6 2" xfId="9740"/>
    <cellStyle name="40 % - Accent2 2 2 2 3 6 3" xfId="20039"/>
    <cellStyle name="40 % - Accent2 2 2 2 3 6 4" xfId="30332"/>
    <cellStyle name="40 % - Accent2 2 2 2 3 6 5" xfId="40625"/>
    <cellStyle name="40 % - Accent2 2 2 2 3 7" xfId="10483"/>
    <cellStyle name="40 % - Accent2 2 2 2 3 7 2" xfId="20782"/>
    <cellStyle name="40 % - Accent2 2 2 2 3 7 3" xfId="31075"/>
    <cellStyle name="40 % - Accent2 2 2 2 3 7 4" xfId="41368"/>
    <cellStyle name="40 % - Accent2 2 2 2 3 8" xfId="11285"/>
    <cellStyle name="40 % - Accent2 2 2 2 3 8 2" xfId="21584"/>
    <cellStyle name="40 % - Accent2 2 2 2 3 8 3" xfId="31877"/>
    <cellStyle name="40 % - Accent2 2 2 2 3 8 4" xfId="42170"/>
    <cellStyle name="40 % - Accent2 2 2 2 3 9" xfId="6901"/>
    <cellStyle name="40 % - Accent2 2 2 2 4" xfId="682"/>
    <cellStyle name="40 % - Accent2 2 2 2 4 10" xfId="17227"/>
    <cellStyle name="40 % - Accent2 2 2 2 4 11" xfId="27520"/>
    <cellStyle name="40 % - Accent2 2 2 2 4 12" xfId="37813"/>
    <cellStyle name="40 % - Accent2 2 2 2 4 2" xfId="683"/>
    <cellStyle name="40 % - Accent2 2 2 2 4 2 10" xfId="27521"/>
    <cellStyle name="40 % - Accent2 2 2 2 4 2 11" xfId="37814"/>
    <cellStyle name="40 % - Accent2 2 2 2 4 2 2" xfId="2663"/>
    <cellStyle name="40 % - Accent2 2 2 2 4 2 2 2" xfId="4163"/>
    <cellStyle name="40 % - Accent2 2 2 2 4 2 2 2 2" xfId="15746"/>
    <cellStyle name="40 % - Accent2 2 2 2 4 2 2 2 3" xfId="26040"/>
    <cellStyle name="40 % - Accent2 2 2 2 4 2 2 2 4" xfId="36333"/>
    <cellStyle name="40 % - Accent2 2 2 2 4 2 2 2 5" xfId="46626"/>
    <cellStyle name="40 % - Accent2 2 2 2 4 2 2 3" xfId="12776"/>
    <cellStyle name="40 % - Accent2 2 2 2 4 2 2 3 2" xfId="23071"/>
    <cellStyle name="40 % - Accent2 2 2 2 4 2 2 3 3" xfId="33364"/>
    <cellStyle name="40 % - Accent2 2 2 2 4 2 2 3 4" xfId="43657"/>
    <cellStyle name="40 % - Accent2 2 2 2 4 2 2 4" xfId="7489"/>
    <cellStyle name="40 % - Accent2 2 2 2 4 2 2 5" xfId="17813"/>
    <cellStyle name="40 % - Accent2 2 2 2 4 2 2 6" xfId="28106"/>
    <cellStyle name="40 % - Accent2 2 2 2 4 2 2 7" xfId="38399"/>
    <cellStyle name="40 % - Accent2 2 2 2 4 2 3" xfId="4857"/>
    <cellStyle name="40 % - Accent2 2 2 2 4 2 3 2" xfId="14262"/>
    <cellStyle name="40 % - Accent2 2 2 2 4 2 3 2 2" xfId="24556"/>
    <cellStyle name="40 % - Accent2 2 2 2 4 2 3 2 3" xfId="34849"/>
    <cellStyle name="40 % - Accent2 2 2 2 4 2 3 2 4" xfId="45142"/>
    <cellStyle name="40 % - Accent2 2 2 2 4 2 3 3" xfId="8257"/>
    <cellStyle name="40 % - Accent2 2 2 2 4 2 3 4" xfId="18556"/>
    <cellStyle name="40 % - Accent2 2 2 2 4 2 3 5" xfId="28849"/>
    <cellStyle name="40 % - Accent2 2 2 2 4 2 3 6" xfId="39142"/>
    <cellStyle name="40 % - Accent2 2 2 2 4 2 4" xfId="3413"/>
    <cellStyle name="40 % - Accent2 2 2 2 4 2 4 2" xfId="9000"/>
    <cellStyle name="40 % - Accent2 2 2 2 4 2 4 3" xfId="19299"/>
    <cellStyle name="40 % - Accent2 2 2 2 4 2 4 4" xfId="29592"/>
    <cellStyle name="40 % - Accent2 2 2 2 4 2 4 5" xfId="39885"/>
    <cellStyle name="40 % - Accent2 2 2 2 4 2 5" xfId="5825"/>
    <cellStyle name="40 % - Accent2 2 2 2 4 2 5 2" xfId="9743"/>
    <cellStyle name="40 % - Accent2 2 2 2 4 2 5 3" xfId="20042"/>
    <cellStyle name="40 % - Accent2 2 2 2 4 2 5 4" xfId="30335"/>
    <cellStyle name="40 % - Accent2 2 2 2 4 2 5 5" xfId="40628"/>
    <cellStyle name="40 % - Accent2 2 2 2 4 2 6" xfId="10486"/>
    <cellStyle name="40 % - Accent2 2 2 2 4 2 6 2" xfId="20785"/>
    <cellStyle name="40 % - Accent2 2 2 2 4 2 6 3" xfId="31078"/>
    <cellStyle name="40 % - Accent2 2 2 2 4 2 6 4" xfId="41371"/>
    <cellStyle name="40 % - Accent2 2 2 2 4 2 7" xfId="11288"/>
    <cellStyle name="40 % - Accent2 2 2 2 4 2 7 2" xfId="21587"/>
    <cellStyle name="40 % - Accent2 2 2 2 4 2 7 3" xfId="31880"/>
    <cellStyle name="40 % - Accent2 2 2 2 4 2 7 4" xfId="42173"/>
    <cellStyle name="40 % - Accent2 2 2 2 4 2 8" xfId="6904"/>
    <cellStyle name="40 % - Accent2 2 2 2 4 2 9" xfId="17228"/>
    <cellStyle name="40 % - Accent2 2 2 2 4 3" xfId="2662"/>
    <cellStyle name="40 % - Accent2 2 2 2 4 3 2" xfId="4162"/>
    <cellStyle name="40 % - Accent2 2 2 2 4 3 2 2" xfId="16538"/>
    <cellStyle name="40 % - Accent2 2 2 2 4 3 2 2 2" xfId="26832"/>
    <cellStyle name="40 % - Accent2 2 2 2 4 3 2 2 3" xfId="37125"/>
    <cellStyle name="40 % - Accent2 2 2 2 4 3 2 2 4" xfId="47418"/>
    <cellStyle name="40 % - Accent2 2 2 2 4 3 2 3" xfId="13568"/>
    <cellStyle name="40 % - Accent2 2 2 2 4 3 2 4" xfId="23863"/>
    <cellStyle name="40 % - Accent2 2 2 2 4 3 2 5" xfId="34156"/>
    <cellStyle name="40 % - Accent2 2 2 2 4 3 2 6" xfId="44449"/>
    <cellStyle name="40 % - Accent2 2 2 2 4 3 3" xfId="15053"/>
    <cellStyle name="40 % - Accent2 2 2 2 4 3 3 2" xfId="25347"/>
    <cellStyle name="40 % - Accent2 2 2 2 4 3 3 3" xfId="35640"/>
    <cellStyle name="40 % - Accent2 2 2 2 4 3 3 4" xfId="45933"/>
    <cellStyle name="40 % - Accent2 2 2 2 4 3 4" xfId="12082"/>
    <cellStyle name="40 % - Accent2 2 2 2 4 3 4 2" xfId="22378"/>
    <cellStyle name="40 % - Accent2 2 2 2 4 3 4 3" xfId="32671"/>
    <cellStyle name="40 % - Accent2 2 2 2 4 3 4 4" xfId="42964"/>
    <cellStyle name="40 % - Accent2 2 2 2 4 3 5" xfId="7488"/>
    <cellStyle name="40 % - Accent2 2 2 2 4 3 6" xfId="17812"/>
    <cellStyle name="40 % - Accent2 2 2 2 4 3 7" xfId="28105"/>
    <cellStyle name="40 % - Accent2 2 2 2 4 3 8" xfId="38398"/>
    <cellStyle name="40 % - Accent2 2 2 2 4 4" xfId="4856"/>
    <cellStyle name="40 % - Accent2 2 2 2 4 4 2" xfId="15745"/>
    <cellStyle name="40 % - Accent2 2 2 2 4 4 2 2" xfId="26039"/>
    <cellStyle name="40 % - Accent2 2 2 2 4 4 2 3" xfId="36332"/>
    <cellStyle name="40 % - Accent2 2 2 2 4 4 2 4" xfId="46625"/>
    <cellStyle name="40 % - Accent2 2 2 2 4 4 3" xfId="12775"/>
    <cellStyle name="40 % - Accent2 2 2 2 4 4 3 2" xfId="23070"/>
    <cellStyle name="40 % - Accent2 2 2 2 4 4 3 3" xfId="33363"/>
    <cellStyle name="40 % - Accent2 2 2 2 4 4 3 4" xfId="43656"/>
    <cellStyle name="40 % - Accent2 2 2 2 4 4 4" xfId="8256"/>
    <cellStyle name="40 % - Accent2 2 2 2 4 4 5" xfId="18555"/>
    <cellStyle name="40 % - Accent2 2 2 2 4 4 6" xfId="28848"/>
    <cellStyle name="40 % - Accent2 2 2 2 4 4 7" xfId="39141"/>
    <cellStyle name="40 % - Accent2 2 2 2 4 5" xfId="3412"/>
    <cellStyle name="40 % - Accent2 2 2 2 4 5 2" xfId="14261"/>
    <cellStyle name="40 % - Accent2 2 2 2 4 5 2 2" xfId="24555"/>
    <cellStyle name="40 % - Accent2 2 2 2 4 5 2 3" xfId="34848"/>
    <cellStyle name="40 % - Accent2 2 2 2 4 5 2 4" xfId="45141"/>
    <cellStyle name="40 % - Accent2 2 2 2 4 5 3" xfId="8999"/>
    <cellStyle name="40 % - Accent2 2 2 2 4 5 4" xfId="19298"/>
    <cellStyle name="40 % - Accent2 2 2 2 4 5 5" xfId="29591"/>
    <cellStyle name="40 % - Accent2 2 2 2 4 5 6" xfId="39884"/>
    <cellStyle name="40 % - Accent2 2 2 2 4 6" xfId="5824"/>
    <cellStyle name="40 % - Accent2 2 2 2 4 6 2" xfId="9742"/>
    <cellStyle name="40 % - Accent2 2 2 2 4 6 3" xfId="20041"/>
    <cellStyle name="40 % - Accent2 2 2 2 4 6 4" xfId="30334"/>
    <cellStyle name="40 % - Accent2 2 2 2 4 6 5" xfId="40627"/>
    <cellStyle name="40 % - Accent2 2 2 2 4 7" xfId="10485"/>
    <cellStyle name="40 % - Accent2 2 2 2 4 7 2" xfId="20784"/>
    <cellStyle name="40 % - Accent2 2 2 2 4 7 3" xfId="31077"/>
    <cellStyle name="40 % - Accent2 2 2 2 4 7 4" xfId="41370"/>
    <cellStyle name="40 % - Accent2 2 2 2 4 8" xfId="11287"/>
    <cellStyle name="40 % - Accent2 2 2 2 4 8 2" xfId="21586"/>
    <cellStyle name="40 % - Accent2 2 2 2 4 8 3" xfId="31879"/>
    <cellStyle name="40 % - Accent2 2 2 2 4 8 4" xfId="42172"/>
    <cellStyle name="40 % - Accent2 2 2 2 4 9" xfId="6903"/>
    <cellStyle name="40 % - Accent2 2 2 2 5" xfId="684"/>
    <cellStyle name="40 % - Accent2 2 2 2 5 10" xfId="17229"/>
    <cellStyle name="40 % - Accent2 2 2 2 5 11" xfId="27522"/>
    <cellStyle name="40 % - Accent2 2 2 2 5 12" xfId="37815"/>
    <cellStyle name="40 % - Accent2 2 2 2 5 2" xfId="685"/>
    <cellStyle name="40 % - Accent2 2 2 2 5 2 10" xfId="27523"/>
    <cellStyle name="40 % - Accent2 2 2 2 5 2 11" xfId="37816"/>
    <cellStyle name="40 % - Accent2 2 2 2 5 2 2" xfId="2665"/>
    <cellStyle name="40 % - Accent2 2 2 2 5 2 2 2" xfId="4165"/>
    <cellStyle name="40 % - Accent2 2 2 2 5 2 2 2 2" xfId="15748"/>
    <cellStyle name="40 % - Accent2 2 2 2 5 2 2 2 3" xfId="26042"/>
    <cellStyle name="40 % - Accent2 2 2 2 5 2 2 2 4" xfId="36335"/>
    <cellStyle name="40 % - Accent2 2 2 2 5 2 2 2 5" xfId="46628"/>
    <cellStyle name="40 % - Accent2 2 2 2 5 2 2 3" xfId="12778"/>
    <cellStyle name="40 % - Accent2 2 2 2 5 2 2 3 2" xfId="23073"/>
    <cellStyle name="40 % - Accent2 2 2 2 5 2 2 3 3" xfId="33366"/>
    <cellStyle name="40 % - Accent2 2 2 2 5 2 2 3 4" xfId="43659"/>
    <cellStyle name="40 % - Accent2 2 2 2 5 2 2 4" xfId="7491"/>
    <cellStyle name="40 % - Accent2 2 2 2 5 2 2 5" xfId="17815"/>
    <cellStyle name="40 % - Accent2 2 2 2 5 2 2 6" xfId="28108"/>
    <cellStyle name="40 % - Accent2 2 2 2 5 2 2 7" xfId="38401"/>
    <cellStyle name="40 % - Accent2 2 2 2 5 2 3" xfId="4859"/>
    <cellStyle name="40 % - Accent2 2 2 2 5 2 3 2" xfId="14264"/>
    <cellStyle name="40 % - Accent2 2 2 2 5 2 3 2 2" xfId="24558"/>
    <cellStyle name="40 % - Accent2 2 2 2 5 2 3 2 3" xfId="34851"/>
    <cellStyle name="40 % - Accent2 2 2 2 5 2 3 2 4" xfId="45144"/>
    <cellStyle name="40 % - Accent2 2 2 2 5 2 3 3" xfId="8259"/>
    <cellStyle name="40 % - Accent2 2 2 2 5 2 3 4" xfId="18558"/>
    <cellStyle name="40 % - Accent2 2 2 2 5 2 3 5" xfId="28851"/>
    <cellStyle name="40 % - Accent2 2 2 2 5 2 3 6" xfId="39144"/>
    <cellStyle name="40 % - Accent2 2 2 2 5 2 4" xfId="3415"/>
    <cellStyle name="40 % - Accent2 2 2 2 5 2 4 2" xfId="9002"/>
    <cellStyle name="40 % - Accent2 2 2 2 5 2 4 3" xfId="19301"/>
    <cellStyle name="40 % - Accent2 2 2 2 5 2 4 4" xfId="29594"/>
    <cellStyle name="40 % - Accent2 2 2 2 5 2 4 5" xfId="39887"/>
    <cellStyle name="40 % - Accent2 2 2 2 5 2 5" xfId="5827"/>
    <cellStyle name="40 % - Accent2 2 2 2 5 2 5 2" xfId="9745"/>
    <cellStyle name="40 % - Accent2 2 2 2 5 2 5 3" xfId="20044"/>
    <cellStyle name="40 % - Accent2 2 2 2 5 2 5 4" xfId="30337"/>
    <cellStyle name="40 % - Accent2 2 2 2 5 2 5 5" xfId="40630"/>
    <cellStyle name="40 % - Accent2 2 2 2 5 2 6" xfId="10488"/>
    <cellStyle name="40 % - Accent2 2 2 2 5 2 6 2" xfId="20787"/>
    <cellStyle name="40 % - Accent2 2 2 2 5 2 6 3" xfId="31080"/>
    <cellStyle name="40 % - Accent2 2 2 2 5 2 6 4" xfId="41373"/>
    <cellStyle name="40 % - Accent2 2 2 2 5 2 7" xfId="11290"/>
    <cellStyle name="40 % - Accent2 2 2 2 5 2 7 2" xfId="21589"/>
    <cellStyle name="40 % - Accent2 2 2 2 5 2 7 3" xfId="31882"/>
    <cellStyle name="40 % - Accent2 2 2 2 5 2 7 4" xfId="42175"/>
    <cellStyle name="40 % - Accent2 2 2 2 5 2 8" xfId="6906"/>
    <cellStyle name="40 % - Accent2 2 2 2 5 2 9" xfId="17230"/>
    <cellStyle name="40 % - Accent2 2 2 2 5 3" xfId="2664"/>
    <cellStyle name="40 % - Accent2 2 2 2 5 3 2" xfId="4164"/>
    <cellStyle name="40 % - Accent2 2 2 2 5 3 2 2" xfId="15747"/>
    <cellStyle name="40 % - Accent2 2 2 2 5 3 2 3" xfId="26041"/>
    <cellStyle name="40 % - Accent2 2 2 2 5 3 2 4" xfId="36334"/>
    <cellStyle name="40 % - Accent2 2 2 2 5 3 2 5" xfId="46627"/>
    <cellStyle name="40 % - Accent2 2 2 2 5 3 3" xfId="12777"/>
    <cellStyle name="40 % - Accent2 2 2 2 5 3 3 2" xfId="23072"/>
    <cellStyle name="40 % - Accent2 2 2 2 5 3 3 3" xfId="33365"/>
    <cellStyle name="40 % - Accent2 2 2 2 5 3 3 4" xfId="43658"/>
    <cellStyle name="40 % - Accent2 2 2 2 5 3 4" xfId="7490"/>
    <cellStyle name="40 % - Accent2 2 2 2 5 3 5" xfId="17814"/>
    <cellStyle name="40 % - Accent2 2 2 2 5 3 6" xfId="28107"/>
    <cellStyle name="40 % - Accent2 2 2 2 5 3 7" xfId="38400"/>
    <cellStyle name="40 % - Accent2 2 2 2 5 4" xfId="4858"/>
    <cellStyle name="40 % - Accent2 2 2 2 5 4 2" xfId="14263"/>
    <cellStyle name="40 % - Accent2 2 2 2 5 4 2 2" xfId="24557"/>
    <cellStyle name="40 % - Accent2 2 2 2 5 4 2 3" xfId="34850"/>
    <cellStyle name="40 % - Accent2 2 2 2 5 4 2 4" xfId="45143"/>
    <cellStyle name="40 % - Accent2 2 2 2 5 4 3" xfId="8258"/>
    <cellStyle name="40 % - Accent2 2 2 2 5 4 4" xfId="18557"/>
    <cellStyle name="40 % - Accent2 2 2 2 5 4 5" xfId="28850"/>
    <cellStyle name="40 % - Accent2 2 2 2 5 4 6" xfId="39143"/>
    <cellStyle name="40 % - Accent2 2 2 2 5 5" xfId="3414"/>
    <cellStyle name="40 % - Accent2 2 2 2 5 5 2" xfId="9001"/>
    <cellStyle name="40 % - Accent2 2 2 2 5 5 3" xfId="19300"/>
    <cellStyle name="40 % - Accent2 2 2 2 5 5 4" xfId="29593"/>
    <cellStyle name="40 % - Accent2 2 2 2 5 5 5" xfId="39886"/>
    <cellStyle name="40 % - Accent2 2 2 2 5 6" xfId="5826"/>
    <cellStyle name="40 % - Accent2 2 2 2 5 6 2" xfId="9744"/>
    <cellStyle name="40 % - Accent2 2 2 2 5 6 3" xfId="20043"/>
    <cellStyle name="40 % - Accent2 2 2 2 5 6 4" xfId="30336"/>
    <cellStyle name="40 % - Accent2 2 2 2 5 6 5" xfId="40629"/>
    <cellStyle name="40 % - Accent2 2 2 2 5 7" xfId="10487"/>
    <cellStyle name="40 % - Accent2 2 2 2 5 7 2" xfId="20786"/>
    <cellStyle name="40 % - Accent2 2 2 2 5 7 3" xfId="31079"/>
    <cellStyle name="40 % - Accent2 2 2 2 5 7 4" xfId="41372"/>
    <cellStyle name="40 % - Accent2 2 2 2 5 8" xfId="11289"/>
    <cellStyle name="40 % - Accent2 2 2 2 5 8 2" xfId="21588"/>
    <cellStyle name="40 % - Accent2 2 2 2 5 8 3" xfId="31881"/>
    <cellStyle name="40 % - Accent2 2 2 2 5 8 4" xfId="42174"/>
    <cellStyle name="40 % - Accent2 2 2 2 5 9" xfId="6905"/>
    <cellStyle name="40 % - Accent2 2 2 2 6" xfId="686"/>
    <cellStyle name="40 % - Accent2 2 2 2 6 10" xfId="27524"/>
    <cellStyle name="40 % - Accent2 2 2 2 6 11" xfId="37817"/>
    <cellStyle name="40 % - Accent2 2 2 2 6 2" xfId="2666"/>
    <cellStyle name="40 % - Accent2 2 2 2 6 2 2" xfId="4166"/>
    <cellStyle name="40 % - Accent2 2 2 2 6 2 2 2" xfId="15749"/>
    <cellStyle name="40 % - Accent2 2 2 2 6 2 2 3" xfId="26043"/>
    <cellStyle name="40 % - Accent2 2 2 2 6 2 2 4" xfId="36336"/>
    <cellStyle name="40 % - Accent2 2 2 2 6 2 2 5" xfId="46629"/>
    <cellStyle name="40 % - Accent2 2 2 2 6 2 3" xfId="12779"/>
    <cellStyle name="40 % - Accent2 2 2 2 6 2 3 2" xfId="23074"/>
    <cellStyle name="40 % - Accent2 2 2 2 6 2 3 3" xfId="33367"/>
    <cellStyle name="40 % - Accent2 2 2 2 6 2 3 4" xfId="43660"/>
    <cellStyle name="40 % - Accent2 2 2 2 6 2 4" xfId="7492"/>
    <cellStyle name="40 % - Accent2 2 2 2 6 2 5" xfId="17816"/>
    <cellStyle name="40 % - Accent2 2 2 2 6 2 6" xfId="28109"/>
    <cellStyle name="40 % - Accent2 2 2 2 6 2 7" xfId="38402"/>
    <cellStyle name="40 % - Accent2 2 2 2 6 3" xfId="4860"/>
    <cellStyle name="40 % - Accent2 2 2 2 6 3 2" xfId="14265"/>
    <cellStyle name="40 % - Accent2 2 2 2 6 3 2 2" xfId="24559"/>
    <cellStyle name="40 % - Accent2 2 2 2 6 3 2 3" xfId="34852"/>
    <cellStyle name="40 % - Accent2 2 2 2 6 3 2 4" xfId="45145"/>
    <cellStyle name="40 % - Accent2 2 2 2 6 3 3" xfId="8260"/>
    <cellStyle name="40 % - Accent2 2 2 2 6 3 4" xfId="18559"/>
    <cellStyle name="40 % - Accent2 2 2 2 6 3 5" xfId="28852"/>
    <cellStyle name="40 % - Accent2 2 2 2 6 3 6" xfId="39145"/>
    <cellStyle name="40 % - Accent2 2 2 2 6 4" xfId="3416"/>
    <cellStyle name="40 % - Accent2 2 2 2 6 4 2" xfId="9003"/>
    <cellStyle name="40 % - Accent2 2 2 2 6 4 3" xfId="19302"/>
    <cellStyle name="40 % - Accent2 2 2 2 6 4 4" xfId="29595"/>
    <cellStyle name="40 % - Accent2 2 2 2 6 4 5" xfId="39888"/>
    <cellStyle name="40 % - Accent2 2 2 2 6 5" xfId="5828"/>
    <cellStyle name="40 % - Accent2 2 2 2 6 5 2" xfId="9746"/>
    <cellStyle name="40 % - Accent2 2 2 2 6 5 3" xfId="20045"/>
    <cellStyle name="40 % - Accent2 2 2 2 6 5 4" xfId="30338"/>
    <cellStyle name="40 % - Accent2 2 2 2 6 5 5" xfId="40631"/>
    <cellStyle name="40 % - Accent2 2 2 2 6 6" xfId="10489"/>
    <cellStyle name="40 % - Accent2 2 2 2 6 6 2" xfId="20788"/>
    <cellStyle name="40 % - Accent2 2 2 2 6 6 3" xfId="31081"/>
    <cellStyle name="40 % - Accent2 2 2 2 6 6 4" xfId="41374"/>
    <cellStyle name="40 % - Accent2 2 2 2 6 7" xfId="11291"/>
    <cellStyle name="40 % - Accent2 2 2 2 6 7 2" xfId="21590"/>
    <cellStyle name="40 % - Accent2 2 2 2 6 7 3" xfId="31883"/>
    <cellStyle name="40 % - Accent2 2 2 2 6 7 4" xfId="42176"/>
    <cellStyle name="40 % - Accent2 2 2 2 6 8" xfId="6907"/>
    <cellStyle name="40 % - Accent2 2 2 2 6 9" xfId="17231"/>
    <cellStyle name="40 % - Accent2 2 2 2 7" xfId="2219"/>
    <cellStyle name="40 % - Accent2 2 2 2 7 2" xfId="2984"/>
    <cellStyle name="40 % - Accent2 2 2 2 7 2 2" xfId="4484"/>
    <cellStyle name="40 % - Accent2 2 2 2 7 2 2 2" xfId="16068"/>
    <cellStyle name="40 % - Accent2 2 2 2 7 2 2 3" xfId="26362"/>
    <cellStyle name="40 % - Accent2 2 2 2 7 2 2 4" xfId="36655"/>
    <cellStyle name="40 % - Accent2 2 2 2 7 2 2 5" xfId="46948"/>
    <cellStyle name="40 % - Accent2 2 2 2 7 2 3" xfId="13098"/>
    <cellStyle name="40 % - Accent2 2 2 2 7 2 4" xfId="23393"/>
    <cellStyle name="40 % - Accent2 2 2 2 7 2 5" xfId="33686"/>
    <cellStyle name="40 % - Accent2 2 2 2 7 2 6" xfId="43979"/>
    <cellStyle name="40 % - Accent2 2 2 2 7 3" xfId="4861"/>
    <cellStyle name="40 % - Accent2 2 2 2 7 3 2" xfId="14583"/>
    <cellStyle name="40 % - Accent2 2 2 2 7 3 3" xfId="24877"/>
    <cellStyle name="40 % - Accent2 2 2 2 7 3 4" xfId="35170"/>
    <cellStyle name="40 % - Accent2 2 2 2 7 3 5" xfId="45463"/>
    <cellStyle name="40 % - Accent2 2 2 2 7 4" xfId="3734"/>
    <cellStyle name="40 % - Accent2 2 2 2 7 4 2" xfId="11609"/>
    <cellStyle name="40 % - Accent2 2 2 2 7 4 3" xfId="21908"/>
    <cellStyle name="40 % - Accent2 2 2 2 7 4 4" xfId="32201"/>
    <cellStyle name="40 % - Accent2 2 2 2 7 4 5" xfId="42494"/>
    <cellStyle name="40 % - Accent2 2 2 2 7 5" xfId="7476"/>
    <cellStyle name="40 % - Accent2 2 2 2 7 6" xfId="17800"/>
    <cellStyle name="40 % - Accent2 2 2 2 7 7" xfId="28093"/>
    <cellStyle name="40 % - Accent2 2 2 2 7 8" xfId="38386"/>
    <cellStyle name="40 % - Accent2 2 2 2 8" xfId="2311"/>
    <cellStyle name="40 % - Accent2 2 2 2 8 2" xfId="3811"/>
    <cellStyle name="40 % - Accent2 2 2 2 8 2 2" xfId="16171"/>
    <cellStyle name="40 % - Accent2 2 2 2 8 2 2 2" xfId="26465"/>
    <cellStyle name="40 % - Accent2 2 2 2 8 2 2 3" xfId="36758"/>
    <cellStyle name="40 % - Accent2 2 2 2 8 2 2 4" xfId="47051"/>
    <cellStyle name="40 % - Accent2 2 2 2 8 2 3" xfId="13201"/>
    <cellStyle name="40 % - Accent2 2 2 2 8 2 4" xfId="23496"/>
    <cellStyle name="40 % - Accent2 2 2 2 8 2 5" xfId="33789"/>
    <cellStyle name="40 % - Accent2 2 2 2 8 2 6" xfId="44082"/>
    <cellStyle name="40 % - Accent2 2 2 2 8 3" xfId="14686"/>
    <cellStyle name="40 % - Accent2 2 2 2 8 3 2" xfId="24980"/>
    <cellStyle name="40 % - Accent2 2 2 2 8 3 3" xfId="35273"/>
    <cellStyle name="40 % - Accent2 2 2 2 8 3 4" xfId="45566"/>
    <cellStyle name="40 % - Accent2 2 2 2 8 4" xfId="11714"/>
    <cellStyle name="40 % - Accent2 2 2 2 8 4 2" xfId="22011"/>
    <cellStyle name="40 % - Accent2 2 2 2 8 4 3" xfId="32304"/>
    <cellStyle name="40 % - Accent2 2 2 2 8 4 4" xfId="42597"/>
    <cellStyle name="40 % - Accent2 2 2 2 8 5" xfId="8244"/>
    <cellStyle name="40 % - Accent2 2 2 2 8 6" xfId="18543"/>
    <cellStyle name="40 % - Accent2 2 2 2 8 7" xfId="28836"/>
    <cellStyle name="40 % - Accent2 2 2 2 8 8" xfId="39129"/>
    <cellStyle name="40 % - Accent2 2 2 2 9" xfId="4845"/>
    <cellStyle name="40 % - Accent2 2 2 2 9 2" xfId="15394"/>
    <cellStyle name="40 % - Accent2 2 2 2 9 2 2" xfId="25688"/>
    <cellStyle name="40 % - Accent2 2 2 2 9 2 3" xfId="35981"/>
    <cellStyle name="40 % - Accent2 2 2 2 9 2 4" xfId="46274"/>
    <cellStyle name="40 % - Accent2 2 2 2 9 3" xfId="12424"/>
    <cellStyle name="40 % - Accent2 2 2 2 9 3 2" xfId="22719"/>
    <cellStyle name="40 % - Accent2 2 2 2 9 3 3" xfId="33012"/>
    <cellStyle name="40 % - Accent2 2 2 2 9 3 4" xfId="43305"/>
    <cellStyle name="40 % - Accent2 2 2 2 9 4" xfId="8987"/>
    <cellStyle name="40 % - Accent2 2 2 2 9 5" xfId="19286"/>
    <cellStyle name="40 % - Accent2 2 2 2 9 6" xfId="29579"/>
    <cellStyle name="40 % - Accent2 2 2 2 9 7" xfId="39872"/>
    <cellStyle name="40 % - Accent2 2 2 3" xfId="353"/>
    <cellStyle name="40 % - Accent2 2 2 3 10" xfId="6560"/>
    <cellStyle name="40 % - Accent2 2 2 3 11" xfId="16885"/>
    <cellStyle name="40 % - Accent2 2 2 3 12" xfId="27178"/>
    <cellStyle name="40 % - Accent2 2 2 3 13" xfId="37471"/>
    <cellStyle name="40 % - Accent2 2 2 3 2" xfId="687"/>
    <cellStyle name="40 % - Accent2 2 2 3 2 10" xfId="16982"/>
    <cellStyle name="40 % - Accent2 2 2 3 2 11" xfId="27275"/>
    <cellStyle name="40 % - Accent2 2 2 3 2 12" xfId="37568"/>
    <cellStyle name="40 % - Accent2 2 2 3 2 2" xfId="688"/>
    <cellStyle name="40 % - Accent2 2 2 3 2 2 10" xfId="27525"/>
    <cellStyle name="40 % - Accent2 2 2 3 2 2 11" xfId="37818"/>
    <cellStyle name="40 % - Accent2 2 2 3 2 2 2" xfId="2668"/>
    <cellStyle name="40 % - Accent2 2 2 3 2 2 2 2" xfId="4168"/>
    <cellStyle name="40 % - Accent2 2 2 3 2 2 2 2 2" xfId="16745"/>
    <cellStyle name="40 % - Accent2 2 2 3 2 2 2 2 2 2" xfId="27039"/>
    <cellStyle name="40 % - Accent2 2 2 3 2 2 2 2 2 3" xfId="37332"/>
    <cellStyle name="40 % - Accent2 2 2 3 2 2 2 2 2 4" xfId="47625"/>
    <cellStyle name="40 % - Accent2 2 2 3 2 2 2 2 3" xfId="13775"/>
    <cellStyle name="40 % - Accent2 2 2 3 2 2 2 2 4" xfId="24070"/>
    <cellStyle name="40 % - Accent2 2 2 3 2 2 2 2 5" xfId="34363"/>
    <cellStyle name="40 % - Accent2 2 2 3 2 2 2 2 6" xfId="44656"/>
    <cellStyle name="40 % - Accent2 2 2 3 2 2 2 3" xfId="15260"/>
    <cellStyle name="40 % - Accent2 2 2 3 2 2 2 3 2" xfId="25554"/>
    <cellStyle name="40 % - Accent2 2 2 3 2 2 2 3 3" xfId="35847"/>
    <cellStyle name="40 % - Accent2 2 2 3 2 2 2 3 4" xfId="46140"/>
    <cellStyle name="40 % - Accent2 2 2 3 2 2 2 4" xfId="12289"/>
    <cellStyle name="40 % - Accent2 2 2 3 2 2 2 4 2" xfId="22585"/>
    <cellStyle name="40 % - Accent2 2 2 3 2 2 2 4 3" xfId="32878"/>
    <cellStyle name="40 % - Accent2 2 2 3 2 2 2 4 4" xfId="43171"/>
    <cellStyle name="40 % - Accent2 2 2 3 2 2 2 5" xfId="7495"/>
    <cellStyle name="40 % - Accent2 2 2 3 2 2 2 6" xfId="17819"/>
    <cellStyle name="40 % - Accent2 2 2 3 2 2 2 7" xfId="28112"/>
    <cellStyle name="40 % - Accent2 2 2 3 2 2 2 8" xfId="38405"/>
    <cellStyle name="40 % - Accent2 2 2 3 2 2 3" xfId="4864"/>
    <cellStyle name="40 % - Accent2 2 2 3 2 2 3 2" xfId="15751"/>
    <cellStyle name="40 % - Accent2 2 2 3 2 2 3 2 2" xfId="26045"/>
    <cellStyle name="40 % - Accent2 2 2 3 2 2 3 2 3" xfId="36338"/>
    <cellStyle name="40 % - Accent2 2 2 3 2 2 3 2 4" xfId="46631"/>
    <cellStyle name="40 % - Accent2 2 2 3 2 2 3 3" xfId="12781"/>
    <cellStyle name="40 % - Accent2 2 2 3 2 2 3 3 2" xfId="23076"/>
    <cellStyle name="40 % - Accent2 2 2 3 2 2 3 3 3" xfId="33369"/>
    <cellStyle name="40 % - Accent2 2 2 3 2 2 3 3 4" xfId="43662"/>
    <cellStyle name="40 % - Accent2 2 2 3 2 2 3 4" xfId="8263"/>
    <cellStyle name="40 % - Accent2 2 2 3 2 2 3 5" xfId="18562"/>
    <cellStyle name="40 % - Accent2 2 2 3 2 2 3 6" xfId="28855"/>
    <cellStyle name="40 % - Accent2 2 2 3 2 2 3 7" xfId="39148"/>
    <cellStyle name="40 % - Accent2 2 2 3 2 2 4" xfId="3418"/>
    <cellStyle name="40 % - Accent2 2 2 3 2 2 4 2" xfId="14267"/>
    <cellStyle name="40 % - Accent2 2 2 3 2 2 4 2 2" xfId="24561"/>
    <cellStyle name="40 % - Accent2 2 2 3 2 2 4 2 3" xfId="34854"/>
    <cellStyle name="40 % - Accent2 2 2 3 2 2 4 2 4" xfId="45147"/>
    <cellStyle name="40 % - Accent2 2 2 3 2 2 4 3" xfId="9006"/>
    <cellStyle name="40 % - Accent2 2 2 3 2 2 4 4" xfId="19305"/>
    <cellStyle name="40 % - Accent2 2 2 3 2 2 4 5" xfId="29598"/>
    <cellStyle name="40 % - Accent2 2 2 3 2 2 4 6" xfId="39891"/>
    <cellStyle name="40 % - Accent2 2 2 3 2 2 5" xfId="5831"/>
    <cellStyle name="40 % - Accent2 2 2 3 2 2 5 2" xfId="9749"/>
    <cellStyle name="40 % - Accent2 2 2 3 2 2 5 3" xfId="20048"/>
    <cellStyle name="40 % - Accent2 2 2 3 2 2 5 4" xfId="30341"/>
    <cellStyle name="40 % - Accent2 2 2 3 2 2 5 5" xfId="40634"/>
    <cellStyle name="40 % - Accent2 2 2 3 2 2 6" xfId="10492"/>
    <cellStyle name="40 % - Accent2 2 2 3 2 2 6 2" xfId="20791"/>
    <cellStyle name="40 % - Accent2 2 2 3 2 2 6 3" xfId="31084"/>
    <cellStyle name="40 % - Accent2 2 2 3 2 2 6 4" xfId="41377"/>
    <cellStyle name="40 % - Accent2 2 2 3 2 2 7" xfId="11293"/>
    <cellStyle name="40 % - Accent2 2 2 3 2 2 7 2" xfId="21592"/>
    <cellStyle name="40 % - Accent2 2 2 3 2 2 7 3" xfId="31885"/>
    <cellStyle name="40 % - Accent2 2 2 3 2 2 7 4" xfId="42178"/>
    <cellStyle name="40 % - Accent2 2 2 3 2 2 8" xfId="6908"/>
    <cellStyle name="40 % - Accent2 2 2 3 2 2 9" xfId="17232"/>
    <cellStyle name="40 % - Accent2 2 2 3 2 3" xfId="2667"/>
    <cellStyle name="40 % - Accent2 2 2 3 2 3 2" xfId="4167"/>
    <cellStyle name="40 % - Accent2 2 2 3 2 3 2 2" xfId="16378"/>
    <cellStyle name="40 % - Accent2 2 2 3 2 3 2 2 2" xfId="26672"/>
    <cellStyle name="40 % - Accent2 2 2 3 2 3 2 2 3" xfId="36965"/>
    <cellStyle name="40 % - Accent2 2 2 3 2 3 2 2 4" xfId="47258"/>
    <cellStyle name="40 % - Accent2 2 2 3 2 3 2 3" xfId="13408"/>
    <cellStyle name="40 % - Accent2 2 2 3 2 3 2 4" xfId="23703"/>
    <cellStyle name="40 % - Accent2 2 2 3 2 3 2 5" xfId="33996"/>
    <cellStyle name="40 % - Accent2 2 2 3 2 3 2 6" xfId="44289"/>
    <cellStyle name="40 % - Accent2 2 2 3 2 3 3" xfId="14893"/>
    <cellStyle name="40 % - Accent2 2 2 3 2 3 3 2" xfId="25187"/>
    <cellStyle name="40 % - Accent2 2 2 3 2 3 3 3" xfId="35480"/>
    <cellStyle name="40 % - Accent2 2 2 3 2 3 3 4" xfId="45773"/>
    <cellStyle name="40 % - Accent2 2 2 3 2 3 4" xfId="11921"/>
    <cellStyle name="40 % - Accent2 2 2 3 2 3 4 2" xfId="22218"/>
    <cellStyle name="40 % - Accent2 2 2 3 2 3 4 3" xfId="32511"/>
    <cellStyle name="40 % - Accent2 2 2 3 2 3 4 4" xfId="42804"/>
    <cellStyle name="40 % - Accent2 2 2 3 2 3 5" xfId="7494"/>
    <cellStyle name="40 % - Accent2 2 2 3 2 3 6" xfId="17818"/>
    <cellStyle name="40 % - Accent2 2 2 3 2 3 7" xfId="28111"/>
    <cellStyle name="40 % - Accent2 2 2 3 2 3 8" xfId="38404"/>
    <cellStyle name="40 % - Accent2 2 2 3 2 4" xfId="4863"/>
    <cellStyle name="40 % - Accent2 2 2 3 2 4 2" xfId="15750"/>
    <cellStyle name="40 % - Accent2 2 2 3 2 4 2 2" xfId="26044"/>
    <cellStyle name="40 % - Accent2 2 2 3 2 4 2 3" xfId="36337"/>
    <cellStyle name="40 % - Accent2 2 2 3 2 4 2 4" xfId="46630"/>
    <cellStyle name="40 % - Accent2 2 2 3 2 4 3" xfId="12780"/>
    <cellStyle name="40 % - Accent2 2 2 3 2 4 3 2" xfId="23075"/>
    <cellStyle name="40 % - Accent2 2 2 3 2 4 3 3" xfId="33368"/>
    <cellStyle name="40 % - Accent2 2 2 3 2 4 3 4" xfId="43661"/>
    <cellStyle name="40 % - Accent2 2 2 3 2 4 4" xfId="8262"/>
    <cellStyle name="40 % - Accent2 2 2 3 2 4 5" xfId="18561"/>
    <cellStyle name="40 % - Accent2 2 2 3 2 4 6" xfId="28854"/>
    <cellStyle name="40 % - Accent2 2 2 3 2 4 7" xfId="39147"/>
    <cellStyle name="40 % - Accent2 2 2 3 2 5" xfId="3417"/>
    <cellStyle name="40 % - Accent2 2 2 3 2 5 2" xfId="14266"/>
    <cellStyle name="40 % - Accent2 2 2 3 2 5 2 2" xfId="24560"/>
    <cellStyle name="40 % - Accent2 2 2 3 2 5 2 3" xfId="34853"/>
    <cellStyle name="40 % - Accent2 2 2 3 2 5 2 4" xfId="45146"/>
    <cellStyle name="40 % - Accent2 2 2 3 2 5 3" xfId="9005"/>
    <cellStyle name="40 % - Accent2 2 2 3 2 5 4" xfId="19304"/>
    <cellStyle name="40 % - Accent2 2 2 3 2 5 5" xfId="29597"/>
    <cellStyle name="40 % - Accent2 2 2 3 2 5 6" xfId="39890"/>
    <cellStyle name="40 % - Accent2 2 2 3 2 6" xfId="5830"/>
    <cellStyle name="40 % - Accent2 2 2 3 2 6 2" xfId="9748"/>
    <cellStyle name="40 % - Accent2 2 2 3 2 6 3" xfId="20047"/>
    <cellStyle name="40 % - Accent2 2 2 3 2 6 4" xfId="30340"/>
    <cellStyle name="40 % - Accent2 2 2 3 2 6 5" xfId="40633"/>
    <cellStyle name="40 % - Accent2 2 2 3 2 7" xfId="10491"/>
    <cellStyle name="40 % - Accent2 2 2 3 2 7 2" xfId="20790"/>
    <cellStyle name="40 % - Accent2 2 2 3 2 7 3" xfId="31083"/>
    <cellStyle name="40 % - Accent2 2 2 3 2 7 4" xfId="41376"/>
    <cellStyle name="40 % - Accent2 2 2 3 2 8" xfId="11292"/>
    <cellStyle name="40 % - Accent2 2 2 3 2 8 2" xfId="21591"/>
    <cellStyle name="40 % - Accent2 2 2 3 2 8 3" xfId="31884"/>
    <cellStyle name="40 % - Accent2 2 2 3 2 8 4" xfId="42177"/>
    <cellStyle name="40 % - Accent2 2 2 3 2 9" xfId="6658"/>
    <cellStyle name="40 % - Accent2 2 2 3 3" xfId="689"/>
    <cellStyle name="40 % - Accent2 2 2 3 3 10" xfId="27526"/>
    <cellStyle name="40 % - Accent2 2 2 3 3 11" xfId="37819"/>
    <cellStyle name="40 % - Accent2 2 2 3 3 2" xfId="2669"/>
    <cellStyle name="40 % - Accent2 2 2 3 3 2 2" xfId="4169"/>
    <cellStyle name="40 % - Accent2 2 2 3 3 2 2 2" xfId="16576"/>
    <cellStyle name="40 % - Accent2 2 2 3 3 2 2 2 2" xfId="26870"/>
    <cellStyle name="40 % - Accent2 2 2 3 3 2 2 2 3" xfId="37163"/>
    <cellStyle name="40 % - Accent2 2 2 3 3 2 2 2 4" xfId="47456"/>
    <cellStyle name="40 % - Accent2 2 2 3 3 2 2 3" xfId="13606"/>
    <cellStyle name="40 % - Accent2 2 2 3 3 2 2 4" xfId="23901"/>
    <cellStyle name="40 % - Accent2 2 2 3 3 2 2 5" xfId="34194"/>
    <cellStyle name="40 % - Accent2 2 2 3 3 2 2 6" xfId="44487"/>
    <cellStyle name="40 % - Accent2 2 2 3 3 2 3" xfId="15091"/>
    <cellStyle name="40 % - Accent2 2 2 3 3 2 3 2" xfId="25385"/>
    <cellStyle name="40 % - Accent2 2 2 3 3 2 3 3" xfId="35678"/>
    <cellStyle name="40 % - Accent2 2 2 3 3 2 3 4" xfId="45971"/>
    <cellStyle name="40 % - Accent2 2 2 3 3 2 4" xfId="12120"/>
    <cellStyle name="40 % - Accent2 2 2 3 3 2 4 2" xfId="22416"/>
    <cellStyle name="40 % - Accent2 2 2 3 3 2 4 3" xfId="32709"/>
    <cellStyle name="40 % - Accent2 2 2 3 3 2 4 4" xfId="43002"/>
    <cellStyle name="40 % - Accent2 2 2 3 3 2 5" xfId="7496"/>
    <cellStyle name="40 % - Accent2 2 2 3 3 2 6" xfId="17820"/>
    <cellStyle name="40 % - Accent2 2 2 3 3 2 7" xfId="28113"/>
    <cellStyle name="40 % - Accent2 2 2 3 3 2 8" xfId="38406"/>
    <cellStyle name="40 % - Accent2 2 2 3 3 3" xfId="4865"/>
    <cellStyle name="40 % - Accent2 2 2 3 3 3 2" xfId="15752"/>
    <cellStyle name="40 % - Accent2 2 2 3 3 3 2 2" xfId="26046"/>
    <cellStyle name="40 % - Accent2 2 2 3 3 3 2 3" xfId="36339"/>
    <cellStyle name="40 % - Accent2 2 2 3 3 3 2 4" xfId="46632"/>
    <cellStyle name="40 % - Accent2 2 2 3 3 3 3" xfId="12782"/>
    <cellStyle name="40 % - Accent2 2 2 3 3 3 3 2" xfId="23077"/>
    <cellStyle name="40 % - Accent2 2 2 3 3 3 3 3" xfId="33370"/>
    <cellStyle name="40 % - Accent2 2 2 3 3 3 3 4" xfId="43663"/>
    <cellStyle name="40 % - Accent2 2 2 3 3 3 4" xfId="8264"/>
    <cellStyle name="40 % - Accent2 2 2 3 3 3 5" xfId="18563"/>
    <cellStyle name="40 % - Accent2 2 2 3 3 3 6" xfId="28856"/>
    <cellStyle name="40 % - Accent2 2 2 3 3 3 7" xfId="39149"/>
    <cellStyle name="40 % - Accent2 2 2 3 3 4" xfId="3419"/>
    <cellStyle name="40 % - Accent2 2 2 3 3 4 2" xfId="14268"/>
    <cellStyle name="40 % - Accent2 2 2 3 3 4 2 2" xfId="24562"/>
    <cellStyle name="40 % - Accent2 2 2 3 3 4 2 3" xfId="34855"/>
    <cellStyle name="40 % - Accent2 2 2 3 3 4 2 4" xfId="45148"/>
    <cellStyle name="40 % - Accent2 2 2 3 3 4 3" xfId="9007"/>
    <cellStyle name="40 % - Accent2 2 2 3 3 4 4" xfId="19306"/>
    <cellStyle name="40 % - Accent2 2 2 3 3 4 5" xfId="29599"/>
    <cellStyle name="40 % - Accent2 2 2 3 3 4 6" xfId="39892"/>
    <cellStyle name="40 % - Accent2 2 2 3 3 5" xfId="5832"/>
    <cellStyle name="40 % - Accent2 2 2 3 3 5 2" xfId="9750"/>
    <cellStyle name="40 % - Accent2 2 2 3 3 5 3" xfId="20049"/>
    <cellStyle name="40 % - Accent2 2 2 3 3 5 4" xfId="30342"/>
    <cellStyle name="40 % - Accent2 2 2 3 3 5 5" xfId="40635"/>
    <cellStyle name="40 % - Accent2 2 2 3 3 6" xfId="10493"/>
    <cellStyle name="40 % - Accent2 2 2 3 3 6 2" xfId="20792"/>
    <cellStyle name="40 % - Accent2 2 2 3 3 6 3" xfId="31085"/>
    <cellStyle name="40 % - Accent2 2 2 3 3 6 4" xfId="41378"/>
    <cellStyle name="40 % - Accent2 2 2 3 3 7" xfId="11294"/>
    <cellStyle name="40 % - Accent2 2 2 3 3 7 2" xfId="21593"/>
    <cellStyle name="40 % - Accent2 2 2 3 3 7 3" xfId="31886"/>
    <cellStyle name="40 % - Accent2 2 2 3 3 7 4" xfId="42179"/>
    <cellStyle name="40 % - Accent2 2 2 3 3 8" xfId="6909"/>
    <cellStyle name="40 % - Accent2 2 2 3 3 9" xfId="17233"/>
    <cellStyle name="40 % - Accent2 2 2 3 4" xfId="2349"/>
    <cellStyle name="40 % - Accent2 2 2 3 4 2" xfId="3849"/>
    <cellStyle name="40 % - Accent2 2 2 3 4 2 2" xfId="16209"/>
    <cellStyle name="40 % - Accent2 2 2 3 4 2 2 2" xfId="26503"/>
    <cellStyle name="40 % - Accent2 2 2 3 4 2 2 3" xfId="36796"/>
    <cellStyle name="40 % - Accent2 2 2 3 4 2 2 4" xfId="47089"/>
    <cellStyle name="40 % - Accent2 2 2 3 4 2 3" xfId="13239"/>
    <cellStyle name="40 % - Accent2 2 2 3 4 2 4" xfId="23534"/>
    <cellStyle name="40 % - Accent2 2 2 3 4 2 5" xfId="33827"/>
    <cellStyle name="40 % - Accent2 2 2 3 4 2 6" xfId="44120"/>
    <cellStyle name="40 % - Accent2 2 2 3 4 3" xfId="14724"/>
    <cellStyle name="40 % - Accent2 2 2 3 4 3 2" xfId="25018"/>
    <cellStyle name="40 % - Accent2 2 2 3 4 3 3" xfId="35311"/>
    <cellStyle name="40 % - Accent2 2 2 3 4 3 4" xfId="45604"/>
    <cellStyle name="40 % - Accent2 2 2 3 4 4" xfId="11752"/>
    <cellStyle name="40 % - Accent2 2 2 3 4 4 2" xfId="22049"/>
    <cellStyle name="40 % - Accent2 2 2 3 4 4 3" xfId="32342"/>
    <cellStyle name="40 % - Accent2 2 2 3 4 4 4" xfId="42635"/>
    <cellStyle name="40 % - Accent2 2 2 3 4 5" xfId="7493"/>
    <cellStyle name="40 % - Accent2 2 2 3 4 6" xfId="17817"/>
    <cellStyle name="40 % - Accent2 2 2 3 4 7" xfId="28110"/>
    <cellStyle name="40 % - Accent2 2 2 3 4 8" xfId="38403"/>
    <cellStyle name="40 % - Accent2 2 2 3 5" xfId="4862"/>
    <cellStyle name="40 % - Accent2 2 2 3 5 2" xfId="15432"/>
    <cellStyle name="40 % - Accent2 2 2 3 5 2 2" xfId="25726"/>
    <cellStyle name="40 % - Accent2 2 2 3 5 2 3" xfId="36019"/>
    <cellStyle name="40 % - Accent2 2 2 3 5 2 4" xfId="46312"/>
    <cellStyle name="40 % - Accent2 2 2 3 5 3" xfId="12462"/>
    <cellStyle name="40 % - Accent2 2 2 3 5 3 2" xfId="22757"/>
    <cellStyle name="40 % - Accent2 2 2 3 5 3 3" xfId="33050"/>
    <cellStyle name="40 % - Accent2 2 2 3 5 3 4" xfId="43343"/>
    <cellStyle name="40 % - Accent2 2 2 3 5 4" xfId="8261"/>
    <cellStyle name="40 % - Accent2 2 2 3 5 5" xfId="18560"/>
    <cellStyle name="40 % - Accent2 2 2 3 5 6" xfId="28853"/>
    <cellStyle name="40 % - Accent2 2 2 3 5 7" xfId="39146"/>
    <cellStyle name="40 % - Accent2 2 2 3 6" xfId="3099"/>
    <cellStyle name="40 % - Accent2 2 2 3 6 2" xfId="13948"/>
    <cellStyle name="40 % - Accent2 2 2 3 6 2 2" xfId="24242"/>
    <cellStyle name="40 % - Accent2 2 2 3 6 2 3" xfId="34535"/>
    <cellStyle name="40 % - Accent2 2 2 3 6 2 4" xfId="44828"/>
    <cellStyle name="40 % - Accent2 2 2 3 6 3" xfId="9004"/>
    <cellStyle name="40 % - Accent2 2 2 3 6 4" xfId="19303"/>
    <cellStyle name="40 % - Accent2 2 2 3 6 5" xfId="29596"/>
    <cellStyle name="40 % - Accent2 2 2 3 6 6" xfId="39889"/>
    <cellStyle name="40 % - Accent2 2 2 3 7" xfId="5829"/>
    <cellStyle name="40 % - Accent2 2 2 3 7 2" xfId="9747"/>
    <cellStyle name="40 % - Accent2 2 2 3 7 3" xfId="20046"/>
    <cellStyle name="40 % - Accent2 2 2 3 7 4" xfId="30339"/>
    <cellStyle name="40 % - Accent2 2 2 3 7 5" xfId="40632"/>
    <cellStyle name="40 % - Accent2 2 2 3 8" xfId="10490"/>
    <cellStyle name="40 % - Accent2 2 2 3 8 2" xfId="20789"/>
    <cellStyle name="40 % - Accent2 2 2 3 8 3" xfId="31082"/>
    <cellStyle name="40 % - Accent2 2 2 3 8 4" xfId="41375"/>
    <cellStyle name="40 % - Accent2 2 2 3 9" xfId="10974"/>
    <cellStyle name="40 % - Accent2 2 2 3 9 2" xfId="21273"/>
    <cellStyle name="40 % - Accent2 2 2 3 9 3" xfId="31566"/>
    <cellStyle name="40 % - Accent2 2 2 3 9 4" xfId="41859"/>
    <cellStyle name="40 % - Accent2 2 2 4" xfId="690"/>
    <cellStyle name="40 % - Accent2 2 2 4 10" xfId="11295"/>
    <cellStyle name="40 % - Accent2 2 2 4 10 2" xfId="21594"/>
    <cellStyle name="40 % - Accent2 2 2 4 10 3" xfId="31887"/>
    <cellStyle name="40 % - Accent2 2 2 4 10 4" xfId="42180"/>
    <cellStyle name="40 % - Accent2 2 2 4 11" xfId="6656"/>
    <cellStyle name="40 % - Accent2 2 2 4 12" xfId="16980"/>
    <cellStyle name="40 % - Accent2 2 2 4 13" xfId="27273"/>
    <cellStyle name="40 % - Accent2 2 2 4 14" xfId="37566"/>
    <cellStyle name="40 % - Accent2 2 2 4 2" xfId="691"/>
    <cellStyle name="40 % - Accent2 2 2 4 2 10" xfId="27527"/>
    <cellStyle name="40 % - Accent2 2 2 4 2 11" xfId="37820"/>
    <cellStyle name="40 % - Accent2 2 2 4 2 2" xfId="2671"/>
    <cellStyle name="40 % - Accent2 2 2 4 2 2 2" xfId="4171"/>
    <cellStyle name="40 % - Accent2 2 2 4 2 2 2 2" xfId="16669"/>
    <cellStyle name="40 % - Accent2 2 2 4 2 2 2 2 2" xfId="26963"/>
    <cellStyle name="40 % - Accent2 2 2 4 2 2 2 2 3" xfId="37256"/>
    <cellStyle name="40 % - Accent2 2 2 4 2 2 2 2 4" xfId="47549"/>
    <cellStyle name="40 % - Accent2 2 2 4 2 2 2 3" xfId="13699"/>
    <cellStyle name="40 % - Accent2 2 2 4 2 2 2 4" xfId="23994"/>
    <cellStyle name="40 % - Accent2 2 2 4 2 2 2 5" xfId="34287"/>
    <cellStyle name="40 % - Accent2 2 2 4 2 2 2 6" xfId="44580"/>
    <cellStyle name="40 % - Accent2 2 2 4 2 2 3" xfId="15184"/>
    <cellStyle name="40 % - Accent2 2 2 4 2 2 3 2" xfId="25478"/>
    <cellStyle name="40 % - Accent2 2 2 4 2 2 3 3" xfId="35771"/>
    <cellStyle name="40 % - Accent2 2 2 4 2 2 3 4" xfId="46064"/>
    <cellStyle name="40 % - Accent2 2 2 4 2 2 4" xfId="12213"/>
    <cellStyle name="40 % - Accent2 2 2 4 2 2 4 2" xfId="22509"/>
    <cellStyle name="40 % - Accent2 2 2 4 2 2 4 3" xfId="32802"/>
    <cellStyle name="40 % - Accent2 2 2 4 2 2 4 4" xfId="43095"/>
    <cellStyle name="40 % - Accent2 2 2 4 2 2 5" xfId="7498"/>
    <cellStyle name="40 % - Accent2 2 2 4 2 2 6" xfId="17822"/>
    <cellStyle name="40 % - Accent2 2 2 4 2 2 7" xfId="28115"/>
    <cellStyle name="40 % - Accent2 2 2 4 2 2 8" xfId="38408"/>
    <cellStyle name="40 % - Accent2 2 2 4 2 3" xfId="4867"/>
    <cellStyle name="40 % - Accent2 2 2 4 2 3 2" xfId="15754"/>
    <cellStyle name="40 % - Accent2 2 2 4 2 3 2 2" xfId="26048"/>
    <cellStyle name="40 % - Accent2 2 2 4 2 3 2 3" xfId="36341"/>
    <cellStyle name="40 % - Accent2 2 2 4 2 3 2 4" xfId="46634"/>
    <cellStyle name="40 % - Accent2 2 2 4 2 3 3" xfId="12784"/>
    <cellStyle name="40 % - Accent2 2 2 4 2 3 3 2" xfId="23079"/>
    <cellStyle name="40 % - Accent2 2 2 4 2 3 3 3" xfId="33372"/>
    <cellStyle name="40 % - Accent2 2 2 4 2 3 3 4" xfId="43665"/>
    <cellStyle name="40 % - Accent2 2 2 4 2 3 4" xfId="8266"/>
    <cellStyle name="40 % - Accent2 2 2 4 2 3 5" xfId="18565"/>
    <cellStyle name="40 % - Accent2 2 2 4 2 3 6" xfId="28858"/>
    <cellStyle name="40 % - Accent2 2 2 4 2 3 7" xfId="39151"/>
    <cellStyle name="40 % - Accent2 2 2 4 2 4" xfId="3421"/>
    <cellStyle name="40 % - Accent2 2 2 4 2 4 2" xfId="14270"/>
    <cellStyle name="40 % - Accent2 2 2 4 2 4 2 2" xfId="24564"/>
    <cellStyle name="40 % - Accent2 2 2 4 2 4 2 3" xfId="34857"/>
    <cellStyle name="40 % - Accent2 2 2 4 2 4 2 4" xfId="45150"/>
    <cellStyle name="40 % - Accent2 2 2 4 2 4 3" xfId="9009"/>
    <cellStyle name="40 % - Accent2 2 2 4 2 4 4" xfId="19308"/>
    <cellStyle name="40 % - Accent2 2 2 4 2 4 5" xfId="29601"/>
    <cellStyle name="40 % - Accent2 2 2 4 2 4 6" xfId="39894"/>
    <cellStyle name="40 % - Accent2 2 2 4 2 5" xfId="5834"/>
    <cellStyle name="40 % - Accent2 2 2 4 2 5 2" xfId="9752"/>
    <cellStyle name="40 % - Accent2 2 2 4 2 5 3" xfId="20051"/>
    <cellStyle name="40 % - Accent2 2 2 4 2 5 4" xfId="30344"/>
    <cellStyle name="40 % - Accent2 2 2 4 2 5 5" xfId="40637"/>
    <cellStyle name="40 % - Accent2 2 2 4 2 6" xfId="10495"/>
    <cellStyle name="40 % - Accent2 2 2 4 2 6 2" xfId="20794"/>
    <cellStyle name="40 % - Accent2 2 2 4 2 6 3" xfId="31087"/>
    <cellStyle name="40 % - Accent2 2 2 4 2 6 4" xfId="41380"/>
    <cellStyle name="40 % - Accent2 2 2 4 2 7" xfId="11296"/>
    <cellStyle name="40 % - Accent2 2 2 4 2 7 2" xfId="21595"/>
    <cellStyle name="40 % - Accent2 2 2 4 2 7 3" xfId="31888"/>
    <cellStyle name="40 % - Accent2 2 2 4 2 7 4" xfId="42181"/>
    <cellStyle name="40 % - Accent2 2 2 4 2 8" xfId="6910"/>
    <cellStyle name="40 % - Accent2 2 2 4 2 9" xfId="17234"/>
    <cellStyle name="40 % - Accent2 2 2 4 3" xfId="692"/>
    <cellStyle name="40 % - Accent2 2 2 4 3 10" xfId="27528"/>
    <cellStyle name="40 % - Accent2 2 2 4 3 11" xfId="37821"/>
    <cellStyle name="40 % - Accent2 2 2 4 3 2" xfId="2672"/>
    <cellStyle name="40 % - Accent2 2 2 4 3 2 2" xfId="4172"/>
    <cellStyle name="40 % - Accent2 2 2 4 3 2 2 2" xfId="15755"/>
    <cellStyle name="40 % - Accent2 2 2 4 3 2 2 3" xfId="26049"/>
    <cellStyle name="40 % - Accent2 2 2 4 3 2 2 4" xfId="36342"/>
    <cellStyle name="40 % - Accent2 2 2 4 3 2 2 5" xfId="46635"/>
    <cellStyle name="40 % - Accent2 2 2 4 3 2 3" xfId="12785"/>
    <cellStyle name="40 % - Accent2 2 2 4 3 2 3 2" xfId="23080"/>
    <cellStyle name="40 % - Accent2 2 2 4 3 2 3 3" xfId="33373"/>
    <cellStyle name="40 % - Accent2 2 2 4 3 2 3 4" xfId="43666"/>
    <cellStyle name="40 % - Accent2 2 2 4 3 2 4" xfId="7499"/>
    <cellStyle name="40 % - Accent2 2 2 4 3 2 5" xfId="17823"/>
    <cellStyle name="40 % - Accent2 2 2 4 3 2 6" xfId="28116"/>
    <cellStyle name="40 % - Accent2 2 2 4 3 2 7" xfId="38409"/>
    <cellStyle name="40 % - Accent2 2 2 4 3 3" xfId="4868"/>
    <cellStyle name="40 % - Accent2 2 2 4 3 3 2" xfId="14271"/>
    <cellStyle name="40 % - Accent2 2 2 4 3 3 2 2" xfId="24565"/>
    <cellStyle name="40 % - Accent2 2 2 4 3 3 2 3" xfId="34858"/>
    <cellStyle name="40 % - Accent2 2 2 4 3 3 2 4" xfId="45151"/>
    <cellStyle name="40 % - Accent2 2 2 4 3 3 3" xfId="8267"/>
    <cellStyle name="40 % - Accent2 2 2 4 3 3 4" xfId="18566"/>
    <cellStyle name="40 % - Accent2 2 2 4 3 3 5" xfId="28859"/>
    <cellStyle name="40 % - Accent2 2 2 4 3 3 6" xfId="39152"/>
    <cellStyle name="40 % - Accent2 2 2 4 3 4" xfId="3422"/>
    <cellStyle name="40 % - Accent2 2 2 4 3 4 2" xfId="9010"/>
    <cellStyle name="40 % - Accent2 2 2 4 3 4 3" xfId="19309"/>
    <cellStyle name="40 % - Accent2 2 2 4 3 4 4" xfId="29602"/>
    <cellStyle name="40 % - Accent2 2 2 4 3 4 5" xfId="39895"/>
    <cellStyle name="40 % - Accent2 2 2 4 3 5" xfId="5835"/>
    <cellStyle name="40 % - Accent2 2 2 4 3 5 2" xfId="9753"/>
    <cellStyle name="40 % - Accent2 2 2 4 3 5 3" xfId="20052"/>
    <cellStyle name="40 % - Accent2 2 2 4 3 5 4" xfId="30345"/>
    <cellStyle name="40 % - Accent2 2 2 4 3 5 5" xfId="40638"/>
    <cellStyle name="40 % - Accent2 2 2 4 3 6" xfId="10496"/>
    <cellStyle name="40 % - Accent2 2 2 4 3 6 2" xfId="20795"/>
    <cellStyle name="40 % - Accent2 2 2 4 3 6 3" xfId="31088"/>
    <cellStyle name="40 % - Accent2 2 2 4 3 6 4" xfId="41381"/>
    <cellStyle name="40 % - Accent2 2 2 4 3 7" xfId="11297"/>
    <cellStyle name="40 % - Accent2 2 2 4 3 7 2" xfId="21596"/>
    <cellStyle name="40 % - Accent2 2 2 4 3 7 3" xfId="31889"/>
    <cellStyle name="40 % - Accent2 2 2 4 3 7 4" xfId="42182"/>
    <cellStyle name="40 % - Accent2 2 2 4 3 8" xfId="6911"/>
    <cellStyle name="40 % - Accent2 2 2 4 3 9" xfId="17235"/>
    <cellStyle name="40 % - Accent2 2 2 4 4" xfId="2670"/>
    <cellStyle name="40 % - Accent2 2 2 4 4 10" xfId="38410"/>
    <cellStyle name="40 % - Accent2 2 2 4 4 2" xfId="4170"/>
    <cellStyle name="40 % - Accent2 2 2 4 4 2 2" xfId="16302"/>
    <cellStyle name="40 % - Accent2 2 2 4 4 2 2 2" xfId="26596"/>
    <cellStyle name="40 % - Accent2 2 2 4 4 2 2 3" xfId="36889"/>
    <cellStyle name="40 % - Accent2 2 2 4 4 2 2 4" xfId="47182"/>
    <cellStyle name="40 % - Accent2 2 2 4 4 2 3" xfId="13332"/>
    <cellStyle name="40 % - Accent2 2 2 4 4 2 3 2" xfId="23627"/>
    <cellStyle name="40 % - Accent2 2 2 4 4 2 3 3" xfId="33920"/>
    <cellStyle name="40 % - Accent2 2 2 4 4 2 3 4" xfId="44213"/>
    <cellStyle name="40 % - Accent2 2 2 4 4 2 4" xfId="8268"/>
    <cellStyle name="40 % - Accent2 2 2 4 4 2 5" xfId="18567"/>
    <cellStyle name="40 % - Accent2 2 2 4 4 2 6" xfId="28860"/>
    <cellStyle name="40 % - Accent2 2 2 4 4 2 7" xfId="39153"/>
    <cellStyle name="40 % - Accent2 2 2 4 4 3" xfId="5836"/>
    <cellStyle name="40 % - Accent2 2 2 4 4 3 2" xfId="14817"/>
    <cellStyle name="40 % - Accent2 2 2 4 4 3 2 2" xfId="25111"/>
    <cellStyle name="40 % - Accent2 2 2 4 4 3 2 3" xfId="35404"/>
    <cellStyle name="40 % - Accent2 2 2 4 4 3 2 4" xfId="45697"/>
    <cellStyle name="40 % - Accent2 2 2 4 4 3 3" xfId="9011"/>
    <cellStyle name="40 % - Accent2 2 2 4 4 3 4" xfId="19310"/>
    <cellStyle name="40 % - Accent2 2 2 4 4 3 5" xfId="29603"/>
    <cellStyle name="40 % - Accent2 2 2 4 4 3 6" xfId="39896"/>
    <cellStyle name="40 % - Accent2 2 2 4 4 4" xfId="9754"/>
    <cellStyle name="40 % - Accent2 2 2 4 4 4 2" xfId="20053"/>
    <cellStyle name="40 % - Accent2 2 2 4 4 4 3" xfId="30346"/>
    <cellStyle name="40 % - Accent2 2 2 4 4 4 4" xfId="40639"/>
    <cellStyle name="40 % - Accent2 2 2 4 4 5" xfId="10497"/>
    <cellStyle name="40 % - Accent2 2 2 4 4 5 2" xfId="20796"/>
    <cellStyle name="40 % - Accent2 2 2 4 4 5 3" xfId="31089"/>
    <cellStyle name="40 % - Accent2 2 2 4 4 5 4" xfId="41382"/>
    <cellStyle name="40 % - Accent2 2 2 4 4 6" xfId="11845"/>
    <cellStyle name="40 % - Accent2 2 2 4 4 6 2" xfId="22142"/>
    <cellStyle name="40 % - Accent2 2 2 4 4 6 3" xfId="32435"/>
    <cellStyle name="40 % - Accent2 2 2 4 4 6 4" xfId="42728"/>
    <cellStyle name="40 % - Accent2 2 2 4 4 7" xfId="7500"/>
    <cellStyle name="40 % - Accent2 2 2 4 4 8" xfId="17824"/>
    <cellStyle name="40 % - Accent2 2 2 4 4 9" xfId="28117"/>
    <cellStyle name="40 % - Accent2 2 2 4 5" xfId="4866"/>
    <cellStyle name="40 % - Accent2 2 2 4 5 2" xfId="15753"/>
    <cellStyle name="40 % - Accent2 2 2 4 5 2 2" xfId="26047"/>
    <cellStyle name="40 % - Accent2 2 2 4 5 2 3" xfId="36340"/>
    <cellStyle name="40 % - Accent2 2 2 4 5 2 4" xfId="46633"/>
    <cellStyle name="40 % - Accent2 2 2 4 5 3" xfId="12783"/>
    <cellStyle name="40 % - Accent2 2 2 4 5 3 2" xfId="23078"/>
    <cellStyle name="40 % - Accent2 2 2 4 5 3 3" xfId="33371"/>
    <cellStyle name="40 % - Accent2 2 2 4 5 3 4" xfId="43664"/>
    <cellStyle name="40 % - Accent2 2 2 4 5 4" xfId="7497"/>
    <cellStyle name="40 % - Accent2 2 2 4 5 5" xfId="17821"/>
    <cellStyle name="40 % - Accent2 2 2 4 5 6" xfId="28114"/>
    <cellStyle name="40 % - Accent2 2 2 4 5 7" xfId="38407"/>
    <cellStyle name="40 % - Accent2 2 2 4 6" xfId="3420"/>
    <cellStyle name="40 % - Accent2 2 2 4 6 2" xfId="14269"/>
    <cellStyle name="40 % - Accent2 2 2 4 6 2 2" xfId="24563"/>
    <cellStyle name="40 % - Accent2 2 2 4 6 2 3" xfId="34856"/>
    <cellStyle name="40 % - Accent2 2 2 4 6 2 4" xfId="45149"/>
    <cellStyle name="40 % - Accent2 2 2 4 6 3" xfId="8265"/>
    <cellStyle name="40 % - Accent2 2 2 4 6 4" xfId="18564"/>
    <cellStyle name="40 % - Accent2 2 2 4 6 5" xfId="28857"/>
    <cellStyle name="40 % - Accent2 2 2 4 6 6" xfId="39150"/>
    <cellStyle name="40 % - Accent2 2 2 4 7" xfId="5833"/>
    <cellStyle name="40 % - Accent2 2 2 4 7 2" xfId="9008"/>
    <cellStyle name="40 % - Accent2 2 2 4 7 3" xfId="19307"/>
    <cellStyle name="40 % - Accent2 2 2 4 7 4" xfId="29600"/>
    <cellStyle name="40 % - Accent2 2 2 4 7 5" xfId="39893"/>
    <cellStyle name="40 % - Accent2 2 2 4 8" xfId="9751"/>
    <cellStyle name="40 % - Accent2 2 2 4 8 2" xfId="20050"/>
    <cellStyle name="40 % - Accent2 2 2 4 8 3" xfId="30343"/>
    <cellStyle name="40 % - Accent2 2 2 4 8 4" xfId="40636"/>
    <cellStyle name="40 % - Accent2 2 2 4 9" xfId="10494"/>
    <cellStyle name="40 % - Accent2 2 2 4 9 2" xfId="20793"/>
    <cellStyle name="40 % - Accent2 2 2 4 9 3" xfId="31086"/>
    <cellStyle name="40 % - Accent2 2 2 4 9 4" xfId="41379"/>
    <cellStyle name="40 % - Accent2 2 2 5" xfId="693"/>
    <cellStyle name="40 % - Accent2 2 2 5 10" xfId="17236"/>
    <cellStyle name="40 % - Accent2 2 2 5 11" xfId="27529"/>
    <cellStyle name="40 % - Accent2 2 2 5 12" xfId="37822"/>
    <cellStyle name="40 % - Accent2 2 2 5 2" xfId="694"/>
    <cellStyle name="40 % - Accent2 2 2 5 2 10" xfId="27530"/>
    <cellStyle name="40 % - Accent2 2 2 5 2 11" xfId="37823"/>
    <cellStyle name="40 % - Accent2 2 2 5 2 2" xfId="2674"/>
    <cellStyle name="40 % - Accent2 2 2 5 2 2 2" xfId="4174"/>
    <cellStyle name="40 % - Accent2 2 2 5 2 2 2 2" xfId="15757"/>
    <cellStyle name="40 % - Accent2 2 2 5 2 2 2 3" xfId="26051"/>
    <cellStyle name="40 % - Accent2 2 2 5 2 2 2 4" xfId="36344"/>
    <cellStyle name="40 % - Accent2 2 2 5 2 2 2 5" xfId="46637"/>
    <cellStyle name="40 % - Accent2 2 2 5 2 2 3" xfId="12787"/>
    <cellStyle name="40 % - Accent2 2 2 5 2 2 3 2" xfId="23082"/>
    <cellStyle name="40 % - Accent2 2 2 5 2 2 3 3" xfId="33375"/>
    <cellStyle name="40 % - Accent2 2 2 5 2 2 3 4" xfId="43668"/>
    <cellStyle name="40 % - Accent2 2 2 5 2 2 4" xfId="7502"/>
    <cellStyle name="40 % - Accent2 2 2 5 2 2 5" xfId="17826"/>
    <cellStyle name="40 % - Accent2 2 2 5 2 2 6" xfId="28119"/>
    <cellStyle name="40 % - Accent2 2 2 5 2 2 7" xfId="38412"/>
    <cellStyle name="40 % - Accent2 2 2 5 2 3" xfId="4870"/>
    <cellStyle name="40 % - Accent2 2 2 5 2 3 2" xfId="14273"/>
    <cellStyle name="40 % - Accent2 2 2 5 2 3 2 2" xfId="24567"/>
    <cellStyle name="40 % - Accent2 2 2 5 2 3 2 3" xfId="34860"/>
    <cellStyle name="40 % - Accent2 2 2 5 2 3 2 4" xfId="45153"/>
    <cellStyle name="40 % - Accent2 2 2 5 2 3 3" xfId="8270"/>
    <cellStyle name="40 % - Accent2 2 2 5 2 3 4" xfId="18569"/>
    <cellStyle name="40 % - Accent2 2 2 5 2 3 5" xfId="28862"/>
    <cellStyle name="40 % - Accent2 2 2 5 2 3 6" xfId="39155"/>
    <cellStyle name="40 % - Accent2 2 2 5 2 4" xfId="3424"/>
    <cellStyle name="40 % - Accent2 2 2 5 2 4 2" xfId="9013"/>
    <cellStyle name="40 % - Accent2 2 2 5 2 4 3" xfId="19312"/>
    <cellStyle name="40 % - Accent2 2 2 5 2 4 4" xfId="29605"/>
    <cellStyle name="40 % - Accent2 2 2 5 2 4 5" xfId="39898"/>
    <cellStyle name="40 % - Accent2 2 2 5 2 5" xfId="5838"/>
    <cellStyle name="40 % - Accent2 2 2 5 2 5 2" xfId="9756"/>
    <cellStyle name="40 % - Accent2 2 2 5 2 5 3" xfId="20055"/>
    <cellStyle name="40 % - Accent2 2 2 5 2 5 4" xfId="30348"/>
    <cellStyle name="40 % - Accent2 2 2 5 2 5 5" xfId="40641"/>
    <cellStyle name="40 % - Accent2 2 2 5 2 6" xfId="10499"/>
    <cellStyle name="40 % - Accent2 2 2 5 2 6 2" xfId="20798"/>
    <cellStyle name="40 % - Accent2 2 2 5 2 6 3" xfId="31091"/>
    <cellStyle name="40 % - Accent2 2 2 5 2 6 4" xfId="41384"/>
    <cellStyle name="40 % - Accent2 2 2 5 2 7" xfId="11299"/>
    <cellStyle name="40 % - Accent2 2 2 5 2 7 2" xfId="21598"/>
    <cellStyle name="40 % - Accent2 2 2 5 2 7 3" xfId="31891"/>
    <cellStyle name="40 % - Accent2 2 2 5 2 7 4" xfId="42184"/>
    <cellStyle name="40 % - Accent2 2 2 5 2 8" xfId="6913"/>
    <cellStyle name="40 % - Accent2 2 2 5 2 9" xfId="17237"/>
    <cellStyle name="40 % - Accent2 2 2 5 3" xfId="2673"/>
    <cellStyle name="40 % - Accent2 2 2 5 3 2" xfId="4173"/>
    <cellStyle name="40 % - Accent2 2 2 5 3 2 2" xfId="16500"/>
    <cellStyle name="40 % - Accent2 2 2 5 3 2 2 2" xfId="26794"/>
    <cellStyle name="40 % - Accent2 2 2 5 3 2 2 3" xfId="37087"/>
    <cellStyle name="40 % - Accent2 2 2 5 3 2 2 4" xfId="47380"/>
    <cellStyle name="40 % - Accent2 2 2 5 3 2 3" xfId="13530"/>
    <cellStyle name="40 % - Accent2 2 2 5 3 2 4" xfId="23825"/>
    <cellStyle name="40 % - Accent2 2 2 5 3 2 5" xfId="34118"/>
    <cellStyle name="40 % - Accent2 2 2 5 3 2 6" xfId="44411"/>
    <cellStyle name="40 % - Accent2 2 2 5 3 3" xfId="15015"/>
    <cellStyle name="40 % - Accent2 2 2 5 3 3 2" xfId="25309"/>
    <cellStyle name="40 % - Accent2 2 2 5 3 3 3" xfId="35602"/>
    <cellStyle name="40 % - Accent2 2 2 5 3 3 4" xfId="45895"/>
    <cellStyle name="40 % - Accent2 2 2 5 3 4" xfId="12044"/>
    <cellStyle name="40 % - Accent2 2 2 5 3 4 2" xfId="22340"/>
    <cellStyle name="40 % - Accent2 2 2 5 3 4 3" xfId="32633"/>
    <cellStyle name="40 % - Accent2 2 2 5 3 4 4" xfId="42926"/>
    <cellStyle name="40 % - Accent2 2 2 5 3 5" xfId="7501"/>
    <cellStyle name="40 % - Accent2 2 2 5 3 6" xfId="17825"/>
    <cellStyle name="40 % - Accent2 2 2 5 3 7" xfId="28118"/>
    <cellStyle name="40 % - Accent2 2 2 5 3 8" xfId="38411"/>
    <cellStyle name="40 % - Accent2 2 2 5 4" xfId="4869"/>
    <cellStyle name="40 % - Accent2 2 2 5 4 2" xfId="15756"/>
    <cellStyle name="40 % - Accent2 2 2 5 4 2 2" xfId="26050"/>
    <cellStyle name="40 % - Accent2 2 2 5 4 2 3" xfId="36343"/>
    <cellStyle name="40 % - Accent2 2 2 5 4 2 4" xfId="46636"/>
    <cellStyle name="40 % - Accent2 2 2 5 4 3" xfId="12786"/>
    <cellStyle name="40 % - Accent2 2 2 5 4 3 2" xfId="23081"/>
    <cellStyle name="40 % - Accent2 2 2 5 4 3 3" xfId="33374"/>
    <cellStyle name="40 % - Accent2 2 2 5 4 3 4" xfId="43667"/>
    <cellStyle name="40 % - Accent2 2 2 5 4 4" xfId="8269"/>
    <cellStyle name="40 % - Accent2 2 2 5 4 5" xfId="18568"/>
    <cellStyle name="40 % - Accent2 2 2 5 4 6" xfId="28861"/>
    <cellStyle name="40 % - Accent2 2 2 5 4 7" xfId="39154"/>
    <cellStyle name="40 % - Accent2 2 2 5 5" xfId="3423"/>
    <cellStyle name="40 % - Accent2 2 2 5 5 2" xfId="14272"/>
    <cellStyle name="40 % - Accent2 2 2 5 5 2 2" xfId="24566"/>
    <cellStyle name="40 % - Accent2 2 2 5 5 2 3" xfId="34859"/>
    <cellStyle name="40 % - Accent2 2 2 5 5 2 4" xfId="45152"/>
    <cellStyle name="40 % - Accent2 2 2 5 5 3" xfId="9012"/>
    <cellStyle name="40 % - Accent2 2 2 5 5 4" xfId="19311"/>
    <cellStyle name="40 % - Accent2 2 2 5 5 5" xfId="29604"/>
    <cellStyle name="40 % - Accent2 2 2 5 5 6" xfId="39897"/>
    <cellStyle name="40 % - Accent2 2 2 5 6" xfId="5837"/>
    <cellStyle name="40 % - Accent2 2 2 5 6 2" xfId="9755"/>
    <cellStyle name="40 % - Accent2 2 2 5 6 3" xfId="20054"/>
    <cellStyle name="40 % - Accent2 2 2 5 6 4" xfId="30347"/>
    <cellStyle name="40 % - Accent2 2 2 5 6 5" xfId="40640"/>
    <cellStyle name="40 % - Accent2 2 2 5 7" xfId="10498"/>
    <cellStyle name="40 % - Accent2 2 2 5 7 2" xfId="20797"/>
    <cellStyle name="40 % - Accent2 2 2 5 7 3" xfId="31090"/>
    <cellStyle name="40 % - Accent2 2 2 5 7 4" xfId="41383"/>
    <cellStyle name="40 % - Accent2 2 2 5 8" xfId="11298"/>
    <cellStyle name="40 % - Accent2 2 2 5 8 2" xfId="21597"/>
    <cellStyle name="40 % - Accent2 2 2 5 8 3" xfId="31890"/>
    <cellStyle name="40 % - Accent2 2 2 5 8 4" xfId="42183"/>
    <cellStyle name="40 % - Accent2 2 2 5 9" xfId="6912"/>
    <cellStyle name="40 % - Accent2 2 2 6" xfId="695"/>
    <cellStyle name="40 % - Accent2 2 2 6 10" xfId="27531"/>
    <cellStyle name="40 % - Accent2 2 2 6 11" xfId="37824"/>
    <cellStyle name="40 % - Accent2 2 2 6 2" xfId="2675"/>
    <cellStyle name="40 % - Accent2 2 2 6 2 2" xfId="4175"/>
    <cellStyle name="40 % - Accent2 2 2 6 2 2 2" xfId="15758"/>
    <cellStyle name="40 % - Accent2 2 2 6 2 2 3" xfId="26052"/>
    <cellStyle name="40 % - Accent2 2 2 6 2 2 4" xfId="36345"/>
    <cellStyle name="40 % - Accent2 2 2 6 2 2 5" xfId="46638"/>
    <cellStyle name="40 % - Accent2 2 2 6 2 3" xfId="12788"/>
    <cellStyle name="40 % - Accent2 2 2 6 2 3 2" xfId="23083"/>
    <cellStyle name="40 % - Accent2 2 2 6 2 3 3" xfId="33376"/>
    <cellStyle name="40 % - Accent2 2 2 6 2 3 4" xfId="43669"/>
    <cellStyle name="40 % - Accent2 2 2 6 2 4" xfId="7503"/>
    <cellStyle name="40 % - Accent2 2 2 6 2 5" xfId="17827"/>
    <cellStyle name="40 % - Accent2 2 2 6 2 6" xfId="28120"/>
    <cellStyle name="40 % - Accent2 2 2 6 2 7" xfId="38413"/>
    <cellStyle name="40 % - Accent2 2 2 6 3" xfId="4871"/>
    <cellStyle name="40 % - Accent2 2 2 6 3 2" xfId="14274"/>
    <cellStyle name="40 % - Accent2 2 2 6 3 2 2" xfId="24568"/>
    <cellStyle name="40 % - Accent2 2 2 6 3 2 3" xfId="34861"/>
    <cellStyle name="40 % - Accent2 2 2 6 3 2 4" xfId="45154"/>
    <cellStyle name="40 % - Accent2 2 2 6 3 3" xfId="8271"/>
    <cellStyle name="40 % - Accent2 2 2 6 3 4" xfId="18570"/>
    <cellStyle name="40 % - Accent2 2 2 6 3 5" xfId="28863"/>
    <cellStyle name="40 % - Accent2 2 2 6 3 6" xfId="39156"/>
    <cellStyle name="40 % - Accent2 2 2 6 4" xfId="3425"/>
    <cellStyle name="40 % - Accent2 2 2 6 4 2" xfId="9014"/>
    <cellStyle name="40 % - Accent2 2 2 6 4 3" xfId="19313"/>
    <cellStyle name="40 % - Accent2 2 2 6 4 4" xfId="29606"/>
    <cellStyle name="40 % - Accent2 2 2 6 4 5" xfId="39899"/>
    <cellStyle name="40 % - Accent2 2 2 6 5" xfId="5839"/>
    <cellStyle name="40 % - Accent2 2 2 6 5 2" xfId="9757"/>
    <cellStyle name="40 % - Accent2 2 2 6 5 3" xfId="20056"/>
    <cellStyle name="40 % - Accent2 2 2 6 5 4" xfId="30349"/>
    <cellStyle name="40 % - Accent2 2 2 6 5 5" xfId="40642"/>
    <cellStyle name="40 % - Accent2 2 2 6 6" xfId="10500"/>
    <cellStyle name="40 % - Accent2 2 2 6 6 2" xfId="20799"/>
    <cellStyle name="40 % - Accent2 2 2 6 6 3" xfId="31092"/>
    <cellStyle name="40 % - Accent2 2 2 6 6 4" xfId="41385"/>
    <cellStyle name="40 % - Accent2 2 2 6 7" xfId="11300"/>
    <cellStyle name="40 % - Accent2 2 2 6 7 2" xfId="21599"/>
    <cellStyle name="40 % - Accent2 2 2 6 7 3" xfId="31892"/>
    <cellStyle name="40 % - Accent2 2 2 6 7 4" xfId="42185"/>
    <cellStyle name="40 % - Accent2 2 2 6 8" xfId="6914"/>
    <cellStyle name="40 % - Accent2 2 2 6 9" xfId="17238"/>
    <cellStyle name="40 % - Accent2 2 2 7" xfId="696"/>
    <cellStyle name="40 % - Accent2 2 2 7 10" xfId="27532"/>
    <cellStyle name="40 % - Accent2 2 2 7 11" xfId="37825"/>
    <cellStyle name="40 % - Accent2 2 2 7 2" xfId="2676"/>
    <cellStyle name="40 % - Accent2 2 2 7 2 2" xfId="4176"/>
    <cellStyle name="40 % - Accent2 2 2 7 2 2 2" xfId="15759"/>
    <cellStyle name="40 % - Accent2 2 2 7 2 2 3" xfId="26053"/>
    <cellStyle name="40 % - Accent2 2 2 7 2 2 4" xfId="36346"/>
    <cellStyle name="40 % - Accent2 2 2 7 2 2 5" xfId="46639"/>
    <cellStyle name="40 % - Accent2 2 2 7 2 3" xfId="12789"/>
    <cellStyle name="40 % - Accent2 2 2 7 2 3 2" xfId="23084"/>
    <cellStyle name="40 % - Accent2 2 2 7 2 3 3" xfId="33377"/>
    <cellStyle name="40 % - Accent2 2 2 7 2 3 4" xfId="43670"/>
    <cellStyle name="40 % - Accent2 2 2 7 2 4" xfId="7504"/>
    <cellStyle name="40 % - Accent2 2 2 7 2 5" xfId="17828"/>
    <cellStyle name="40 % - Accent2 2 2 7 2 6" xfId="28121"/>
    <cellStyle name="40 % - Accent2 2 2 7 2 7" xfId="38414"/>
    <cellStyle name="40 % - Accent2 2 2 7 3" xfId="4872"/>
    <cellStyle name="40 % - Accent2 2 2 7 3 2" xfId="14275"/>
    <cellStyle name="40 % - Accent2 2 2 7 3 2 2" xfId="24569"/>
    <cellStyle name="40 % - Accent2 2 2 7 3 2 3" xfId="34862"/>
    <cellStyle name="40 % - Accent2 2 2 7 3 2 4" xfId="45155"/>
    <cellStyle name="40 % - Accent2 2 2 7 3 3" xfId="8272"/>
    <cellStyle name="40 % - Accent2 2 2 7 3 4" xfId="18571"/>
    <cellStyle name="40 % - Accent2 2 2 7 3 5" xfId="28864"/>
    <cellStyle name="40 % - Accent2 2 2 7 3 6" xfId="39157"/>
    <cellStyle name="40 % - Accent2 2 2 7 4" xfId="3426"/>
    <cellStyle name="40 % - Accent2 2 2 7 4 2" xfId="9015"/>
    <cellStyle name="40 % - Accent2 2 2 7 4 3" xfId="19314"/>
    <cellStyle name="40 % - Accent2 2 2 7 4 4" xfId="29607"/>
    <cellStyle name="40 % - Accent2 2 2 7 4 5" xfId="39900"/>
    <cellStyle name="40 % - Accent2 2 2 7 5" xfId="5840"/>
    <cellStyle name="40 % - Accent2 2 2 7 5 2" xfId="9758"/>
    <cellStyle name="40 % - Accent2 2 2 7 5 3" xfId="20057"/>
    <cellStyle name="40 % - Accent2 2 2 7 5 4" xfId="30350"/>
    <cellStyle name="40 % - Accent2 2 2 7 5 5" xfId="40643"/>
    <cellStyle name="40 % - Accent2 2 2 7 6" xfId="10501"/>
    <cellStyle name="40 % - Accent2 2 2 7 6 2" xfId="20800"/>
    <cellStyle name="40 % - Accent2 2 2 7 6 3" xfId="31093"/>
    <cellStyle name="40 % - Accent2 2 2 7 6 4" xfId="41386"/>
    <cellStyle name="40 % - Accent2 2 2 7 7" xfId="11301"/>
    <cellStyle name="40 % - Accent2 2 2 7 7 2" xfId="21600"/>
    <cellStyle name="40 % - Accent2 2 2 7 7 3" xfId="31893"/>
    <cellStyle name="40 % - Accent2 2 2 7 7 4" xfId="42186"/>
    <cellStyle name="40 % - Accent2 2 2 7 8" xfId="6915"/>
    <cellStyle name="40 % - Accent2 2 2 7 9" xfId="17239"/>
    <cellStyle name="40 % - Accent2 2 2 8" xfId="2174"/>
    <cellStyle name="40 % - Accent2 2 2 8 2" xfId="2941"/>
    <cellStyle name="40 % - Accent2 2 2 8 2 2" xfId="4441"/>
    <cellStyle name="40 % - Accent2 2 2 8 2 2 2" xfId="16025"/>
    <cellStyle name="40 % - Accent2 2 2 8 2 2 3" xfId="26319"/>
    <cellStyle name="40 % - Accent2 2 2 8 2 2 4" xfId="36612"/>
    <cellStyle name="40 % - Accent2 2 2 8 2 2 5" xfId="46905"/>
    <cellStyle name="40 % - Accent2 2 2 8 2 3" xfId="13055"/>
    <cellStyle name="40 % - Accent2 2 2 8 2 4" xfId="23350"/>
    <cellStyle name="40 % - Accent2 2 2 8 2 5" xfId="33643"/>
    <cellStyle name="40 % - Accent2 2 2 8 2 6" xfId="43936"/>
    <cellStyle name="40 % - Accent2 2 2 8 3" xfId="4873"/>
    <cellStyle name="40 % - Accent2 2 2 8 3 2" xfId="14540"/>
    <cellStyle name="40 % - Accent2 2 2 8 3 3" xfId="24834"/>
    <cellStyle name="40 % - Accent2 2 2 8 3 4" xfId="35127"/>
    <cellStyle name="40 % - Accent2 2 2 8 3 5" xfId="45420"/>
    <cellStyle name="40 % - Accent2 2 2 8 4" xfId="3691"/>
    <cellStyle name="40 % - Accent2 2 2 8 4 2" xfId="11566"/>
    <cellStyle name="40 % - Accent2 2 2 8 4 3" xfId="21865"/>
    <cellStyle name="40 % - Accent2 2 2 8 4 4" xfId="32158"/>
    <cellStyle name="40 % - Accent2 2 2 8 4 5" xfId="42451"/>
    <cellStyle name="40 % - Accent2 2 2 8 5" xfId="7475"/>
    <cellStyle name="40 % - Accent2 2 2 8 6" xfId="17799"/>
    <cellStyle name="40 % - Accent2 2 2 8 7" xfId="28092"/>
    <cellStyle name="40 % - Accent2 2 2 8 8" xfId="38385"/>
    <cellStyle name="40 % - Accent2 2 2 9" xfId="2273"/>
    <cellStyle name="40 % - Accent2 2 2 9 2" xfId="3773"/>
    <cellStyle name="40 % - Accent2 2 2 9 2 2" xfId="16133"/>
    <cellStyle name="40 % - Accent2 2 2 9 2 2 2" xfId="26427"/>
    <cellStyle name="40 % - Accent2 2 2 9 2 2 3" xfId="36720"/>
    <cellStyle name="40 % - Accent2 2 2 9 2 2 4" xfId="47013"/>
    <cellStyle name="40 % - Accent2 2 2 9 2 3" xfId="13163"/>
    <cellStyle name="40 % - Accent2 2 2 9 2 4" xfId="23458"/>
    <cellStyle name="40 % - Accent2 2 2 9 2 5" xfId="33751"/>
    <cellStyle name="40 % - Accent2 2 2 9 2 6" xfId="44044"/>
    <cellStyle name="40 % - Accent2 2 2 9 3" xfId="14648"/>
    <cellStyle name="40 % - Accent2 2 2 9 3 2" xfId="24942"/>
    <cellStyle name="40 % - Accent2 2 2 9 3 3" xfId="35235"/>
    <cellStyle name="40 % - Accent2 2 2 9 3 4" xfId="45528"/>
    <cellStyle name="40 % - Accent2 2 2 9 4" xfId="11676"/>
    <cellStyle name="40 % - Accent2 2 2 9 4 2" xfId="21973"/>
    <cellStyle name="40 % - Accent2 2 2 9 4 3" xfId="32266"/>
    <cellStyle name="40 % - Accent2 2 2 9 4 4" xfId="42559"/>
    <cellStyle name="40 % - Accent2 2 2 9 5" xfId="8243"/>
    <cellStyle name="40 % - Accent2 2 2 9 6" xfId="18542"/>
    <cellStyle name="40 % - Accent2 2 2 9 7" xfId="28835"/>
    <cellStyle name="40 % - Accent2 2 2 9 8" xfId="39128"/>
    <cellStyle name="40 % - Accent2 2 3" xfId="296"/>
    <cellStyle name="40 % - Accent2 2 3 10" xfId="6561"/>
    <cellStyle name="40 % - Accent2 2 3 11" xfId="16886"/>
    <cellStyle name="40 % - Accent2 2 3 12" xfId="27179"/>
    <cellStyle name="40 % - Accent2 2 3 13" xfId="37472"/>
    <cellStyle name="40 % - Accent2 2 3 2" xfId="372"/>
    <cellStyle name="40 % - Accent2 2 3 2 10" xfId="6659"/>
    <cellStyle name="40 % - Accent2 2 3 2 11" xfId="16983"/>
    <cellStyle name="40 % - Accent2 2 3 2 12" xfId="27276"/>
    <cellStyle name="40 % - Accent2 2 3 2 13" xfId="37569"/>
    <cellStyle name="40 % - Accent2 2 3 2 2" xfId="697"/>
    <cellStyle name="40 % - Accent2 2 3 2 2 10" xfId="27533"/>
    <cellStyle name="40 % - Accent2 2 3 2 2 11" xfId="37826"/>
    <cellStyle name="40 % - Accent2 2 3 2 2 2" xfId="2677"/>
    <cellStyle name="40 % - Accent2 2 3 2 2 2 2" xfId="4177"/>
    <cellStyle name="40 % - Accent2 2 3 2 2 2 2 2" xfId="16764"/>
    <cellStyle name="40 % - Accent2 2 3 2 2 2 2 2 2" xfId="27058"/>
    <cellStyle name="40 % - Accent2 2 3 2 2 2 2 2 3" xfId="37351"/>
    <cellStyle name="40 % - Accent2 2 3 2 2 2 2 2 4" xfId="47644"/>
    <cellStyle name="40 % - Accent2 2 3 2 2 2 2 3" xfId="13794"/>
    <cellStyle name="40 % - Accent2 2 3 2 2 2 2 4" xfId="24089"/>
    <cellStyle name="40 % - Accent2 2 3 2 2 2 2 5" xfId="34382"/>
    <cellStyle name="40 % - Accent2 2 3 2 2 2 2 6" xfId="44675"/>
    <cellStyle name="40 % - Accent2 2 3 2 2 2 3" xfId="15279"/>
    <cellStyle name="40 % - Accent2 2 3 2 2 2 3 2" xfId="25573"/>
    <cellStyle name="40 % - Accent2 2 3 2 2 2 3 3" xfId="35866"/>
    <cellStyle name="40 % - Accent2 2 3 2 2 2 3 4" xfId="46159"/>
    <cellStyle name="40 % - Accent2 2 3 2 2 2 4" xfId="12308"/>
    <cellStyle name="40 % - Accent2 2 3 2 2 2 4 2" xfId="22604"/>
    <cellStyle name="40 % - Accent2 2 3 2 2 2 4 3" xfId="32897"/>
    <cellStyle name="40 % - Accent2 2 3 2 2 2 4 4" xfId="43190"/>
    <cellStyle name="40 % - Accent2 2 3 2 2 2 5" xfId="7507"/>
    <cellStyle name="40 % - Accent2 2 3 2 2 2 6" xfId="17831"/>
    <cellStyle name="40 % - Accent2 2 3 2 2 2 7" xfId="28124"/>
    <cellStyle name="40 % - Accent2 2 3 2 2 2 8" xfId="38417"/>
    <cellStyle name="40 % - Accent2 2 3 2 2 3" xfId="4876"/>
    <cellStyle name="40 % - Accent2 2 3 2 2 3 2" xfId="13427"/>
    <cellStyle name="40 % - Accent2 2 3 2 2 3 2 2" xfId="16397"/>
    <cellStyle name="40 % - Accent2 2 3 2 2 3 2 2 2" xfId="26691"/>
    <cellStyle name="40 % - Accent2 2 3 2 2 3 2 2 3" xfId="36984"/>
    <cellStyle name="40 % - Accent2 2 3 2 2 3 2 2 4" xfId="47277"/>
    <cellStyle name="40 % - Accent2 2 3 2 2 3 2 3" xfId="23722"/>
    <cellStyle name="40 % - Accent2 2 3 2 2 3 2 4" xfId="34015"/>
    <cellStyle name="40 % - Accent2 2 3 2 2 3 2 5" xfId="44308"/>
    <cellStyle name="40 % - Accent2 2 3 2 2 3 3" xfId="14912"/>
    <cellStyle name="40 % - Accent2 2 3 2 2 3 3 2" xfId="25206"/>
    <cellStyle name="40 % - Accent2 2 3 2 2 3 3 3" xfId="35499"/>
    <cellStyle name="40 % - Accent2 2 3 2 2 3 3 4" xfId="45792"/>
    <cellStyle name="40 % - Accent2 2 3 2 2 3 4" xfId="11940"/>
    <cellStyle name="40 % - Accent2 2 3 2 2 3 4 2" xfId="22237"/>
    <cellStyle name="40 % - Accent2 2 3 2 2 3 4 3" xfId="32530"/>
    <cellStyle name="40 % - Accent2 2 3 2 2 3 4 4" xfId="42823"/>
    <cellStyle name="40 % - Accent2 2 3 2 2 3 5" xfId="8275"/>
    <cellStyle name="40 % - Accent2 2 3 2 2 3 6" xfId="18574"/>
    <cellStyle name="40 % - Accent2 2 3 2 2 3 7" xfId="28867"/>
    <cellStyle name="40 % - Accent2 2 3 2 2 3 8" xfId="39160"/>
    <cellStyle name="40 % - Accent2 2 3 2 2 4" xfId="3427"/>
    <cellStyle name="40 % - Accent2 2 3 2 2 4 2" xfId="15760"/>
    <cellStyle name="40 % - Accent2 2 3 2 2 4 2 2" xfId="26054"/>
    <cellStyle name="40 % - Accent2 2 3 2 2 4 2 3" xfId="36347"/>
    <cellStyle name="40 % - Accent2 2 3 2 2 4 2 4" xfId="46640"/>
    <cellStyle name="40 % - Accent2 2 3 2 2 4 3" xfId="12790"/>
    <cellStyle name="40 % - Accent2 2 3 2 2 4 3 2" xfId="23085"/>
    <cellStyle name="40 % - Accent2 2 3 2 2 4 3 3" xfId="33378"/>
    <cellStyle name="40 % - Accent2 2 3 2 2 4 3 4" xfId="43671"/>
    <cellStyle name="40 % - Accent2 2 3 2 2 4 4" xfId="9018"/>
    <cellStyle name="40 % - Accent2 2 3 2 2 4 5" xfId="19317"/>
    <cellStyle name="40 % - Accent2 2 3 2 2 4 6" xfId="29610"/>
    <cellStyle name="40 % - Accent2 2 3 2 2 4 7" xfId="39903"/>
    <cellStyle name="40 % - Accent2 2 3 2 2 5" xfId="5843"/>
    <cellStyle name="40 % - Accent2 2 3 2 2 5 2" xfId="14276"/>
    <cellStyle name="40 % - Accent2 2 3 2 2 5 2 2" xfId="24570"/>
    <cellStyle name="40 % - Accent2 2 3 2 2 5 2 3" xfId="34863"/>
    <cellStyle name="40 % - Accent2 2 3 2 2 5 2 4" xfId="45156"/>
    <cellStyle name="40 % - Accent2 2 3 2 2 5 3" xfId="9761"/>
    <cellStyle name="40 % - Accent2 2 3 2 2 5 4" xfId="20060"/>
    <cellStyle name="40 % - Accent2 2 3 2 2 5 5" xfId="30353"/>
    <cellStyle name="40 % - Accent2 2 3 2 2 5 6" xfId="40646"/>
    <cellStyle name="40 % - Accent2 2 3 2 2 6" xfId="10504"/>
    <cellStyle name="40 % - Accent2 2 3 2 2 6 2" xfId="20803"/>
    <cellStyle name="40 % - Accent2 2 3 2 2 6 3" xfId="31096"/>
    <cellStyle name="40 % - Accent2 2 3 2 2 6 4" xfId="41389"/>
    <cellStyle name="40 % - Accent2 2 3 2 2 7" xfId="11302"/>
    <cellStyle name="40 % - Accent2 2 3 2 2 7 2" xfId="21601"/>
    <cellStyle name="40 % - Accent2 2 3 2 2 7 3" xfId="31894"/>
    <cellStyle name="40 % - Accent2 2 3 2 2 7 4" xfId="42187"/>
    <cellStyle name="40 % - Accent2 2 3 2 2 8" xfId="6916"/>
    <cellStyle name="40 % - Accent2 2 3 2 2 9" xfId="17240"/>
    <cellStyle name="40 % - Accent2 2 3 2 3" xfId="698"/>
    <cellStyle name="40 % - Accent2 2 3 2 3 10" xfId="27534"/>
    <cellStyle name="40 % - Accent2 2 3 2 3 11" xfId="37827"/>
    <cellStyle name="40 % - Accent2 2 3 2 3 2" xfId="2678"/>
    <cellStyle name="40 % - Accent2 2 3 2 3 2 2" xfId="4178"/>
    <cellStyle name="40 % - Accent2 2 3 2 3 2 2 2" xfId="16595"/>
    <cellStyle name="40 % - Accent2 2 3 2 3 2 2 2 2" xfId="26889"/>
    <cellStyle name="40 % - Accent2 2 3 2 3 2 2 2 3" xfId="37182"/>
    <cellStyle name="40 % - Accent2 2 3 2 3 2 2 2 4" xfId="47475"/>
    <cellStyle name="40 % - Accent2 2 3 2 3 2 2 3" xfId="13625"/>
    <cellStyle name="40 % - Accent2 2 3 2 3 2 2 4" xfId="23920"/>
    <cellStyle name="40 % - Accent2 2 3 2 3 2 2 5" xfId="34213"/>
    <cellStyle name="40 % - Accent2 2 3 2 3 2 2 6" xfId="44506"/>
    <cellStyle name="40 % - Accent2 2 3 2 3 2 3" xfId="15110"/>
    <cellStyle name="40 % - Accent2 2 3 2 3 2 3 2" xfId="25404"/>
    <cellStyle name="40 % - Accent2 2 3 2 3 2 3 3" xfId="35697"/>
    <cellStyle name="40 % - Accent2 2 3 2 3 2 3 4" xfId="45990"/>
    <cellStyle name="40 % - Accent2 2 3 2 3 2 4" xfId="12139"/>
    <cellStyle name="40 % - Accent2 2 3 2 3 2 4 2" xfId="22435"/>
    <cellStyle name="40 % - Accent2 2 3 2 3 2 4 3" xfId="32728"/>
    <cellStyle name="40 % - Accent2 2 3 2 3 2 4 4" xfId="43021"/>
    <cellStyle name="40 % - Accent2 2 3 2 3 2 5" xfId="7508"/>
    <cellStyle name="40 % - Accent2 2 3 2 3 2 6" xfId="17832"/>
    <cellStyle name="40 % - Accent2 2 3 2 3 2 7" xfId="28125"/>
    <cellStyle name="40 % - Accent2 2 3 2 3 2 8" xfId="38418"/>
    <cellStyle name="40 % - Accent2 2 3 2 3 3" xfId="4877"/>
    <cellStyle name="40 % - Accent2 2 3 2 3 3 2" xfId="15761"/>
    <cellStyle name="40 % - Accent2 2 3 2 3 3 2 2" xfId="26055"/>
    <cellStyle name="40 % - Accent2 2 3 2 3 3 2 3" xfId="36348"/>
    <cellStyle name="40 % - Accent2 2 3 2 3 3 2 4" xfId="46641"/>
    <cellStyle name="40 % - Accent2 2 3 2 3 3 3" xfId="12791"/>
    <cellStyle name="40 % - Accent2 2 3 2 3 3 3 2" xfId="23086"/>
    <cellStyle name="40 % - Accent2 2 3 2 3 3 3 3" xfId="33379"/>
    <cellStyle name="40 % - Accent2 2 3 2 3 3 3 4" xfId="43672"/>
    <cellStyle name="40 % - Accent2 2 3 2 3 3 4" xfId="8276"/>
    <cellStyle name="40 % - Accent2 2 3 2 3 3 5" xfId="18575"/>
    <cellStyle name="40 % - Accent2 2 3 2 3 3 6" xfId="28868"/>
    <cellStyle name="40 % - Accent2 2 3 2 3 3 7" xfId="39161"/>
    <cellStyle name="40 % - Accent2 2 3 2 3 4" xfId="3428"/>
    <cellStyle name="40 % - Accent2 2 3 2 3 4 2" xfId="14277"/>
    <cellStyle name="40 % - Accent2 2 3 2 3 4 2 2" xfId="24571"/>
    <cellStyle name="40 % - Accent2 2 3 2 3 4 2 3" xfId="34864"/>
    <cellStyle name="40 % - Accent2 2 3 2 3 4 2 4" xfId="45157"/>
    <cellStyle name="40 % - Accent2 2 3 2 3 4 3" xfId="9019"/>
    <cellStyle name="40 % - Accent2 2 3 2 3 4 4" xfId="19318"/>
    <cellStyle name="40 % - Accent2 2 3 2 3 4 5" xfId="29611"/>
    <cellStyle name="40 % - Accent2 2 3 2 3 4 6" xfId="39904"/>
    <cellStyle name="40 % - Accent2 2 3 2 3 5" xfId="5844"/>
    <cellStyle name="40 % - Accent2 2 3 2 3 5 2" xfId="9762"/>
    <cellStyle name="40 % - Accent2 2 3 2 3 5 3" xfId="20061"/>
    <cellStyle name="40 % - Accent2 2 3 2 3 5 4" xfId="30354"/>
    <cellStyle name="40 % - Accent2 2 3 2 3 5 5" xfId="40647"/>
    <cellStyle name="40 % - Accent2 2 3 2 3 6" xfId="10505"/>
    <cellStyle name="40 % - Accent2 2 3 2 3 6 2" xfId="20804"/>
    <cellStyle name="40 % - Accent2 2 3 2 3 6 3" xfId="31097"/>
    <cellStyle name="40 % - Accent2 2 3 2 3 6 4" xfId="41390"/>
    <cellStyle name="40 % - Accent2 2 3 2 3 7" xfId="11303"/>
    <cellStyle name="40 % - Accent2 2 3 2 3 7 2" xfId="21602"/>
    <cellStyle name="40 % - Accent2 2 3 2 3 7 3" xfId="31895"/>
    <cellStyle name="40 % - Accent2 2 3 2 3 7 4" xfId="42188"/>
    <cellStyle name="40 % - Accent2 2 3 2 3 8" xfId="6917"/>
    <cellStyle name="40 % - Accent2 2 3 2 3 9" xfId="17241"/>
    <cellStyle name="40 % - Accent2 2 3 2 4" xfId="2368"/>
    <cellStyle name="40 % - Accent2 2 3 2 4 2" xfId="3868"/>
    <cellStyle name="40 % - Accent2 2 3 2 4 2 2" xfId="16228"/>
    <cellStyle name="40 % - Accent2 2 3 2 4 2 2 2" xfId="26522"/>
    <cellStyle name="40 % - Accent2 2 3 2 4 2 2 3" xfId="36815"/>
    <cellStyle name="40 % - Accent2 2 3 2 4 2 2 4" xfId="47108"/>
    <cellStyle name="40 % - Accent2 2 3 2 4 2 3" xfId="13258"/>
    <cellStyle name="40 % - Accent2 2 3 2 4 2 4" xfId="23553"/>
    <cellStyle name="40 % - Accent2 2 3 2 4 2 5" xfId="33846"/>
    <cellStyle name="40 % - Accent2 2 3 2 4 2 6" xfId="44139"/>
    <cellStyle name="40 % - Accent2 2 3 2 4 3" xfId="14743"/>
    <cellStyle name="40 % - Accent2 2 3 2 4 3 2" xfId="25037"/>
    <cellStyle name="40 % - Accent2 2 3 2 4 3 3" xfId="35330"/>
    <cellStyle name="40 % - Accent2 2 3 2 4 3 4" xfId="45623"/>
    <cellStyle name="40 % - Accent2 2 3 2 4 4" xfId="11771"/>
    <cellStyle name="40 % - Accent2 2 3 2 4 4 2" xfId="22068"/>
    <cellStyle name="40 % - Accent2 2 3 2 4 4 3" xfId="32361"/>
    <cellStyle name="40 % - Accent2 2 3 2 4 4 4" xfId="42654"/>
    <cellStyle name="40 % - Accent2 2 3 2 4 5" xfId="7506"/>
    <cellStyle name="40 % - Accent2 2 3 2 4 6" xfId="17830"/>
    <cellStyle name="40 % - Accent2 2 3 2 4 7" xfId="28123"/>
    <cellStyle name="40 % - Accent2 2 3 2 4 8" xfId="38416"/>
    <cellStyle name="40 % - Accent2 2 3 2 5" xfId="4875"/>
    <cellStyle name="40 % - Accent2 2 3 2 5 2" xfId="15451"/>
    <cellStyle name="40 % - Accent2 2 3 2 5 2 2" xfId="25745"/>
    <cellStyle name="40 % - Accent2 2 3 2 5 2 3" xfId="36038"/>
    <cellStyle name="40 % - Accent2 2 3 2 5 2 4" xfId="46331"/>
    <cellStyle name="40 % - Accent2 2 3 2 5 3" xfId="12481"/>
    <cellStyle name="40 % - Accent2 2 3 2 5 3 2" xfId="22776"/>
    <cellStyle name="40 % - Accent2 2 3 2 5 3 3" xfId="33069"/>
    <cellStyle name="40 % - Accent2 2 3 2 5 3 4" xfId="43362"/>
    <cellStyle name="40 % - Accent2 2 3 2 5 4" xfId="8274"/>
    <cellStyle name="40 % - Accent2 2 3 2 5 5" xfId="18573"/>
    <cellStyle name="40 % - Accent2 2 3 2 5 6" xfId="28866"/>
    <cellStyle name="40 % - Accent2 2 3 2 5 7" xfId="39159"/>
    <cellStyle name="40 % - Accent2 2 3 2 6" xfId="3118"/>
    <cellStyle name="40 % - Accent2 2 3 2 6 2" xfId="13967"/>
    <cellStyle name="40 % - Accent2 2 3 2 6 2 2" xfId="24261"/>
    <cellStyle name="40 % - Accent2 2 3 2 6 2 3" xfId="34554"/>
    <cellStyle name="40 % - Accent2 2 3 2 6 2 4" xfId="44847"/>
    <cellStyle name="40 % - Accent2 2 3 2 6 3" xfId="9017"/>
    <cellStyle name="40 % - Accent2 2 3 2 6 4" xfId="19316"/>
    <cellStyle name="40 % - Accent2 2 3 2 6 5" xfId="29609"/>
    <cellStyle name="40 % - Accent2 2 3 2 6 6" xfId="39902"/>
    <cellStyle name="40 % - Accent2 2 3 2 7" xfId="5842"/>
    <cellStyle name="40 % - Accent2 2 3 2 7 2" xfId="9760"/>
    <cellStyle name="40 % - Accent2 2 3 2 7 3" xfId="20059"/>
    <cellStyle name="40 % - Accent2 2 3 2 7 4" xfId="30352"/>
    <cellStyle name="40 % - Accent2 2 3 2 7 5" xfId="40645"/>
    <cellStyle name="40 % - Accent2 2 3 2 8" xfId="10503"/>
    <cellStyle name="40 % - Accent2 2 3 2 8 2" xfId="20802"/>
    <cellStyle name="40 % - Accent2 2 3 2 8 3" xfId="31095"/>
    <cellStyle name="40 % - Accent2 2 3 2 8 4" xfId="41388"/>
    <cellStyle name="40 % - Accent2 2 3 2 9" xfId="10993"/>
    <cellStyle name="40 % - Accent2 2 3 2 9 2" xfId="21292"/>
    <cellStyle name="40 % - Accent2 2 3 2 9 3" xfId="31585"/>
    <cellStyle name="40 % - Accent2 2 3 2 9 4" xfId="41878"/>
    <cellStyle name="40 % - Accent2 2 3 3" xfId="699"/>
    <cellStyle name="40 % - Accent2 2 3 3 10" xfId="27535"/>
    <cellStyle name="40 % - Accent2 2 3 3 11" xfId="37828"/>
    <cellStyle name="40 % - Accent2 2 3 3 2" xfId="2679"/>
    <cellStyle name="40 % - Accent2 2 3 3 2 2" xfId="4179"/>
    <cellStyle name="40 % - Accent2 2 3 3 2 2 2" xfId="16688"/>
    <cellStyle name="40 % - Accent2 2 3 3 2 2 2 2" xfId="26982"/>
    <cellStyle name="40 % - Accent2 2 3 3 2 2 2 3" xfId="37275"/>
    <cellStyle name="40 % - Accent2 2 3 3 2 2 2 4" xfId="47568"/>
    <cellStyle name="40 % - Accent2 2 3 3 2 2 3" xfId="13718"/>
    <cellStyle name="40 % - Accent2 2 3 3 2 2 4" xfId="24013"/>
    <cellStyle name="40 % - Accent2 2 3 3 2 2 5" xfId="34306"/>
    <cellStyle name="40 % - Accent2 2 3 3 2 2 6" xfId="44599"/>
    <cellStyle name="40 % - Accent2 2 3 3 2 3" xfId="15203"/>
    <cellStyle name="40 % - Accent2 2 3 3 2 3 2" xfId="25497"/>
    <cellStyle name="40 % - Accent2 2 3 3 2 3 3" xfId="35790"/>
    <cellStyle name="40 % - Accent2 2 3 3 2 3 4" xfId="46083"/>
    <cellStyle name="40 % - Accent2 2 3 3 2 4" xfId="12232"/>
    <cellStyle name="40 % - Accent2 2 3 3 2 4 2" xfId="22528"/>
    <cellStyle name="40 % - Accent2 2 3 3 2 4 3" xfId="32821"/>
    <cellStyle name="40 % - Accent2 2 3 3 2 4 4" xfId="43114"/>
    <cellStyle name="40 % - Accent2 2 3 3 2 5" xfId="7509"/>
    <cellStyle name="40 % - Accent2 2 3 3 2 6" xfId="17833"/>
    <cellStyle name="40 % - Accent2 2 3 3 2 7" xfId="28126"/>
    <cellStyle name="40 % - Accent2 2 3 3 2 8" xfId="38419"/>
    <cellStyle name="40 % - Accent2 2 3 3 3" xfId="4878"/>
    <cellStyle name="40 % - Accent2 2 3 3 3 2" xfId="13351"/>
    <cellStyle name="40 % - Accent2 2 3 3 3 2 2" xfId="16321"/>
    <cellStyle name="40 % - Accent2 2 3 3 3 2 2 2" xfId="26615"/>
    <cellStyle name="40 % - Accent2 2 3 3 3 2 2 3" xfId="36908"/>
    <cellStyle name="40 % - Accent2 2 3 3 3 2 2 4" xfId="47201"/>
    <cellStyle name="40 % - Accent2 2 3 3 3 2 3" xfId="23646"/>
    <cellStyle name="40 % - Accent2 2 3 3 3 2 4" xfId="33939"/>
    <cellStyle name="40 % - Accent2 2 3 3 3 2 5" xfId="44232"/>
    <cellStyle name="40 % - Accent2 2 3 3 3 3" xfId="14836"/>
    <cellStyle name="40 % - Accent2 2 3 3 3 3 2" xfId="25130"/>
    <cellStyle name="40 % - Accent2 2 3 3 3 3 3" xfId="35423"/>
    <cellStyle name="40 % - Accent2 2 3 3 3 3 4" xfId="45716"/>
    <cellStyle name="40 % - Accent2 2 3 3 3 4" xfId="11864"/>
    <cellStyle name="40 % - Accent2 2 3 3 3 4 2" xfId="22161"/>
    <cellStyle name="40 % - Accent2 2 3 3 3 4 3" xfId="32454"/>
    <cellStyle name="40 % - Accent2 2 3 3 3 4 4" xfId="42747"/>
    <cellStyle name="40 % - Accent2 2 3 3 3 5" xfId="8277"/>
    <cellStyle name="40 % - Accent2 2 3 3 3 6" xfId="18576"/>
    <cellStyle name="40 % - Accent2 2 3 3 3 7" xfId="28869"/>
    <cellStyle name="40 % - Accent2 2 3 3 3 8" xfId="39162"/>
    <cellStyle name="40 % - Accent2 2 3 3 4" xfId="3429"/>
    <cellStyle name="40 % - Accent2 2 3 3 4 2" xfId="15762"/>
    <cellStyle name="40 % - Accent2 2 3 3 4 2 2" xfId="26056"/>
    <cellStyle name="40 % - Accent2 2 3 3 4 2 3" xfId="36349"/>
    <cellStyle name="40 % - Accent2 2 3 3 4 2 4" xfId="46642"/>
    <cellStyle name="40 % - Accent2 2 3 3 4 3" xfId="12792"/>
    <cellStyle name="40 % - Accent2 2 3 3 4 3 2" xfId="23087"/>
    <cellStyle name="40 % - Accent2 2 3 3 4 3 3" xfId="33380"/>
    <cellStyle name="40 % - Accent2 2 3 3 4 3 4" xfId="43673"/>
    <cellStyle name="40 % - Accent2 2 3 3 4 4" xfId="9020"/>
    <cellStyle name="40 % - Accent2 2 3 3 4 5" xfId="19319"/>
    <cellStyle name="40 % - Accent2 2 3 3 4 6" xfId="29612"/>
    <cellStyle name="40 % - Accent2 2 3 3 4 7" xfId="39905"/>
    <cellStyle name="40 % - Accent2 2 3 3 5" xfId="5845"/>
    <cellStyle name="40 % - Accent2 2 3 3 5 2" xfId="14278"/>
    <cellStyle name="40 % - Accent2 2 3 3 5 2 2" xfId="24572"/>
    <cellStyle name="40 % - Accent2 2 3 3 5 2 3" xfId="34865"/>
    <cellStyle name="40 % - Accent2 2 3 3 5 2 4" xfId="45158"/>
    <cellStyle name="40 % - Accent2 2 3 3 5 3" xfId="9763"/>
    <cellStyle name="40 % - Accent2 2 3 3 5 4" xfId="20062"/>
    <cellStyle name="40 % - Accent2 2 3 3 5 5" xfId="30355"/>
    <cellStyle name="40 % - Accent2 2 3 3 5 6" xfId="40648"/>
    <cellStyle name="40 % - Accent2 2 3 3 6" xfId="10506"/>
    <cellStyle name="40 % - Accent2 2 3 3 6 2" xfId="20805"/>
    <cellStyle name="40 % - Accent2 2 3 3 6 3" xfId="31098"/>
    <cellStyle name="40 % - Accent2 2 3 3 6 4" xfId="41391"/>
    <cellStyle name="40 % - Accent2 2 3 3 7" xfId="11304"/>
    <cellStyle name="40 % - Accent2 2 3 3 7 2" xfId="21603"/>
    <cellStyle name="40 % - Accent2 2 3 3 7 3" xfId="31896"/>
    <cellStyle name="40 % - Accent2 2 3 3 7 4" xfId="42189"/>
    <cellStyle name="40 % - Accent2 2 3 3 8" xfId="6918"/>
    <cellStyle name="40 % - Accent2 2 3 3 9" xfId="17242"/>
    <cellStyle name="40 % - Accent2 2 3 4" xfId="2218"/>
    <cellStyle name="40 % - Accent2 2 3 4 2" xfId="2983"/>
    <cellStyle name="40 % - Accent2 2 3 4 2 2" xfId="4483"/>
    <cellStyle name="40 % - Accent2 2 3 4 2 2 2" xfId="16519"/>
    <cellStyle name="40 % - Accent2 2 3 4 2 2 2 2" xfId="26813"/>
    <cellStyle name="40 % - Accent2 2 3 4 2 2 2 3" xfId="37106"/>
    <cellStyle name="40 % - Accent2 2 3 4 2 2 2 4" xfId="47399"/>
    <cellStyle name="40 % - Accent2 2 3 4 2 2 3" xfId="13549"/>
    <cellStyle name="40 % - Accent2 2 3 4 2 2 4" xfId="23844"/>
    <cellStyle name="40 % - Accent2 2 3 4 2 2 5" xfId="34137"/>
    <cellStyle name="40 % - Accent2 2 3 4 2 2 6" xfId="44430"/>
    <cellStyle name="40 % - Accent2 2 3 4 2 3" xfId="15034"/>
    <cellStyle name="40 % - Accent2 2 3 4 2 3 2" xfId="25328"/>
    <cellStyle name="40 % - Accent2 2 3 4 2 3 3" xfId="35621"/>
    <cellStyle name="40 % - Accent2 2 3 4 2 3 4" xfId="45914"/>
    <cellStyle name="40 % - Accent2 2 3 4 2 4" xfId="12063"/>
    <cellStyle name="40 % - Accent2 2 3 4 2 5" xfId="22359"/>
    <cellStyle name="40 % - Accent2 2 3 4 2 6" xfId="32652"/>
    <cellStyle name="40 % - Accent2 2 3 4 2 7" xfId="42945"/>
    <cellStyle name="40 % - Accent2 2 3 4 3" xfId="4879"/>
    <cellStyle name="40 % - Accent2 2 3 4 3 2" xfId="16067"/>
    <cellStyle name="40 % - Accent2 2 3 4 3 2 2" xfId="26361"/>
    <cellStyle name="40 % - Accent2 2 3 4 3 2 3" xfId="36654"/>
    <cellStyle name="40 % - Accent2 2 3 4 3 2 4" xfId="46947"/>
    <cellStyle name="40 % - Accent2 2 3 4 3 3" xfId="13097"/>
    <cellStyle name="40 % - Accent2 2 3 4 3 4" xfId="23392"/>
    <cellStyle name="40 % - Accent2 2 3 4 3 5" xfId="33685"/>
    <cellStyle name="40 % - Accent2 2 3 4 3 6" xfId="43978"/>
    <cellStyle name="40 % - Accent2 2 3 4 4" xfId="3733"/>
    <cellStyle name="40 % - Accent2 2 3 4 4 2" xfId="14582"/>
    <cellStyle name="40 % - Accent2 2 3 4 4 3" xfId="24876"/>
    <cellStyle name="40 % - Accent2 2 3 4 4 4" xfId="35169"/>
    <cellStyle name="40 % - Accent2 2 3 4 4 5" xfId="45462"/>
    <cellStyle name="40 % - Accent2 2 3 4 5" xfId="11608"/>
    <cellStyle name="40 % - Accent2 2 3 4 5 2" xfId="21907"/>
    <cellStyle name="40 % - Accent2 2 3 4 5 3" xfId="32200"/>
    <cellStyle name="40 % - Accent2 2 3 4 5 4" xfId="42493"/>
    <cellStyle name="40 % - Accent2 2 3 4 6" xfId="7505"/>
    <cellStyle name="40 % - Accent2 2 3 4 7" xfId="17829"/>
    <cellStyle name="40 % - Accent2 2 3 4 8" xfId="28122"/>
    <cellStyle name="40 % - Accent2 2 3 4 9" xfId="38415"/>
    <cellStyle name="40 % - Accent2 2 3 5" xfId="2292"/>
    <cellStyle name="40 % - Accent2 2 3 5 2" xfId="3792"/>
    <cellStyle name="40 % - Accent2 2 3 5 2 2" xfId="16152"/>
    <cellStyle name="40 % - Accent2 2 3 5 2 2 2" xfId="26446"/>
    <cellStyle name="40 % - Accent2 2 3 5 2 2 3" xfId="36739"/>
    <cellStyle name="40 % - Accent2 2 3 5 2 2 4" xfId="47032"/>
    <cellStyle name="40 % - Accent2 2 3 5 2 3" xfId="13182"/>
    <cellStyle name="40 % - Accent2 2 3 5 2 4" xfId="23477"/>
    <cellStyle name="40 % - Accent2 2 3 5 2 5" xfId="33770"/>
    <cellStyle name="40 % - Accent2 2 3 5 2 6" xfId="44063"/>
    <cellStyle name="40 % - Accent2 2 3 5 3" xfId="14667"/>
    <cellStyle name="40 % - Accent2 2 3 5 3 2" xfId="24961"/>
    <cellStyle name="40 % - Accent2 2 3 5 3 3" xfId="35254"/>
    <cellStyle name="40 % - Accent2 2 3 5 3 4" xfId="45547"/>
    <cellStyle name="40 % - Accent2 2 3 5 4" xfId="11695"/>
    <cellStyle name="40 % - Accent2 2 3 5 4 2" xfId="21992"/>
    <cellStyle name="40 % - Accent2 2 3 5 4 3" xfId="32285"/>
    <cellStyle name="40 % - Accent2 2 3 5 4 4" xfId="42578"/>
    <cellStyle name="40 % - Accent2 2 3 5 5" xfId="8273"/>
    <cellStyle name="40 % - Accent2 2 3 5 6" xfId="18572"/>
    <cellStyle name="40 % - Accent2 2 3 5 7" xfId="28865"/>
    <cellStyle name="40 % - Accent2 2 3 5 8" xfId="39158"/>
    <cellStyle name="40 % - Accent2 2 3 6" xfId="4874"/>
    <cellStyle name="40 % - Accent2 2 3 6 2" xfId="15375"/>
    <cellStyle name="40 % - Accent2 2 3 6 2 2" xfId="25669"/>
    <cellStyle name="40 % - Accent2 2 3 6 2 3" xfId="35962"/>
    <cellStyle name="40 % - Accent2 2 3 6 2 4" xfId="46255"/>
    <cellStyle name="40 % - Accent2 2 3 6 3" xfId="12405"/>
    <cellStyle name="40 % - Accent2 2 3 6 3 2" xfId="22700"/>
    <cellStyle name="40 % - Accent2 2 3 6 3 3" xfId="32993"/>
    <cellStyle name="40 % - Accent2 2 3 6 3 4" xfId="43286"/>
    <cellStyle name="40 % - Accent2 2 3 6 4" xfId="9016"/>
    <cellStyle name="40 % - Accent2 2 3 6 5" xfId="19315"/>
    <cellStyle name="40 % - Accent2 2 3 6 6" xfId="29608"/>
    <cellStyle name="40 % - Accent2 2 3 6 7" xfId="39901"/>
    <cellStyle name="40 % - Accent2 2 3 7" xfId="3042"/>
    <cellStyle name="40 % - Accent2 2 3 7 2" xfId="13891"/>
    <cellStyle name="40 % - Accent2 2 3 7 2 2" xfId="24185"/>
    <cellStyle name="40 % - Accent2 2 3 7 2 3" xfId="34478"/>
    <cellStyle name="40 % - Accent2 2 3 7 2 4" xfId="44771"/>
    <cellStyle name="40 % - Accent2 2 3 7 3" xfId="9759"/>
    <cellStyle name="40 % - Accent2 2 3 7 4" xfId="20058"/>
    <cellStyle name="40 % - Accent2 2 3 7 5" xfId="30351"/>
    <cellStyle name="40 % - Accent2 2 3 7 6" xfId="40644"/>
    <cellStyle name="40 % - Accent2 2 3 8" xfId="5841"/>
    <cellStyle name="40 % - Accent2 2 3 8 2" xfId="10502"/>
    <cellStyle name="40 % - Accent2 2 3 8 3" xfId="20801"/>
    <cellStyle name="40 % - Accent2 2 3 8 4" xfId="31094"/>
    <cellStyle name="40 % - Accent2 2 3 8 5" xfId="41387"/>
    <cellStyle name="40 % - Accent2 2 3 9" xfId="10917"/>
    <cellStyle name="40 % - Accent2 2 3 9 2" xfId="21216"/>
    <cellStyle name="40 % - Accent2 2 3 9 3" xfId="31509"/>
    <cellStyle name="40 % - Accent2 2 3 9 4" xfId="41802"/>
    <cellStyle name="40 % - Accent2 2 4" xfId="334"/>
    <cellStyle name="40 % - Accent2 2 4 10" xfId="10955"/>
    <cellStyle name="40 % - Accent2 2 4 10 2" xfId="21254"/>
    <cellStyle name="40 % - Accent2 2 4 10 3" xfId="31547"/>
    <cellStyle name="40 % - Accent2 2 4 10 4" xfId="41840"/>
    <cellStyle name="40 % - Accent2 2 4 11" xfId="6557"/>
    <cellStyle name="40 % - Accent2 2 4 12" xfId="16882"/>
    <cellStyle name="40 % - Accent2 2 4 13" xfId="27175"/>
    <cellStyle name="40 % - Accent2 2 4 14" xfId="37468"/>
    <cellStyle name="40 % - Accent2 2 4 2" xfId="700"/>
    <cellStyle name="40 % - Accent2 2 4 2 10" xfId="6655"/>
    <cellStyle name="40 % - Accent2 2 4 2 11" xfId="16979"/>
    <cellStyle name="40 % - Accent2 2 4 2 12" xfId="27272"/>
    <cellStyle name="40 % - Accent2 2 4 2 13" xfId="37565"/>
    <cellStyle name="40 % - Accent2 2 4 2 2" xfId="701"/>
    <cellStyle name="40 % - Accent2 2 4 2 2 10" xfId="27536"/>
    <cellStyle name="40 % - Accent2 2 4 2 2 11" xfId="37829"/>
    <cellStyle name="40 % - Accent2 2 4 2 2 2" xfId="2681"/>
    <cellStyle name="40 % - Accent2 2 4 2 2 2 2" xfId="4181"/>
    <cellStyle name="40 % - Accent2 2 4 2 2 2 2 2" xfId="16726"/>
    <cellStyle name="40 % - Accent2 2 4 2 2 2 2 2 2" xfId="27020"/>
    <cellStyle name="40 % - Accent2 2 4 2 2 2 2 2 3" xfId="37313"/>
    <cellStyle name="40 % - Accent2 2 4 2 2 2 2 2 4" xfId="47606"/>
    <cellStyle name="40 % - Accent2 2 4 2 2 2 2 3" xfId="13756"/>
    <cellStyle name="40 % - Accent2 2 4 2 2 2 2 4" xfId="24051"/>
    <cellStyle name="40 % - Accent2 2 4 2 2 2 2 5" xfId="34344"/>
    <cellStyle name="40 % - Accent2 2 4 2 2 2 2 6" xfId="44637"/>
    <cellStyle name="40 % - Accent2 2 4 2 2 2 3" xfId="15241"/>
    <cellStyle name="40 % - Accent2 2 4 2 2 2 3 2" xfId="25535"/>
    <cellStyle name="40 % - Accent2 2 4 2 2 2 3 3" xfId="35828"/>
    <cellStyle name="40 % - Accent2 2 4 2 2 2 3 4" xfId="46121"/>
    <cellStyle name="40 % - Accent2 2 4 2 2 2 4" xfId="12270"/>
    <cellStyle name="40 % - Accent2 2 4 2 2 2 4 2" xfId="22566"/>
    <cellStyle name="40 % - Accent2 2 4 2 2 2 4 3" xfId="32859"/>
    <cellStyle name="40 % - Accent2 2 4 2 2 2 4 4" xfId="43152"/>
    <cellStyle name="40 % - Accent2 2 4 2 2 2 5" xfId="7512"/>
    <cellStyle name="40 % - Accent2 2 4 2 2 2 6" xfId="17836"/>
    <cellStyle name="40 % - Accent2 2 4 2 2 2 7" xfId="28129"/>
    <cellStyle name="40 % - Accent2 2 4 2 2 2 8" xfId="38422"/>
    <cellStyle name="40 % - Accent2 2 4 2 2 3" xfId="4882"/>
    <cellStyle name="40 % - Accent2 2 4 2 2 3 2" xfId="15764"/>
    <cellStyle name="40 % - Accent2 2 4 2 2 3 2 2" xfId="26058"/>
    <cellStyle name="40 % - Accent2 2 4 2 2 3 2 3" xfId="36351"/>
    <cellStyle name="40 % - Accent2 2 4 2 2 3 2 4" xfId="46644"/>
    <cellStyle name="40 % - Accent2 2 4 2 2 3 3" xfId="12794"/>
    <cellStyle name="40 % - Accent2 2 4 2 2 3 3 2" xfId="23089"/>
    <cellStyle name="40 % - Accent2 2 4 2 2 3 3 3" xfId="33382"/>
    <cellStyle name="40 % - Accent2 2 4 2 2 3 3 4" xfId="43675"/>
    <cellStyle name="40 % - Accent2 2 4 2 2 3 4" xfId="8280"/>
    <cellStyle name="40 % - Accent2 2 4 2 2 3 5" xfId="18579"/>
    <cellStyle name="40 % - Accent2 2 4 2 2 3 6" xfId="28872"/>
    <cellStyle name="40 % - Accent2 2 4 2 2 3 7" xfId="39165"/>
    <cellStyle name="40 % - Accent2 2 4 2 2 4" xfId="3431"/>
    <cellStyle name="40 % - Accent2 2 4 2 2 4 2" xfId="14280"/>
    <cellStyle name="40 % - Accent2 2 4 2 2 4 2 2" xfId="24574"/>
    <cellStyle name="40 % - Accent2 2 4 2 2 4 2 3" xfId="34867"/>
    <cellStyle name="40 % - Accent2 2 4 2 2 4 2 4" xfId="45160"/>
    <cellStyle name="40 % - Accent2 2 4 2 2 4 3" xfId="9023"/>
    <cellStyle name="40 % - Accent2 2 4 2 2 4 4" xfId="19322"/>
    <cellStyle name="40 % - Accent2 2 4 2 2 4 5" xfId="29615"/>
    <cellStyle name="40 % - Accent2 2 4 2 2 4 6" xfId="39908"/>
    <cellStyle name="40 % - Accent2 2 4 2 2 5" xfId="5848"/>
    <cellStyle name="40 % - Accent2 2 4 2 2 5 2" xfId="9766"/>
    <cellStyle name="40 % - Accent2 2 4 2 2 5 3" xfId="20065"/>
    <cellStyle name="40 % - Accent2 2 4 2 2 5 4" xfId="30358"/>
    <cellStyle name="40 % - Accent2 2 4 2 2 5 5" xfId="40651"/>
    <cellStyle name="40 % - Accent2 2 4 2 2 6" xfId="10509"/>
    <cellStyle name="40 % - Accent2 2 4 2 2 6 2" xfId="20808"/>
    <cellStyle name="40 % - Accent2 2 4 2 2 6 3" xfId="31101"/>
    <cellStyle name="40 % - Accent2 2 4 2 2 6 4" xfId="41394"/>
    <cellStyle name="40 % - Accent2 2 4 2 2 7" xfId="11306"/>
    <cellStyle name="40 % - Accent2 2 4 2 2 7 2" xfId="21605"/>
    <cellStyle name="40 % - Accent2 2 4 2 2 7 3" xfId="31898"/>
    <cellStyle name="40 % - Accent2 2 4 2 2 7 4" xfId="42191"/>
    <cellStyle name="40 % - Accent2 2 4 2 2 8" xfId="6919"/>
    <cellStyle name="40 % - Accent2 2 4 2 2 9" xfId="17243"/>
    <cellStyle name="40 % - Accent2 2 4 2 3" xfId="2680"/>
    <cellStyle name="40 % - Accent2 2 4 2 3 10" xfId="38423"/>
    <cellStyle name="40 % - Accent2 2 4 2 3 2" xfId="4180"/>
    <cellStyle name="40 % - Accent2 2 4 2 3 2 2" xfId="16359"/>
    <cellStyle name="40 % - Accent2 2 4 2 3 2 2 2" xfId="26653"/>
    <cellStyle name="40 % - Accent2 2 4 2 3 2 2 3" xfId="36946"/>
    <cellStyle name="40 % - Accent2 2 4 2 3 2 2 4" xfId="47239"/>
    <cellStyle name="40 % - Accent2 2 4 2 3 2 3" xfId="13389"/>
    <cellStyle name="40 % - Accent2 2 4 2 3 2 3 2" xfId="23684"/>
    <cellStyle name="40 % - Accent2 2 4 2 3 2 3 3" xfId="33977"/>
    <cellStyle name="40 % - Accent2 2 4 2 3 2 3 4" xfId="44270"/>
    <cellStyle name="40 % - Accent2 2 4 2 3 2 4" xfId="8281"/>
    <cellStyle name="40 % - Accent2 2 4 2 3 2 5" xfId="18580"/>
    <cellStyle name="40 % - Accent2 2 4 2 3 2 6" xfId="28873"/>
    <cellStyle name="40 % - Accent2 2 4 2 3 2 7" xfId="39166"/>
    <cellStyle name="40 % - Accent2 2 4 2 3 3" xfId="5849"/>
    <cellStyle name="40 % - Accent2 2 4 2 3 3 2" xfId="14874"/>
    <cellStyle name="40 % - Accent2 2 4 2 3 3 2 2" xfId="25168"/>
    <cellStyle name="40 % - Accent2 2 4 2 3 3 2 3" xfId="35461"/>
    <cellStyle name="40 % - Accent2 2 4 2 3 3 2 4" xfId="45754"/>
    <cellStyle name="40 % - Accent2 2 4 2 3 3 3" xfId="9024"/>
    <cellStyle name="40 % - Accent2 2 4 2 3 3 4" xfId="19323"/>
    <cellStyle name="40 % - Accent2 2 4 2 3 3 5" xfId="29616"/>
    <cellStyle name="40 % - Accent2 2 4 2 3 3 6" xfId="39909"/>
    <cellStyle name="40 % - Accent2 2 4 2 3 4" xfId="9767"/>
    <cellStyle name="40 % - Accent2 2 4 2 3 4 2" xfId="20066"/>
    <cellStyle name="40 % - Accent2 2 4 2 3 4 3" xfId="30359"/>
    <cellStyle name="40 % - Accent2 2 4 2 3 4 4" xfId="40652"/>
    <cellStyle name="40 % - Accent2 2 4 2 3 5" xfId="10510"/>
    <cellStyle name="40 % - Accent2 2 4 2 3 5 2" xfId="20809"/>
    <cellStyle name="40 % - Accent2 2 4 2 3 5 3" xfId="31102"/>
    <cellStyle name="40 % - Accent2 2 4 2 3 5 4" xfId="41395"/>
    <cellStyle name="40 % - Accent2 2 4 2 3 6" xfId="11902"/>
    <cellStyle name="40 % - Accent2 2 4 2 3 6 2" xfId="22199"/>
    <cellStyle name="40 % - Accent2 2 4 2 3 6 3" xfId="32492"/>
    <cellStyle name="40 % - Accent2 2 4 2 3 6 4" xfId="42785"/>
    <cellStyle name="40 % - Accent2 2 4 2 3 7" xfId="7513"/>
    <cellStyle name="40 % - Accent2 2 4 2 3 8" xfId="17837"/>
    <cellStyle name="40 % - Accent2 2 4 2 3 9" xfId="28130"/>
    <cellStyle name="40 % - Accent2 2 4 2 4" xfId="4881"/>
    <cellStyle name="40 % - Accent2 2 4 2 4 2" xfId="15763"/>
    <cellStyle name="40 % - Accent2 2 4 2 4 2 2" xfId="26057"/>
    <cellStyle name="40 % - Accent2 2 4 2 4 2 3" xfId="36350"/>
    <cellStyle name="40 % - Accent2 2 4 2 4 2 4" xfId="46643"/>
    <cellStyle name="40 % - Accent2 2 4 2 4 3" xfId="12793"/>
    <cellStyle name="40 % - Accent2 2 4 2 4 3 2" xfId="23088"/>
    <cellStyle name="40 % - Accent2 2 4 2 4 3 3" xfId="33381"/>
    <cellStyle name="40 % - Accent2 2 4 2 4 3 4" xfId="43674"/>
    <cellStyle name="40 % - Accent2 2 4 2 4 4" xfId="7511"/>
    <cellStyle name="40 % - Accent2 2 4 2 4 5" xfId="17835"/>
    <cellStyle name="40 % - Accent2 2 4 2 4 6" xfId="28128"/>
    <cellStyle name="40 % - Accent2 2 4 2 4 7" xfId="38421"/>
    <cellStyle name="40 % - Accent2 2 4 2 5" xfId="3430"/>
    <cellStyle name="40 % - Accent2 2 4 2 5 2" xfId="14279"/>
    <cellStyle name="40 % - Accent2 2 4 2 5 2 2" xfId="24573"/>
    <cellStyle name="40 % - Accent2 2 4 2 5 2 3" xfId="34866"/>
    <cellStyle name="40 % - Accent2 2 4 2 5 2 4" xfId="45159"/>
    <cellStyle name="40 % - Accent2 2 4 2 5 3" xfId="8279"/>
    <cellStyle name="40 % - Accent2 2 4 2 5 4" xfId="18578"/>
    <cellStyle name="40 % - Accent2 2 4 2 5 5" xfId="28871"/>
    <cellStyle name="40 % - Accent2 2 4 2 5 6" xfId="39164"/>
    <cellStyle name="40 % - Accent2 2 4 2 6" xfId="5847"/>
    <cellStyle name="40 % - Accent2 2 4 2 6 2" xfId="9022"/>
    <cellStyle name="40 % - Accent2 2 4 2 6 3" xfId="19321"/>
    <cellStyle name="40 % - Accent2 2 4 2 6 4" xfId="29614"/>
    <cellStyle name="40 % - Accent2 2 4 2 6 5" xfId="39907"/>
    <cellStyle name="40 % - Accent2 2 4 2 7" xfId="9765"/>
    <cellStyle name="40 % - Accent2 2 4 2 7 2" xfId="20064"/>
    <cellStyle name="40 % - Accent2 2 4 2 7 3" xfId="30357"/>
    <cellStyle name="40 % - Accent2 2 4 2 7 4" xfId="40650"/>
    <cellStyle name="40 % - Accent2 2 4 2 8" xfId="10508"/>
    <cellStyle name="40 % - Accent2 2 4 2 8 2" xfId="20807"/>
    <cellStyle name="40 % - Accent2 2 4 2 8 3" xfId="31100"/>
    <cellStyle name="40 % - Accent2 2 4 2 8 4" xfId="41393"/>
    <cellStyle name="40 % - Accent2 2 4 2 9" xfId="11305"/>
    <cellStyle name="40 % - Accent2 2 4 2 9 2" xfId="21604"/>
    <cellStyle name="40 % - Accent2 2 4 2 9 3" xfId="31897"/>
    <cellStyle name="40 % - Accent2 2 4 2 9 4" xfId="42190"/>
    <cellStyle name="40 % - Accent2 2 4 3" xfId="702"/>
    <cellStyle name="40 % - Accent2 2 4 3 10" xfId="27537"/>
    <cellStyle name="40 % - Accent2 2 4 3 11" xfId="37830"/>
    <cellStyle name="40 % - Accent2 2 4 3 2" xfId="2682"/>
    <cellStyle name="40 % - Accent2 2 4 3 2 2" xfId="4182"/>
    <cellStyle name="40 % - Accent2 2 4 3 2 2 2" xfId="16557"/>
    <cellStyle name="40 % - Accent2 2 4 3 2 2 2 2" xfId="26851"/>
    <cellStyle name="40 % - Accent2 2 4 3 2 2 2 3" xfId="37144"/>
    <cellStyle name="40 % - Accent2 2 4 3 2 2 2 4" xfId="47437"/>
    <cellStyle name="40 % - Accent2 2 4 3 2 2 3" xfId="13587"/>
    <cellStyle name="40 % - Accent2 2 4 3 2 2 4" xfId="23882"/>
    <cellStyle name="40 % - Accent2 2 4 3 2 2 5" xfId="34175"/>
    <cellStyle name="40 % - Accent2 2 4 3 2 2 6" xfId="44468"/>
    <cellStyle name="40 % - Accent2 2 4 3 2 3" xfId="15072"/>
    <cellStyle name="40 % - Accent2 2 4 3 2 3 2" xfId="25366"/>
    <cellStyle name="40 % - Accent2 2 4 3 2 3 3" xfId="35659"/>
    <cellStyle name="40 % - Accent2 2 4 3 2 3 4" xfId="45952"/>
    <cellStyle name="40 % - Accent2 2 4 3 2 4" xfId="12101"/>
    <cellStyle name="40 % - Accent2 2 4 3 2 4 2" xfId="22397"/>
    <cellStyle name="40 % - Accent2 2 4 3 2 4 3" xfId="32690"/>
    <cellStyle name="40 % - Accent2 2 4 3 2 4 4" xfId="42983"/>
    <cellStyle name="40 % - Accent2 2 4 3 2 5" xfId="7514"/>
    <cellStyle name="40 % - Accent2 2 4 3 2 6" xfId="17838"/>
    <cellStyle name="40 % - Accent2 2 4 3 2 7" xfId="28131"/>
    <cellStyle name="40 % - Accent2 2 4 3 2 8" xfId="38424"/>
    <cellStyle name="40 % - Accent2 2 4 3 3" xfId="4883"/>
    <cellStyle name="40 % - Accent2 2 4 3 3 2" xfId="15765"/>
    <cellStyle name="40 % - Accent2 2 4 3 3 2 2" xfId="26059"/>
    <cellStyle name="40 % - Accent2 2 4 3 3 2 3" xfId="36352"/>
    <cellStyle name="40 % - Accent2 2 4 3 3 2 4" xfId="46645"/>
    <cellStyle name="40 % - Accent2 2 4 3 3 3" xfId="12795"/>
    <cellStyle name="40 % - Accent2 2 4 3 3 3 2" xfId="23090"/>
    <cellStyle name="40 % - Accent2 2 4 3 3 3 3" xfId="33383"/>
    <cellStyle name="40 % - Accent2 2 4 3 3 3 4" xfId="43676"/>
    <cellStyle name="40 % - Accent2 2 4 3 3 4" xfId="8282"/>
    <cellStyle name="40 % - Accent2 2 4 3 3 5" xfId="18581"/>
    <cellStyle name="40 % - Accent2 2 4 3 3 6" xfId="28874"/>
    <cellStyle name="40 % - Accent2 2 4 3 3 7" xfId="39167"/>
    <cellStyle name="40 % - Accent2 2 4 3 4" xfId="3432"/>
    <cellStyle name="40 % - Accent2 2 4 3 4 2" xfId="14281"/>
    <cellStyle name="40 % - Accent2 2 4 3 4 2 2" xfId="24575"/>
    <cellStyle name="40 % - Accent2 2 4 3 4 2 3" xfId="34868"/>
    <cellStyle name="40 % - Accent2 2 4 3 4 2 4" xfId="45161"/>
    <cellStyle name="40 % - Accent2 2 4 3 4 3" xfId="9025"/>
    <cellStyle name="40 % - Accent2 2 4 3 4 4" xfId="19324"/>
    <cellStyle name="40 % - Accent2 2 4 3 4 5" xfId="29617"/>
    <cellStyle name="40 % - Accent2 2 4 3 4 6" xfId="39910"/>
    <cellStyle name="40 % - Accent2 2 4 3 5" xfId="5850"/>
    <cellStyle name="40 % - Accent2 2 4 3 5 2" xfId="9768"/>
    <cellStyle name="40 % - Accent2 2 4 3 5 3" xfId="20067"/>
    <cellStyle name="40 % - Accent2 2 4 3 5 4" xfId="30360"/>
    <cellStyle name="40 % - Accent2 2 4 3 5 5" xfId="40653"/>
    <cellStyle name="40 % - Accent2 2 4 3 6" xfId="10511"/>
    <cellStyle name="40 % - Accent2 2 4 3 6 2" xfId="20810"/>
    <cellStyle name="40 % - Accent2 2 4 3 6 3" xfId="31103"/>
    <cellStyle name="40 % - Accent2 2 4 3 6 4" xfId="41396"/>
    <cellStyle name="40 % - Accent2 2 4 3 7" xfId="11307"/>
    <cellStyle name="40 % - Accent2 2 4 3 7 2" xfId="21606"/>
    <cellStyle name="40 % - Accent2 2 4 3 7 3" xfId="31899"/>
    <cellStyle name="40 % - Accent2 2 4 3 7 4" xfId="42192"/>
    <cellStyle name="40 % - Accent2 2 4 3 8" xfId="6920"/>
    <cellStyle name="40 % - Accent2 2 4 3 9" xfId="17244"/>
    <cellStyle name="40 % - Accent2 2 4 4" xfId="2192"/>
    <cellStyle name="40 % - Accent2 2 4 4 10" xfId="38425"/>
    <cellStyle name="40 % - Accent2 2 4 4 2" xfId="2959"/>
    <cellStyle name="40 % - Accent2 2 4 4 2 2" xfId="4459"/>
    <cellStyle name="40 % - Accent2 2 4 4 2 2 2" xfId="16043"/>
    <cellStyle name="40 % - Accent2 2 4 4 2 2 3" xfId="26337"/>
    <cellStyle name="40 % - Accent2 2 4 4 2 2 4" xfId="36630"/>
    <cellStyle name="40 % - Accent2 2 4 4 2 2 5" xfId="46923"/>
    <cellStyle name="40 % - Accent2 2 4 4 2 3" xfId="13073"/>
    <cellStyle name="40 % - Accent2 2 4 4 2 3 2" xfId="23368"/>
    <cellStyle name="40 % - Accent2 2 4 4 2 3 3" xfId="33661"/>
    <cellStyle name="40 % - Accent2 2 4 4 2 3 4" xfId="43954"/>
    <cellStyle name="40 % - Accent2 2 4 4 2 4" xfId="8283"/>
    <cellStyle name="40 % - Accent2 2 4 4 2 5" xfId="18582"/>
    <cellStyle name="40 % - Accent2 2 4 4 2 6" xfId="28875"/>
    <cellStyle name="40 % - Accent2 2 4 4 2 7" xfId="39168"/>
    <cellStyle name="40 % - Accent2 2 4 4 3" xfId="4884"/>
    <cellStyle name="40 % - Accent2 2 4 4 3 2" xfId="14558"/>
    <cellStyle name="40 % - Accent2 2 4 4 3 2 2" xfId="24852"/>
    <cellStyle name="40 % - Accent2 2 4 4 3 2 3" xfId="35145"/>
    <cellStyle name="40 % - Accent2 2 4 4 3 2 4" xfId="45438"/>
    <cellStyle name="40 % - Accent2 2 4 4 3 3" xfId="9026"/>
    <cellStyle name="40 % - Accent2 2 4 4 3 4" xfId="19325"/>
    <cellStyle name="40 % - Accent2 2 4 4 3 5" xfId="29618"/>
    <cellStyle name="40 % - Accent2 2 4 4 3 6" xfId="39911"/>
    <cellStyle name="40 % - Accent2 2 4 4 4" xfId="3709"/>
    <cellStyle name="40 % - Accent2 2 4 4 4 2" xfId="9769"/>
    <cellStyle name="40 % - Accent2 2 4 4 4 3" xfId="20068"/>
    <cellStyle name="40 % - Accent2 2 4 4 4 4" xfId="30361"/>
    <cellStyle name="40 % - Accent2 2 4 4 4 5" xfId="40654"/>
    <cellStyle name="40 % - Accent2 2 4 4 5" xfId="5851"/>
    <cellStyle name="40 % - Accent2 2 4 4 5 2" xfId="10512"/>
    <cellStyle name="40 % - Accent2 2 4 4 5 3" xfId="20811"/>
    <cellStyle name="40 % - Accent2 2 4 4 5 4" xfId="31104"/>
    <cellStyle name="40 % - Accent2 2 4 4 5 5" xfId="41397"/>
    <cellStyle name="40 % - Accent2 2 4 4 6" xfId="11584"/>
    <cellStyle name="40 % - Accent2 2 4 4 6 2" xfId="21883"/>
    <cellStyle name="40 % - Accent2 2 4 4 6 3" xfId="32176"/>
    <cellStyle name="40 % - Accent2 2 4 4 6 4" xfId="42469"/>
    <cellStyle name="40 % - Accent2 2 4 4 7" xfId="7515"/>
    <cellStyle name="40 % - Accent2 2 4 4 8" xfId="17839"/>
    <cellStyle name="40 % - Accent2 2 4 4 9" xfId="28132"/>
    <cellStyle name="40 % - Accent2 2 4 5" xfId="2330"/>
    <cellStyle name="40 % - Accent2 2 4 5 2" xfId="3830"/>
    <cellStyle name="40 % - Accent2 2 4 5 2 2" xfId="16190"/>
    <cellStyle name="40 % - Accent2 2 4 5 2 2 2" xfId="26484"/>
    <cellStyle name="40 % - Accent2 2 4 5 2 2 3" xfId="36777"/>
    <cellStyle name="40 % - Accent2 2 4 5 2 2 4" xfId="47070"/>
    <cellStyle name="40 % - Accent2 2 4 5 2 3" xfId="13220"/>
    <cellStyle name="40 % - Accent2 2 4 5 2 4" xfId="23515"/>
    <cellStyle name="40 % - Accent2 2 4 5 2 5" xfId="33808"/>
    <cellStyle name="40 % - Accent2 2 4 5 2 6" xfId="44101"/>
    <cellStyle name="40 % - Accent2 2 4 5 3" xfId="14705"/>
    <cellStyle name="40 % - Accent2 2 4 5 3 2" xfId="24999"/>
    <cellStyle name="40 % - Accent2 2 4 5 3 3" xfId="35292"/>
    <cellStyle name="40 % - Accent2 2 4 5 3 4" xfId="45585"/>
    <cellStyle name="40 % - Accent2 2 4 5 4" xfId="11733"/>
    <cellStyle name="40 % - Accent2 2 4 5 4 2" xfId="22030"/>
    <cellStyle name="40 % - Accent2 2 4 5 4 3" xfId="32323"/>
    <cellStyle name="40 % - Accent2 2 4 5 4 4" xfId="42616"/>
    <cellStyle name="40 % - Accent2 2 4 5 5" xfId="7510"/>
    <cellStyle name="40 % - Accent2 2 4 5 6" xfId="17834"/>
    <cellStyle name="40 % - Accent2 2 4 5 7" xfId="28127"/>
    <cellStyle name="40 % - Accent2 2 4 5 8" xfId="38420"/>
    <cellStyle name="40 % - Accent2 2 4 6" xfId="4880"/>
    <cellStyle name="40 % - Accent2 2 4 6 2" xfId="15413"/>
    <cellStyle name="40 % - Accent2 2 4 6 2 2" xfId="25707"/>
    <cellStyle name="40 % - Accent2 2 4 6 2 3" xfId="36000"/>
    <cellStyle name="40 % - Accent2 2 4 6 2 4" xfId="46293"/>
    <cellStyle name="40 % - Accent2 2 4 6 3" xfId="12443"/>
    <cellStyle name="40 % - Accent2 2 4 6 3 2" xfId="22738"/>
    <cellStyle name="40 % - Accent2 2 4 6 3 3" xfId="33031"/>
    <cellStyle name="40 % - Accent2 2 4 6 3 4" xfId="43324"/>
    <cellStyle name="40 % - Accent2 2 4 6 4" xfId="8278"/>
    <cellStyle name="40 % - Accent2 2 4 6 5" xfId="18577"/>
    <cellStyle name="40 % - Accent2 2 4 6 6" xfId="28870"/>
    <cellStyle name="40 % - Accent2 2 4 6 7" xfId="39163"/>
    <cellStyle name="40 % - Accent2 2 4 7" xfId="3080"/>
    <cellStyle name="40 % - Accent2 2 4 7 2" xfId="13929"/>
    <cellStyle name="40 % - Accent2 2 4 7 2 2" xfId="24223"/>
    <cellStyle name="40 % - Accent2 2 4 7 2 3" xfId="34516"/>
    <cellStyle name="40 % - Accent2 2 4 7 2 4" xfId="44809"/>
    <cellStyle name="40 % - Accent2 2 4 7 3" xfId="9021"/>
    <cellStyle name="40 % - Accent2 2 4 7 4" xfId="19320"/>
    <cellStyle name="40 % - Accent2 2 4 7 5" xfId="29613"/>
    <cellStyle name="40 % - Accent2 2 4 7 6" xfId="39906"/>
    <cellStyle name="40 % - Accent2 2 4 8" xfId="5846"/>
    <cellStyle name="40 % - Accent2 2 4 8 2" xfId="9764"/>
    <cellStyle name="40 % - Accent2 2 4 8 3" xfId="20063"/>
    <cellStyle name="40 % - Accent2 2 4 8 4" xfId="30356"/>
    <cellStyle name="40 % - Accent2 2 4 8 5" xfId="40649"/>
    <cellStyle name="40 % - Accent2 2 4 9" xfId="10507"/>
    <cellStyle name="40 % - Accent2 2 4 9 2" xfId="20806"/>
    <cellStyle name="40 % - Accent2 2 4 9 3" xfId="31099"/>
    <cellStyle name="40 % - Accent2 2 4 9 4" xfId="41392"/>
    <cellStyle name="40 % - Accent2 2 5" xfId="410"/>
    <cellStyle name="40 % - Accent2 2 5 10" xfId="11030"/>
    <cellStyle name="40 % - Accent2 2 5 10 2" xfId="21329"/>
    <cellStyle name="40 % - Accent2 2 5 10 3" xfId="31622"/>
    <cellStyle name="40 % - Accent2 2 5 10 4" xfId="41915"/>
    <cellStyle name="40 % - Accent2 2 5 11" xfId="6515"/>
    <cellStyle name="40 % - Accent2 2 5 12" xfId="16840"/>
    <cellStyle name="40 % - Accent2 2 5 13" xfId="27133"/>
    <cellStyle name="40 % - Accent2 2 5 14" xfId="37426"/>
    <cellStyle name="40 % - Accent2 2 5 2" xfId="703"/>
    <cellStyle name="40 % - Accent2 2 5 2 10" xfId="6613"/>
    <cellStyle name="40 % - Accent2 2 5 2 11" xfId="16937"/>
    <cellStyle name="40 % - Accent2 2 5 2 12" xfId="27230"/>
    <cellStyle name="40 % - Accent2 2 5 2 13" xfId="37523"/>
    <cellStyle name="40 % - Accent2 2 5 2 2" xfId="704"/>
    <cellStyle name="40 % - Accent2 2 5 2 2 10" xfId="27538"/>
    <cellStyle name="40 % - Accent2 2 5 2 2 11" xfId="37831"/>
    <cellStyle name="40 % - Accent2 2 5 2 2 2" xfId="2684"/>
    <cellStyle name="40 % - Accent2 2 5 2 2 2 2" xfId="4184"/>
    <cellStyle name="40 % - Accent2 2 5 2 2 2 2 2" xfId="16801"/>
    <cellStyle name="40 % - Accent2 2 5 2 2 2 2 2 2" xfId="27095"/>
    <cellStyle name="40 % - Accent2 2 5 2 2 2 2 2 3" xfId="37388"/>
    <cellStyle name="40 % - Accent2 2 5 2 2 2 2 2 4" xfId="47681"/>
    <cellStyle name="40 % - Accent2 2 5 2 2 2 2 3" xfId="13831"/>
    <cellStyle name="40 % - Accent2 2 5 2 2 2 2 4" xfId="24126"/>
    <cellStyle name="40 % - Accent2 2 5 2 2 2 2 5" xfId="34419"/>
    <cellStyle name="40 % - Accent2 2 5 2 2 2 2 6" xfId="44712"/>
    <cellStyle name="40 % - Accent2 2 5 2 2 2 3" xfId="15316"/>
    <cellStyle name="40 % - Accent2 2 5 2 2 2 3 2" xfId="25610"/>
    <cellStyle name="40 % - Accent2 2 5 2 2 2 3 3" xfId="35903"/>
    <cellStyle name="40 % - Accent2 2 5 2 2 2 3 4" xfId="46196"/>
    <cellStyle name="40 % - Accent2 2 5 2 2 2 4" xfId="12345"/>
    <cellStyle name="40 % - Accent2 2 5 2 2 2 4 2" xfId="22641"/>
    <cellStyle name="40 % - Accent2 2 5 2 2 2 4 3" xfId="32934"/>
    <cellStyle name="40 % - Accent2 2 5 2 2 2 4 4" xfId="43227"/>
    <cellStyle name="40 % - Accent2 2 5 2 2 2 5" xfId="7518"/>
    <cellStyle name="40 % - Accent2 2 5 2 2 2 6" xfId="17842"/>
    <cellStyle name="40 % - Accent2 2 5 2 2 2 7" xfId="28135"/>
    <cellStyle name="40 % - Accent2 2 5 2 2 2 8" xfId="38428"/>
    <cellStyle name="40 % - Accent2 2 5 2 2 3" xfId="4887"/>
    <cellStyle name="40 % - Accent2 2 5 2 2 3 2" xfId="15767"/>
    <cellStyle name="40 % - Accent2 2 5 2 2 3 2 2" xfId="26061"/>
    <cellStyle name="40 % - Accent2 2 5 2 2 3 2 3" xfId="36354"/>
    <cellStyle name="40 % - Accent2 2 5 2 2 3 2 4" xfId="46647"/>
    <cellStyle name="40 % - Accent2 2 5 2 2 3 3" xfId="12797"/>
    <cellStyle name="40 % - Accent2 2 5 2 2 3 3 2" xfId="23092"/>
    <cellStyle name="40 % - Accent2 2 5 2 2 3 3 3" xfId="33385"/>
    <cellStyle name="40 % - Accent2 2 5 2 2 3 3 4" xfId="43678"/>
    <cellStyle name="40 % - Accent2 2 5 2 2 3 4" xfId="8286"/>
    <cellStyle name="40 % - Accent2 2 5 2 2 3 5" xfId="18585"/>
    <cellStyle name="40 % - Accent2 2 5 2 2 3 6" xfId="28878"/>
    <cellStyle name="40 % - Accent2 2 5 2 2 3 7" xfId="39171"/>
    <cellStyle name="40 % - Accent2 2 5 2 2 4" xfId="3434"/>
    <cellStyle name="40 % - Accent2 2 5 2 2 4 2" xfId="14283"/>
    <cellStyle name="40 % - Accent2 2 5 2 2 4 2 2" xfId="24577"/>
    <cellStyle name="40 % - Accent2 2 5 2 2 4 2 3" xfId="34870"/>
    <cellStyle name="40 % - Accent2 2 5 2 2 4 2 4" xfId="45163"/>
    <cellStyle name="40 % - Accent2 2 5 2 2 4 3" xfId="9029"/>
    <cellStyle name="40 % - Accent2 2 5 2 2 4 4" xfId="19328"/>
    <cellStyle name="40 % - Accent2 2 5 2 2 4 5" xfId="29621"/>
    <cellStyle name="40 % - Accent2 2 5 2 2 4 6" xfId="39914"/>
    <cellStyle name="40 % - Accent2 2 5 2 2 5" xfId="5854"/>
    <cellStyle name="40 % - Accent2 2 5 2 2 5 2" xfId="9772"/>
    <cellStyle name="40 % - Accent2 2 5 2 2 5 3" xfId="20071"/>
    <cellStyle name="40 % - Accent2 2 5 2 2 5 4" xfId="30364"/>
    <cellStyle name="40 % - Accent2 2 5 2 2 5 5" xfId="40657"/>
    <cellStyle name="40 % - Accent2 2 5 2 2 6" xfId="10515"/>
    <cellStyle name="40 % - Accent2 2 5 2 2 6 2" xfId="20814"/>
    <cellStyle name="40 % - Accent2 2 5 2 2 6 3" xfId="31107"/>
    <cellStyle name="40 % - Accent2 2 5 2 2 6 4" xfId="41400"/>
    <cellStyle name="40 % - Accent2 2 5 2 2 7" xfId="11309"/>
    <cellStyle name="40 % - Accent2 2 5 2 2 7 2" xfId="21608"/>
    <cellStyle name="40 % - Accent2 2 5 2 2 7 3" xfId="31901"/>
    <cellStyle name="40 % - Accent2 2 5 2 2 7 4" xfId="42194"/>
    <cellStyle name="40 % - Accent2 2 5 2 2 8" xfId="6921"/>
    <cellStyle name="40 % - Accent2 2 5 2 2 9" xfId="17245"/>
    <cellStyle name="40 % - Accent2 2 5 2 3" xfId="2683"/>
    <cellStyle name="40 % - Accent2 2 5 2 3 10" xfId="38429"/>
    <cellStyle name="40 % - Accent2 2 5 2 3 2" xfId="4183"/>
    <cellStyle name="40 % - Accent2 2 5 2 3 2 2" xfId="16434"/>
    <cellStyle name="40 % - Accent2 2 5 2 3 2 2 2" xfId="26728"/>
    <cellStyle name="40 % - Accent2 2 5 2 3 2 2 3" xfId="37021"/>
    <cellStyle name="40 % - Accent2 2 5 2 3 2 2 4" xfId="47314"/>
    <cellStyle name="40 % - Accent2 2 5 2 3 2 3" xfId="13464"/>
    <cellStyle name="40 % - Accent2 2 5 2 3 2 3 2" xfId="23759"/>
    <cellStyle name="40 % - Accent2 2 5 2 3 2 3 3" xfId="34052"/>
    <cellStyle name="40 % - Accent2 2 5 2 3 2 3 4" xfId="44345"/>
    <cellStyle name="40 % - Accent2 2 5 2 3 2 4" xfId="8287"/>
    <cellStyle name="40 % - Accent2 2 5 2 3 2 5" xfId="18586"/>
    <cellStyle name="40 % - Accent2 2 5 2 3 2 6" xfId="28879"/>
    <cellStyle name="40 % - Accent2 2 5 2 3 2 7" xfId="39172"/>
    <cellStyle name="40 % - Accent2 2 5 2 3 3" xfId="5855"/>
    <cellStyle name="40 % - Accent2 2 5 2 3 3 2" xfId="14949"/>
    <cellStyle name="40 % - Accent2 2 5 2 3 3 2 2" xfId="25243"/>
    <cellStyle name="40 % - Accent2 2 5 2 3 3 2 3" xfId="35536"/>
    <cellStyle name="40 % - Accent2 2 5 2 3 3 2 4" xfId="45829"/>
    <cellStyle name="40 % - Accent2 2 5 2 3 3 3" xfId="9030"/>
    <cellStyle name="40 % - Accent2 2 5 2 3 3 4" xfId="19329"/>
    <cellStyle name="40 % - Accent2 2 5 2 3 3 5" xfId="29622"/>
    <cellStyle name="40 % - Accent2 2 5 2 3 3 6" xfId="39915"/>
    <cellStyle name="40 % - Accent2 2 5 2 3 4" xfId="9773"/>
    <cellStyle name="40 % - Accent2 2 5 2 3 4 2" xfId="20072"/>
    <cellStyle name="40 % - Accent2 2 5 2 3 4 3" xfId="30365"/>
    <cellStyle name="40 % - Accent2 2 5 2 3 4 4" xfId="40658"/>
    <cellStyle name="40 % - Accent2 2 5 2 3 5" xfId="10516"/>
    <cellStyle name="40 % - Accent2 2 5 2 3 5 2" xfId="20815"/>
    <cellStyle name="40 % - Accent2 2 5 2 3 5 3" xfId="31108"/>
    <cellStyle name="40 % - Accent2 2 5 2 3 5 4" xfId="41401"/>
    <cellStyle name="40 % - Accent2 2 5 2 3 6" xfId="11977"/>
    <cellStyle name="40 % - Accent2 2 5 2 3 6 2" xfId="22274"/>
    <cellStyle name="40 % - Accent2 2 5 2 3 6 3" xfId="32567"/>
    <cellStyle name="40 % - Accent2 2 5 2 3 6 4" xfId="42860"/>
    <cellStyle name="40 % - Accent2 2 5 2 3 7" xfId="7519"/>
    <cellStyle name="40 % - Accent2 2 5 2 3 8" xfId="17843"/>
    <cellStyle name="40 % - Accent2 2 5 2 3 9" xfId="28136"/>
    <cellStyle name="40 % - Accent2 2 5 2 4" xfId="4886"/>
    <cellStyle name="40 % - Accent2 2 5 2 4 2" xfId="15766"/>
    <cellStyle name="40 % - Accent2 2 5 2 4 2 2" xfId="26060"/>
    <cellStyle name="40 % - Accent2 2 5 2 4 2 3" xfId="36353"/>
    <cellStyle name="40 % - Accent2 2 5 2 4 2 4" xfId="46646"/>
    <cellStyle name="40 % - Accent2 2 5 2 4 3" xfId="12796"/>
    <cellStyle name="40 % - Accent2 2 5 2 4 3 2" xfId="23091"/>
    <cellStyle name="40 % - Accent2 2 5 2 4 3 3" xfId="33384"/>
    <cellStyle name="40 % - Accent2 2 5 2 4 3 4" xfId="43677"/>
    <cellStyle name="40 % - Accent2 2 5 2 4 4" xfId="7517"/>
    <cellStyle name="40 % - Accent2 2 5 2 4 5" xfId="17841"/>
    <cellStyle name="40 % - Accent2 2 5 2 4 6" xfId="28134"/>
    <cellStyle name="40 % - Accent2 2 5 2 4 7" xfId="38427"/>
    <cellStyle name="40 % - Accent2 2 5 2 5" xfId="3433"/>
    <cellStyle name="40 % - Accent2 2 5 2 5 2" xfId="14282"/>
    <cellStyle name="40 % - Accent2 2 5 2 5 2 2" xfId="24576"/>
    <cellStyle name="40 % - Accent2 2 5 2 5 2 3" xfId="34869"/>
    <cellStyle name="40 % - Accent2 2 5 2 5 2 4" xfId="45162"/>
    <cellStyle name="40 % - Accent2 2 5 2 5 3" xfId="8285"/>
    <cellStyle name="40 % - Accent2 2 5 2 5 4" xfId="18584"/>
    <cellStyle name="40 % - Accent2 2 5 2 5 5" xfId="28877"/>
    <cellStyle name="40 % - Accent2 2 5 2 5 6" xfId="39170"/>
    <cellStyle name="40 % - Accent2 2 5 2 6" xfId="5853"/>
    <cellStyle name="40 % - Accent2 2 5 2 6 2" xfId="9028"/>
    <cellStyle name="40 % - Accent2 2 5 2 6 3" xfId="19327"/>
    <cellStyle name="40 % - Accent2 2 5 2 6 4" xfId="29620"/>
    <cellStyle name="40 % - Accent2 2 5 2 6 5" xfId="39913"/>
    <cellStyle name="40 % - Accent2 2 5 2 7" xfId="9771"/>
    <cellStyle name="40 % - Accent2 2 5 2 7 2" xfId="20070"/>
    <cellStyle name="40 % - Accent2 2 5 2 7 3" xfId="30363"/>
    <cellStyle name="40 % - Accent2 2 5 2 7 4" xfId="40656"/>
    <cellStyle name="40 % - Accent2 2 5 2 8" xfId="10514"/>
    <cellStyle name="40 % - Accent2 2 5 2 8 2" xfId="20813"/>
    <cellStyle name="40 % - Accent2 2 5 2 8 3" xfId="31106"/>
    <cellStyle name="40 % - Accent2 2 5 2 8 4" xfId="41399"/>
    <cellStyle name="40 % - Accent2 2 5 2 9" xfId="11308"/>
    <cellStyle name="40 % - Accent2 2 5 2 9 2" xfId="21607"/>
    <cellStyle name="40 % - Accent2 2 5 2 9 3" xfId="31900"/>
    <cellStyle name="40 % - Accent2 2 5 2 9 4" xfId="42193"/>
    <cellStyle name="40 % - Accent2 2 5 3" xfId="705"/>
    <cellStyle name="40 % - Accent2 2 5 3 10" xfId="27539"/>
    <cellStyle name="40 % - Accent2 2 5 3 11" xfId="37832"/>
    <cellStyle name="40 % - Accent2 2 5 3 2" xfId="2685"/>
    <cellStyle name="40 % - Accent2 2 5 3 2 2" xfId="4185"/>
    <cellStyle name="40 % - Accent2 2 5 3 2 2 2" xfId="16632"/>
    <cellStyle name="40 % - Accent2 2 5 3 2 2 2 2" xfId="26926"/>
    <cellStyle name="40 % - Accent2 2 5 3 2 2 2 3" xfId="37219"/>
    <cellStyle name="40 % - Accent2 2 5 3 2 2 2 4" xfId="47512"/>
    <cellStyle name="40 % - Accent2 2 5 3 2 2 3" xfId="13662"/>
    <cellStyle name="40 % - Accent2 2 5 3 2 2 4" xfId="23957"/>
    <cellStyle name="40 % - Accent2 2 5 3 2 2 5" xfId="34250"/>
    <cellStyle name="40 % - Accent2 2 5 3 2 2 6" xfId="44543"/>
    <cellStyle name="40 % - Accent2 2 5 3 2 3" xfId="15147"/>
    <cellStyle name="40 % - Accent2 2 5 3 2 3 2" xfId="25441"/>
    <cellStyle name="40 % - Accent2 2 5 3 2 3 3" xfId="35734"/>
    <cellStyle name="40 % - Accent2 2 5 3 2 3 4" xfId="46027"/>
    <cellStyle name="40 % - Accent2 2 5 3 2 4" xfId="12176"/>
    <cellStyle name="40 % - Accent2 2 5 3 2 4 2" xfId="22472"/>
    <cellStyle name="40 % - Accent2 2 5 3 2 4 3" xfId="32765"/>
    <cellStyle name="40 % - Accent2 2 5 3 2 4 4" xfId="43058"/>
    <cellStyle name="40 % - Accent2 2 5 3 2 5" xfId="7520"/>
    <cellStyle name="40 % - Accent2 2 5 3 2 6" xfId="17844"/>
    <cellStyle name="40 % - Accent2 2 5 3 2 7" xfId="28137"/>
    <cellStyle name="40 % - Accent2 2 5 3 2 8" xfId="38430"/>
    <cellStyle name="40 % - Accent2 2 5 3 3" xfId="4888"/>
    <cellStyle name="40 % - Accent2 2 5 3 3 2" xfId="15768"/>
    <cellStyle name="40 % - Accent2 2 5 3 3 2 2" xfId="26062"/>
    <cellStyle name="40 % - Accent2 2 5 3 3 2 3" xfId="36355"/>
    <cellStyle name="40 % - Accent2 2 5 3 3 2 4" xfId="46648"/>
    <cellStyle name="40 % - Accent2 2 5 3 3 3" xfId="12798"/>
    <cellStyle name="40 % - Accent2 2 5 3 3 3 2" xfId="23093"/>
    <cellStyle name="40 % - Accent2 2 5 3 3 3 3" xfId="33386"/>
    <cellStyle name="40 % - Accent2 2 5 3 3 3 4" xfId="43679"/>
    <cellStyle name="40 % - Accent2 2 5 3 3 4" xfId="8288"/>
    <cellStyle name="40 % - Accent2 2 5 3 3 5" xfId="18587"/>
    <cellStyle name="40 % - Accent2 2 5 3 3 6" xfId="28880"/>
    <cellStyle name="40 % - Accent2 2 5 3 3 7" xfId="39173"/>
    <cellStyle name="40 % - Accent2 2 5 3 4" xfId="3435"/>
    <cellStyle name="40 % - Accent2 2 5 3 4 2" xfId="14284"/>
    <cellStyle name="40 % - Accent2 2 5 3 4 2 2" xfId="24578"/>
    <cellStyle name="40 % - Accent2 2 5 3 4 2 3" xfId="34871"/>
    <cellStyle name="40 % - Accent2 2 5 3 4 2 4" xfId="45164"/>
    <cellStyle name="40 % - Accent2 2 5 3 4 3" xfId="9031"/>
    <cellStyle name="40 % - Accent2 2 5 3 4 4" xfId="19330"/>
    <cellStyle name="40 % - Accent2 2 5 3 4 5" xfId="29623"/>
    <cellStyle name="40 % - Accent2 2 5 3 4 6" xfId="39916"/>
    <cellStyle name="40 % - Accent2 2 5 3 5" xfId="5856"/>
    <cellStyle name="40 % - Accent2 2 5 3 5 2" xfId="9774"/>
    <cellStyle name="40 % - Accent2 2 5 3 5 3" xfId="20073"/>
    <cellStyle name="40 % - Accent2 2 5 3 5 4" xfId="30366"/>
    <cellStyle name="40 % - Accent2 2 5 3 5 5" xfId="40659"/>
    <cellStyle name="40 % - Accent2 2 5 3 6" xfId="10517"/>
    <cellStyle name="40 % - Accent2 2 5 3 6 2" xfId="20816"/>
    <cellStyle name="40 % - Accent2 2 5 3 6 3" xfId="31109"/>
    <cellStyle name="40 % - Accent2 2 5 3 6 4" xfId="41402"/>
    <cellStyle name="40 % - Accent2 2 5 3 7" xfId="11310"/>
    <cellStyle name="40 % - Accent2 2 5 3 7 2" xfId="21609"/>
    <cellStyle name="40 % - Accent2 2 5 3 7 3" xfId="31902"/>
    <cellStyle name="40 % - Accent2 2 5 3 7 4" xfId="42195"/>
    <cellStyle name="40 % - Accent2 2 5 3 8" xfId="6922"/>
    <cellStyle name="40 % - Accent2 2 5 3 9" xfId="17246"/>
    <cellStyle name="40 % - Accent2 2 5 4" xfId="2405"/>
    <cellStyle name="40 % - Accent2 2 5 4 10" xfId="38431"/>
    <cellStyle name="40 % - Accent2 2 5 4 2" xfId="3905"/>
    <cellStyle name="40 % - Accent2 2 5 4 2 2" xfId="16265"/>
    <cellStyle name="40 % - Accent2 2 5 4 2 2 2" xfId="26559"/>
    <cellStyle name="40 % - Accent2 2 5 4 2 2 3" xfId="36852"/>
    <cellStyle name="40 % - Accent2 2 5 4 2 2 4" xfId="47145"/>
    <cellStyle name="40 % - Accent2 2 5 4 2 3" xfId="13295"/>
    <cellStyle name="40 % - Accent2 2 5 4 2 3 2" xfId="23590"/>
    <cellStyle name="40 % - Accent2 2 5 4 2 3 3" xfId="33883"/>
    <cellStyle name="40 % - Accent2 2 5 4 2 3 4" xfId="44176"/>
    <cellStyle name="40 % - Accent2 2 5 4 2 4" xfId="8289"/>
    <cellStyle name="40 % - Accent2 2 5 4 2 5" xfId="18588"/>
    <cellStyle name="40 % - Accent2 2 5 4 2 6" xfId="28881"/>
    <cellStyle name="40 % - Accent2 2 5 4 2 7" xfId="39174"/>
    <cellStyle name="40 % - Accent2 2 5 4 3" xfId="5857"/>
    <cellStyle name="40 % - Accent2 2 5 4 3 2" xfId="14780"/>
    <cellStyle name="40 % - Accent2 2 5 4 3 2 2" xfId="25074"/>
    <cellStyle name="40 % - Accent2 2 5 4 3 2 3" xfId="35367"/>
    <cellStyle name="40 % - Accent2 2 5 4 3 2 4" xfId="45660"/>
    <cellStyle name="40 % - Accent2 2 5 4 3 3" xfId="9032"/>
    <cellStyle name="40 % - Accent2 2 5 4 3 4" xfId="19331"/>
    <cellStyle name="40 % - Accent2 2 5 4 3 5" xfId="29624"/>
    <cellStyle name="40 % - Accent2 2 5 4 3 6" xfId="39917"/>
    <cellStyle name="40 % - Accent2 2 5 4 4" xfId="9775"/>
    <cellStyle name="40 % - Accent2 2 5 4 4 2" xfId="20074"/>
    <cellStyle name="40 % - Accent2 2 5 4 4 3" xfId="30367"/>
    <cellStyle name="40 % - Accent2 2 5 4 4 4" xfId="40660"/>
    <cellStyle name="40 % - Accent2 2 5 4 5" xfId="10518"/>
    <cellStyle name="40 % - Accent2 2 5 4 5 2" xfId="20817"/>
    <cellStyle name="40 % - Accent2 2 5 4 5 3" xfId="31110"/>
    <cellStyle name="40 % - Accent2 2 5 4 5 4" xfId="41403"/>
    <cellStyle name="40 % - Accent2 2 5 4 6" xfId="11808"/>
    <cellStyle name="40 % - Accent2 2 5 4 6 2" xfId="22105"/>
    <cellStyle name="40 % - Accent2 2 5 4 6 3" xfId="32398"/>
    <cellStyle name="40 % - Accent2 2 5 4 6 4" xfId="42691"/>
    <cellStyle name="40 % - Accent2 2 5 4 7" xfId="7521"/>
    <cellStyle name="40 % - Accent2 2 5 4 8" xfId="17845"/>
    <cellStyle name="40 % - Accent2 2 5 4 9" xfId="28138"/>
    <cellStyle name="40 % - Accent2 2 5 5" xfId="4885"/>
    <cellStyle name="40 % - Accent2 2 5 5 2" xfId="15488"/>
    <cellStyle name="40 % - Accent2 2 5 5 2 2" xfId="25782"/>
    <cellStyle name="40 % - Accent2 2 5 5 2 3" xfId="36075"/>
    <cellStyle name="40 % - Accent2 2 5 5 2 4" xfId="46368"/>
    <cellStyle name="40 % - Accent2 2 5 5 3" xfId="12518"/>
    <cellStyle name="40 % - Accent2 2 5 5 3 2" xfId="22813"/>
    <cellStyle name="40 % - Accent2 2 5 5 3 3" xfId="33106"/>
    <cellStyle name="40 % - Accent2 2 5 5 3 4" xfId="43399"/>
    <cellStyle name="40 % - Accent2 2 5 5 4" xfId="7516"/>
    <cellStyle name="40 % - Accent2 2 5 5 5" xfId="17840"/>
    <cellStyle name="40 % - Accent2 2 5 5 6" xfId="28133"/>
    <cellStyle name="40 % - Accent2 2 5 5 7" xfId="38426"/>
    <cellStyle name="40 % - Accent2 2 5 6" xfId="3155"/>
    <cellStyle name="40 % - Accent2 2 5 6 2" xfId="14004"/>
    <cellStyle name="40 % - Accent2 2 5 6 2 2" xfId="24298"/>
    <cellStyle name="40 % - Accent2 2 5 6 2 3" xfId="34591"/>
    <cellStyle name="40 % - Accent2 2 5 6 2 4" xfId="44884"/>
    <cellStyle name="40 % - Accent2 2 5 6 3" xfId="8284"/>
    <cellStyle name="40 % - Accent2 2 5 6 4" xfId="18583"/>
    <cellStyle name="40 % - Accent2 2 5 6 5" xfId="28876"/>
    <cellStyle name="40 % - Accent2 2 5 6 6" xfId="39169"/>
    <cellStyle name="40 % - Accent2 2 5 7" xfId="5852"/>
    <cellStyle name="40 % - Accent2 2 5 7 2" xfId="9027"/>
    <cellStyle name="40 % - Accent2 2 5 7 3" xfId="19326"/>
    <cellStyle name="40 % - Accent2 2 5 7 4" xfId="29619"/>
    <cellStyle name="40 % - Accent2 2 5 7 5" xfId="39912"/>
    <cellStyle name="40 % - Accent2 2 5 8" xfId="9770"/>
    <cellStyle name="40 % - Accent2 2 5 8 2" xfId="20069"/>
    <cellStyle name="40 % - Accent2 2 5 8 3" xfId="30362"/>
    <cellStyle name="40 % - Accent2 2 5 8 4" xfId="40655"/>
    <cellStyle name="40 % - Accent2 2 5 9" xfId="10513"/>
    <cellStyle name="40 % - Accent2 2 5 9 2" xfId="20812"/>
    <cellStyle name="40 % - Accent2 2 5 9 3" xfId="31105"/>
    <cellStyle name="40 % - Accent2 2 5 9 4" xfId="41398"/>
    <cellStyle name="40 % - Accent2 2 6" xfId="706"/>
    <cellStyle name="40 % - Accent2 2 6 10" xfId="6595"/>
    <cellStyle name="40 % - Accent2 2 6 11" xfId="16919"/>
    <cellStyle name="40 % - Accent2 2 6 12" xfId="27212"/>
    <cellStyle name="40 % - Accent2 2 6 13" xfId="37505"/>
    <cellStyle name="40 % - Accent2 2 6 2" xfId="707"/>
    <cellStyle name="40 % - Accent2 2 6 2 10" xfId="27540"/>
    <cellStyle name="40 % - Accent2 2 6 2 11" xfId="37833"/>
    <cellStyle name="40 % - Accent2 2 6 2 2" xfId="2687"/>
    <cellStyle name="40 % - Accent2 2 6 2 2 2" xfId="4187"/>
    <cellStyle name="40 % - Accent2 2 6 2 2 2 2" xfId="16481"/>
    <cellStyle name="40 % - Accent2 2 6 2 2 2 2 2" xfId="26775"/>
    <cellStyle name="40 % - Accent2 2 6 2 2 2 2 3" xfId="37068"/>
    <cellStyle name="40 % - Accent2 2 6 2 2 2 2 4" xfId="47361"/>
    <cellStyle name="40 % - Accent2 2 6 2 2 2 3" xfId="13511"/>
    <cellStyle name="40 % - Accent2 2 6 2 2 2 4" xfId="23806"/>
    <cellStyle name="40 % - Accent2 2 6 2 2 2 5" xfId="34099"/>
    <cellStyle name="40 % - Accent2 2 6 2 2 2 6" xfId="44392"/>
    <cellStyle name="40 % - Accent2 2 6 2 2 3" xfId="14996"/>
    <cellStyle name="40 % - Accent2 2 6 2 2 3 2" xfId="25290"/>
    <cellStyle name="40 % - Accent2 2 6 2 2 3 3" xfId="35583"/>
    <cellStyle name="40 % - Accent2 2 6 2 2 3 4" xfId="45876"/>
    <cellStyle name="40 % - Accent2 2 6 2 2 4" xfId="12025"/>
    <cellStyle name="40 % - Accent2 2 6 2 2 4 2" xfId="22321"/>
    <cellStyle name="40 % - Accent2 2 6 2 2 4 3" xfId="32614"/>
    <cellStyle name="40 % - Accent2 2 6 2 2 4 4" xfId="42907"/>
    <cellStyle name="40 % - Accent2 2 6 2 2 5" xfId="7523"/>
    <cellStyle name="40 % - Accent2 2 6 2 2 6" xfId="17847"/>
    <cellStyle name="40 % - Accent2 2 6 2 2 7" xfId="28140"/>
    <cellStyle name="40 % - Accent2 2 6 2 2 8" xfId="38433"/>
    <cellStyle name="40 % - Accent2 2 6 2 3" xfId="4890"/>
    <cellStyle name="40 % - Accent2 2 6 2 3 2" xfId="15770"/>
    <cellStyle name="40 % - Accent2 2 6 2 3 2 2" xfId="26064"/>
    <cellStyle name="40 % - Accent2 2 6 2 3 2 3" xfId="36357"/>
    <cellStyle name="40 % - Accent2 2 6 2 3 2 4" xfId="46650"/>
    <cellStyle name="40 % - Accent2 2 6 2 3 3" xfId="12800"/>
    <cellStyle name="40 % - Accent2 2 6 2 3 3 2" xfId="23095"/>
    <cellStyle name="40 % - Accent2 2 6 2 3 3 3" xfId="33388"/>
    <cellStyle name="40 % - Accent2 2 6 2 3 3 4" xfId="43681"/>
    <cellStyle name="40 % - Accent2 2 6 2 3 4" xfId="8291"/>
    <cellStyle name="40 % - Accent2 2 6 2 3 5" xfId="18590"/>
    <cellStyle name="40 % - Accent2 2 6 2 3 6" xfId="28883"/>
    <cellStyle name="40 % - Accent2 2 6 2 3 7" xfId="39176"/>
    <cellStyle name="40 % - Accent2 2 6 2 4" xfId="3437"/>
    <cellStyle name="40 % - Accent2 2 6 2 4 2" xfId="14286"/>
    <cellStyle name="40 % - Accent2 2 6 2 4 2 2" xfId="24580"/>
    <cellStyle name="40 % - Accent2 2 6 2 4 2 3" xfId="34873"/>
    <cellStyle name="40 % - Accent2 2 6 2 4 2 4" xfId="45166"/>
    <cellStyle name="40 % - Accent2 2 6 2 4 3" xfId="9034"/>
    <cellStyle name="40 % - Accent2 2 6 2 4 4" xfId="19333"/>
    <cellStyle name="40 % - Accent2 2 6 2 4 5" xfId="29626"/>
    <cellStyle name="40 % - Accent2 2 6 2 4 6" xfId="39919"/>
    <cellStyle name="40 % - Accent2 2 6 2 5" xfId="5859"/>
    <cellStyle name="40 % - Accent2 2 6 2 5 2" xfId="9777"/>
    <cellStyle name="40 % - Accent2 2 6 2 5 3" xfId="20076"/>
    <cellStyle name="40 % - Accent2 2 6 2 5 4" xfId="30369"/>
    <cellStyle name="40 % - Accent2 2 6 2 5 5" xfId="40662"/>
    <cellStyle name="40 % - Accent2 2 6 2 6" xfId="10520"/>
    <cellStyle name="40 % - Accent2 2 6 2 6 2" xfId="20819"/>
    <cellStyle name="40 % - Accent2 2 6 2 6 3" xfId="31112"/>
    <cellStyle name="40 % - Accent2 2 6 2 6 4" xfId="41405"/>
    <cellStyle name="40 % - Accent2 2 6 2 7" xfId="11312"/>
    <cellStyle name="40 % - Accent2 2 6 2 7 2" xfId="21611"/>
    <cellStyle name="40 % - Accent2 2 6 2 7 3" xfId="31904"/>
    <cellStyle name="40 % - Accent2 2 6 2 7 4" xfId="42197"/>
    <cellStyle name="40 % - Accent2 2 6 2 8" xfId="6923"/>
    <cellStyle name="40 % - Accent2 2 6 2 9" xfId="17247"/>
    <cellStyle name="40 % - Accent2 2 6 3" xfId="2686"/>
    <cellStyle name="40 % - Accent2 2 6 3 10" xfId="38434"/>
    <cellStyle name="40 % - Accent2 2 6 3 2" xfId="4186"/>
    <cellStyle name="40 % - Accent2 2 6 3 2 2" xfId="16114"/>
    <cellStyle name="40 % - Accent2 2 6 3 2 2 2" xfId="26408"/>
    <cellStyle name="40 % - Accent2 2 6 3 2 2 3" xfId="36701"/>
    <cellStyle name="40 % - Accent2 2 6 3 2 2 4" xfId="46994"/>
    <cellStyle name="40 % - Accent2 2 6 3 2 3" xfId="13144"/>
    <cellStyle name="40 % - Accent2 2 6 3 2 3 2" xfId="23439"/>
    <cellStyle name="40 % - Accent2 2 6 3 2 3 3" xfId="33732"/>
    <cellStyle name="40 % - Accent2 2 6 3 2 3 4" xfId="44025"/>
    <cellStyle name="40 % - Accent2 2 6 3 2 4" xfId="8292"/>
    <cellStyle name="40 % - Accent2 2 6 3 2 5" xfId="18591"/>
    <cellStyle name="40 % - Accent2 2 6 3 2 6" xfId="28884"/>
    <cellStyle name="40 % - Accent2 2 6 3 2 7" xfId="39177"/>
    <cellStyle name="40 % - Accent2 2 6 3 3" xfId="5860"/>
    <cellStyle name="40 % - Accent2 2 6 3 3 2" xfId="14629"/>
    <cellStyle name="40 % - Accent2 2 6 3 3 2 2" xfId="24923"/>
    <cellStyle name="40 % - Accent2 2 6 3 3 2 3" xfId="35216"/>
    <cellStyle name="40 % - Accent2 2 6 3 3 2 4" xfId="45509"/>
    <cellStyle name="40 % - Accent2 2 6 3 3 3" xfId="9035"/>
    <cellStyle name="40 % - Accent2 2 6 3 3 4" xfId="19334"/>
    <cellStyle name="40 % - Accent2 2 6 3 3 5" xfId="29627"/>
    <cellStyle name="40 % - Accent2 2 6 3 3 6" xfId="39920"/>
    <cellStyle name="40 % - Accent2 2 6 3 4" xfId="9778"/>
    <cellStyle name="40 % - Accent2 2 6 3 4 2" xfId="20077"/>
    <cellStyle name="40 % - Accent2 2 6 3 4 3" xfId="30370"/>
    <cellStyle name="40 % - Accent2 2 6 3 4 4" xfId="40663"/>
    <cellStyle name="40 % - Accent2 2 6 3 5" xfId="10521"/>
    <cellStyle name="40 % - Accent2 2 6 3 5 2" xfId="20820"/>
    <cellStyle name="40 % - Accent2 2 6 3 5 3" xfId="31113"/>
    <cellStyle name="40 % - Accent2 2 6 3 5 4" xfId="41406"/>
    <cellStyle name="40 % - Accent2 2 6 3 6" xfId="11657"/>
    <cellStyle name="40 % - Accent2 2 6 3 6 2" xfId="21954"/>
    <cellStyle name="40 % - Accent2 2 6 3 6 3" xfId="32247"/>
    <cellStyle name="40 % - Accent2 2 6 3 6 4" xfId="42540"/>
    <cellStyle name="40 % - Accent2 2 6 3 7" xfId="7524"/>
    <cellStyle name="40 % - Accent2 2 6 3 8" xfId="17848"/>
    <cellStyle name="40 % - Accent2 2 6 3 9" xfId="28141"/>
    <cellStyle name="40 % - Accent2 2 6 4" xfId="4889"/>
    <cellStyle name="40 % - Accent2 2 6 4 2" xfId="15769"/>
    <cellStyle name="40 % - Accent2 2 6 4 2 2" xfId="26063"/>
    <cellStyle name="40 % - Accent2 2 6 4 2 3" xfId="36356"/>
    <cellStyle name="40 % - Accent2 2 6 4 2 4" xfId="46649"/>
    <cellStyle name="40 % - Accent2 2 6 4 3" xfId="12799"/>
    <cellStyle name="40 % - Accent2 2 6 4 3 2" xfId="23094"/>
    <cellStyle name="40 % - Accent2 2 6 4 3 3" xfId="33387"/>
    <cellStyle name="40 % - Accent2 2 6 4 3 4" xfId="43680"/>
    <cellStyle name="40 % - Accent2 2 6 4 4" xfId="7522"/>
    <cellStyle name="40 % - Accent2 2 6 4 5" xfId="17846"/>
    <cellStyle name="40 % - Accent2 2 6 4 6" xfId="28139"/>
    <cellStyle name="40 % - Accent2 2 6 4 7" xfId="38432"/>
    <cellStyle name="40 % - Accent2 2 6 5" xfId="3436"/>
    <cellStyle name="40 % - Accent2 2 6 5 2" xfId="14285"/>
    <cellStyle name="40 % - Accent2 2 6 5 2 2" xfId="24579"/>
    <cellStyle name="40 % - Accent2 2 6 5 2 3" xfId="34872"/>
    <cellStyle name="40 % - Accent2 2 6 5 2 4" xfId="45165"/>
    <cellStyle name="40 % - Accent2 2 6 5 3" xfId="8290"/>
    <cellStyle name="40 % - Accent2 2 6 5 4" xfId="18589"/>
    <cellStyle name="40 % - Accent2 2 6 5 5" xfId="28882"/>
    <cellStyle name="40 % - Accent2 2 6 5 6" xfId="39175"/>
    <cellStyle name="40 % - Accent2 2 6 6" xfId="5858"/>
    <cellStyle name="40 % - Accent2 2 6 6 2" xfId="9033"/>
    <cellStyle name="40 % - Accent2 2 6 6 3" xfId="19332"/>
    <cellStyle name="40 % - Accent2 2 6 6 4" xfId="29625"/>
    <cellStyle name="40 % - Accent2 2 6 6 5" xfId="39918"/>
    <cellStyle name="40 % - Accent2 2 6 7" xfId="9776"/>
    <cellStyle name="40 % - Accent2 2 6 7 2" xfId="20075"/>
    <cellStyle name="40 % - Accent2 2 6 7 3" xfId="30368"/>
    <cellStyle name="40 % - Accent2 2 6 7 4" xfId="40661"/>
    <cellStyle name="40 % - Accent2 2 6 8" xfId="10519"/>
    <cellStyle name="40 % - Accent2 2 6 8 2" xfId="20818"/>
    <cellStyle name="40 % - Accent2 2 6 8 3" xfId="31111"/>
    <cellStyle name="40 % - Accent2 2 6 8 4" xfId="41404"/>
    <cellStyle name="40 % - Accent2 2 6 9" xfId="11311"/>
    <cellStyle name="40 % - Accent2 2 6 9 2" xfId="21610"/>
    <cellStyle name="40 % - Accent2 2 6 9 3" xfId="31903"/>
    <cellStyle name="40 % - Accent2 2 6 9 4" xfId="42196"/>
    <cellStyle name="40 % - Accent2 2 7" xfId="708"/>
    <cellStyle name="40 % - Accent2 2 7 10" xfId="27541"/>
    <cellStyle name="40 % - Accent2 2 7 11" xfId="37834"/>
    <cellStyle name="40 % - Accent2 2 7 2" xfId="2688"/>
    <cellStyle name="40 % - Accent2 2 7 2 2" xfId="4188"/>
    <cellStyle name="40 % - Accent2 2 7 2 2 2" xfId="16650"/>
    <cellStyle name="40 % - Accent2 2 7 2 2 2 2" xfId="26944"/>
    <cellStyle name="40 % - Accent2 2 7 2 2 2 3" xfId="37237"/>
    <cellStyle name="40 % - Accent2 2 7 2 2 2 4" xfId="47530"/>
    <cellStyle name="40 % - Accent2 2 7 2 2 3" xfId="13680"/>
    <cellStyle name="40 % - Accent2 2 7 2 2 4" xfId="23975"/>
    <cellStyle name="40 % - Accent2 2 7 2 2 5" xfId="34268"/>
    <cellStyle name="40 % - Accent2 2 7 2 2 6" xfId="44561"/>
    <cellStyle name="40 % - Accent2 2 7 2 3" xfId="15165"/>
    <cellStyle name="40 % - Accent2 2 7 2 3 2" xfId="25459"/>
    <cellStyle name="40 % - Accent2 2 7 2 3 3" xfId="35752"/>
    <cellStyle name="40 % - Accent2 2 7 2 3 4" xfId="46045"/>
    <cellStyle name="40 % - Accent2 2 7 2 4" xfId="12194"/>
    <cellStyle name="40 % - Accent2 2 7 2 4 2" xfId="22490"/>
    <cellStyle name="40 % - Accent2 2 7 2 4 3" xfId="32783"/>
    <cellStyle name="40 % - Accent2 2 7 2 4 4" xfId="43076"/>
    <cellStyle name="40 % - Accent2 2 7 2 5" xfId="7525"/>
    <cellStyle name="40 % - Accent2 2 7 2 6" xfId="17849"/>
    <cellStyle name="40 % - Accent2 2 7 2 7" xfId="28142"/>
    <cellStyle name="40 % - Accent2 2 7 2 8" xfId="38435"/>
    <cellStyle name="40 % - Accent2 2 7 3" xfId="4891"/>
    <cellStyle name="40 % - Accent2 2 7 3 2" xfId="13313"/>
    <cellStyle name="40 % - Accent2 2 7 3 2 2" xfId="16283"/>
    <cellStyle name="40 % - Accent2 2 7 3 2 2 2" xfId="26577"/>
    <cellStyle name="40 % - Accent2 2 7 3 2 2 3" xfId="36870"/>
    <cellStyle name="40 % - Accent2 2 7 3 2 2 4" xfId="47163"/>
    <cellStyle name="40 % - Accent2 2 7 3 2 3" xfId="23608"/>
    <cellStyle name="40 % - Accent2 2 7 3 2 4" xfId="33901"/>
    <cellStyle name="40 % - Accent2 2 7 3 2 5" xfId="44194"/>
    <cellStyle name="40 % - Accent2 2 7 3 3" xfId="14798"/>
    <cellStyle name="40 % - Accent2 2 7 3 3 2" xfId="25092"/>
    <cellStyle name="40 % - Accent2 2 7 3 3 3" xfId="35385"/>
    <cellStyle name="40 % - Accent2 2 7 3 3 4" xfId="45678"/>
    <cellStyle name="40 % - Accent2 2 7 3 4" xfId="11826"/>
    <cellStyle name="40 % - Accent2 2 7 3 4 2" xfId="22123"/>
    <cellStyle name="40 % - Accent2 2 7 3 4 3" xfId="32416"/>
    <cellStyle name="40 % - Accent2 2 7 3 4 4" xfId="42709"/>
    <cellStyle name="40 % - Accent2 2 7 3 5" xfId="8293"/>
    <cellStyle name="40 % - Accent2 2 7 3 6" xfId="18592"/>
    <cellStyle name="40 % - Accent2 2 7 3 7" xfId="28885"/>
    <cellStyle name="40 % - Accent2 2 7 3 8" xfId="39178"/>
    <cellStyle name="40 % - Accent2 2 7 4" xfId="3438"/>
    <cellStyle name="40 % - Accent2 2 7 4 2" xfId="15771"/>
    <cellStyle name="40 % - Accent2 2 7 4 2 2" xfId="26065"/>
    <cellStyle name="40 % - Accent2 2 7 4 2 3" xfId="36358"/>
    <cellStyle name="40 % - Accent2 2 7 4 2 4" xfId="46651"/>
    <cellStyle name="40 % - Accent2 2 7 4 3" xfId="12801"/>
    <cellStyle name="40 % - Accent2 2 7 4 3 2" xfId="23096"/>
    <cellStyle name="40 % - Accent2 2 7 4 3 3" xfId="33389"/>
    <cellStyle name="40 % - Accent2 2 7 4 3 4" xfId="43682"/>
    <cellStyle name="40 % - Accent2 2 7 4 4" xfId="9036"/>
    <cellStyle name="40 % - Accent2 2 7 4 5" xfId="19335"/>
    <cellStyle name="40 % - Accent2 2 7 4 6" xfId="29628"/>
    <cellStyle name="40 % - Accent2 2 7 4 7" xfId="39921"/>
    <cellStyle name="40 % - Accent2 2 7 5" xfId="5861"/>
    <cellStyle name="40 % - Accent2 2 7 5 2" xfId="14287"/>
    <cellStyle name="40 % - Accent2 2 7 5 2 2" xfId="24581"/>
    <cellStyle name="40 % - Accent2 2 7 5 2 3" xfId="34874"/>
    <cellStyle name="40 % - Accent2 2 7 5 2 4" xfId="45167"/>
    <cellStyle name="40 % - Accent2 2 7 5 3" xfId="9779"/>
    <cellStyle name="40 % - Accent2 2 7 5 4" xfId="20078"/>
    <cellStyle name="40 % - Accent2 2 7 5 5" xfId="30371"/>
    <cellStyle name="40 % - Accent2 2 7 5 6" xfId="40664"/>
    <cellStyle name="40 % - Accent2 2 7 6" xfId="10522"/>
    <cellStyle name="40 % - Accent2 2 7 6 2" xfId="20821"/>
    <cellStyle name="40 % - Accent2 2 7 6 3" xfId="31114"/>
    <cellStyle name="40 % - Accent2 2 7 6 4" xfId="41407"/>
    <cellStyle name="40 % - Accent2 2 7 7" xfId="11313"/>
    <cellStyle name="40 % - Accent2 2 7 7 2" xfId="21612"/>
    <cellStyle name="40 % - Accent2 2 7 7 3" xfId="31905"/>
    <cellStyle name="40 % - Accent2 2 7 7 4" xfId="42198"/>
    <cellStyle name="40 % - Accent2 2 7 8" xfId="6924"/>
    <cellStyle name="40 % - Accent2 2 7 9" xfId="17248"/>
    <cellStyle name="40 % - Accent2 2 8" xfId="2130"/>
    <cellStyle name="40 % - Accent2 2 8 2" xfId="2898"/>
    <cellStyle name="40 % - Accent2 2 8 2 2" xfId="4398"/>
    <cellStyle name="40 % - Accent2 2 8 2 2 2" xfId="16455"/>
    <cellStyle name="40 % - Accent2 2 8 2 2 2 2" xfId="26749"/>
    <cellStyle name="40 % - Accent2 2 8 2 2 2 3" xfId="37042"/>
    <cellStyle name="40 % - Accent2 2 8 2 2 2 4" xfId="47335"/>
    <cellStyle name="40 % - Accent2 2 8 2 2 3" xfId="13485"/>
    <cellStyle name="40 % - Accent2 2 8 2 2 4" xfId="23780"/>
    <cellStyle name="40 % - Accent2 2 8 2 2 5" xfId="34073"/>
    <cellStyle name="40 % - Accent2 2 8 2 2 6" xfId="44366"/>
    <cellStyle name="40 % - Accent2 2 8 2 3" xfId="14970"/>
    <cellStyle name="40 % - Accent2 2 8 2 3 2" xfId="25264"/>
    <cellStyle name="40 % - Accent2 2 8 2 3 3" xfId="35557"/>
    <cellStyle name="40 % - Accent2 2 8 2 3 4" xfId="45850"/>
    <cellStyle name="40 % - Accent2 2 8 2 4" xfId="11999"/>
    <cellStyle name="40 % - Accent2 2 8 2 5" xfId="22295"/>
    <cellStyle name="40 % - Accent2 2 8 2 6" xfId="32588"/>
    <cellStyle name="40 % - Accent2 2 8 2 7" xfId="42881"/>
    <cellStyle name="40 % - Accent2 2 8 3" xfId="4892"/>
    <cellStyle name="40 % - Accent2 2 8 3 2" xfId="15982"/>
    <cellStyle name="40 % - Accent2 2 8 3 2 2" xfId="26276"/>
    <cellStyle name="40 % - Accent2 2 8 3 2 3" xfId="36569"/>
    <cellStyle name="40 % - Accent2 2 8 3 2 4" xfId="46862"/>
    <cellStyle name="40 % - Accent2 2 8 3 3" xfId="13012"/>
    <cellStyle name="40 % - Accent2 2 8 3 4" xfId="23307"/>
    <cellStyle name="40 % - Accent2 2 8 3 5" xfId="33600"/>
    <cellStyle name="40 % - Accent2 2 8 3 6" xfId="43893"/>
    <cellStyle name="40 % - Accent2 2 8 4" xfId="3648"/>
    <cellStyle name="40 % - Accent2 2 8 4 2" xfId="14497"/>
    <cellStyle name="40 % - Accent2 2 8 4 3" xfId="24791"/>
    <cellStyle name="40 % - Accent2 2 8 4 4" xfId="35084"/>
    <cellStyle name="40 % - Accent2 2 8 4 5" xfId="45377"/>
    <cellStyle name="40 % - Accent2 2 8 5" xfId="11523"/>
    <cellStyle name="40 % - Accent2 2 8 5 2" xfId="21822"/>
    <cellStyle name="40 % - Accent2 2 8 5 3" xfId="32115"/>
    <cellStyle name="40 % - Accent2 2 8 5 4" xfId="42408"/>
    <cellStyle name="40 % - Accent2 2 8 6" xfId="7474"/>
    <cellStyle name="40 % - Accent2 2 8 7" xfId="17798"/>
    <cellStyle name="40 % - Accent2 2 8 8" xfId="28091"/>
    <cellStyle name="40 % - Accent2 2 8 9" xfId="38384"/>
    <cellStyle name="40 % - Accent2 2 9" xfId="2148"/>
    <cellStyle name="40 % - Accent2 2 9 2" xfId="2915"/>
    <cellStyle name="40 % - Accent2 2 9 2 2" xfId="4415"/>
    <cellStyle name="40 % - Accent2 2 9 2 2 2" xfId="15999"/>
    <cellStyle name="40 % - Accent2 2 9 2 2 3" xfId="26293"/>
    <cellStyle name="40 % - Accent2 2 9 2 2 4" xfId="36586"/>
    <cellStyle name="40 % - Accent2 2 9 2 2 5" xfId="46879"/>
    <cellStyle name="40 % - Accent2 2 9 2 3" xfId="13029"/>
    <cellStyle name="40 % - Accent2 2 9 2 4" xfId="23324"/>
    <cellStyle name="40 % - Accent2 2 9 2 5" xfId="33617"/>
    <cellStyle name="40 % - Accent2 2 9 2 6" xfId="43910"/>
    <cellStyle name="40 % - Accent2 2 9 3" xfId="4893"/>
    <cellStyle name="40 % - Accent2 2 9 3 2" xfId="14514"/>
    <cellStyle name="40 % - Accent2 2 9 3 3" xfId="24808"/>
    <cellStyle name="40 % - Accent2 2 9 3 4" xfId="35101"/>
    <cellStyle name="40 % - Accent2 2 9 3 5" xfId="45394"/>
    <cellStyle name="40 % - Accent2 2 9 4" xfId="3665"/>
    <cellStyle name="40 % - Accent2 2 9 4 2" xfId="11540"/>
    <cellStyle name="40 % - Accent2 2 9 4 3" xfId="21839"/>
    <cellStyle name="40 % - Accent2 2 9 4 4" xfId="32132"/>
    <cellStyle name="40 % - Accent2 2 9 4 5" xfId="42425"/>
    <cellStyle name="40 % - Accent2 2 9 5" xfId="8242"/>
    <cellStyle name="40 % - Accent2 2 9 6" xfId="18541"/>
    <cellStyle name="40 % - Accent2 2 9 7" xfId="28834"/>
    <cellStyle name="40 % - Accent2 2 9 8" xfId="39127"/>
    <cellStyle name="40 % - Accent3 2" xfId="11"/>
    <cellStyle name="40 % - Accent3 2 10" xfId="2255"/>
    <cellStyle name="40 % - Accent3 2 10 2" xfId="3755"/>
    <cellStyle name="40 % - Accent3 2 10 2 2" xfId="16089"/>
    <cellStyle name="40 % - Accent3 2 10 2 2 2" xfId="26383"/>
    <cellStyle name="40 % - Accent3 2 10 2 2 3" xfId="36676"/>
    <cellStyle name="40 % - Accent3 2 10 2 2 4" xfId="46969"/>
    <cellStyle name="40 % - Accent3 2 10 2 3" xfId="13119"/>
    <cellStyle name="40 % - Accent3 2 10 2 4" xfId="23414"/>
    <cellStyle name="40 % - Accent3 2 10 2 5" xfId="33707"/>
    <cellStyle name="40 % - Accent3 2 10 2 6" xfId="44000"/>
    <cellStyle name="40 % - Accent3 2 10 3" xfId="14604"/>
    <cellStyle name="40 % - Accent3 2 10 3 2" xfId="24898"/>
    <cellStyle name="40 % - Accent3 2 10 3 3" xfId="35191"/>
    <cellStyle name="40 % - Accent3 2 10 3 4" xfId="45484"/>
    <cellStyle name="40 % - Accent3 2 10 4" xfId="11632"/>
    <cellStyle name="40 % - Accent3 2 10 4 2" xfId="21929"/>
    <cellStyle name="40 % - Accent3 2 10 4 3" xfId="32222"/>
    <cellStyle name="40 % - Accent3 2 10 4 4" xfId="42515"/>
    <cellStyle name="40 % - Accent3 2 10 5" xfId="9037"/>
    <cellStyle name="40 % - Accent3 2 10 6" xfId="19336"/>
    <cellStyle name="40 % - Accent3 2 10 7" xfId="29629"/>
    <cellStyle name="40 % - Accent3 2 10 8" xfId="39922"/>
    <cellStyle name="40 % - Accent3 2 11" xfId="4894"/>
    <cellStyle name="40 % - Accent3 2 11 2" xfId="15338"/>
    <cellStyle name="40 % - Accent3 2 11 2 2" xfId="25632"/>
    <cellStyle name="40 % - Accent3 2 11 2 3" xfId="35925"/>
    <cellStyle name="40 % - Accent3 2 11 2 4" xfId="46218"/>
    <cellStyle name="40 % - Accent3 2 11 3" xfId="12368"/>
    <cellStyle name="40 % - Accent3 2 11 3 2" xfId="22663"/>
    <cellStyle name="40 % - Accent3 2 11 3 3" xfId="32956"/>
    <cellStyle name="40 % - Accent3 2 11 3 4" xfId="43249"/>
    <cellStyle name="40 % - Accent3 2 11 4" xfId="9780"/>
    <cellStyle name="40 % - Accent3 2 11 5" xfId="20079"/>
    <cellStyle name="40 % - Accent3 2 11 6" xfId="30372"/>
    <cellStyle name="40 % - Accent3 2 11 7" xfId="40665"/>
    <cellStyle name="40 % - Accent3 2 12" xfId="3005"/>
    <cellStyle name="40 % - Accent3 2 12 2" xfId="13854"/>
    <cellStyle name="40 % - Accent3 2 12 2 2" xfId="24148"/>
    <cellStyle name="40 % - Accent3 2 12 2 3" xfId="34441"/>
    <cellStyle name="40 % - Accent3 2 12 2 4" xfId="44734"/>
    <cellStyle name="40 % - Accent3 2 12 3" xfId="10523"/>
    <cellStyle name="40 % - Accent3 2 12 4" xfId="20822"/>
    <cellStyle name="40 % - Accent3 2 12 5" xfId="31115"/>
    <cellStyle name="40 % - Accent3 2 12 6" xfId="41408"/>
    <cellStyle name="40 % - Accent3 2 13" xfId="5862"/>
    <cellStyle name="40 % - Accent3 2 13 2" xfId="10880"/>
    <cellStyle name="40 % - Accent3 2 13 3" xfId="21179"/>
    <cellStyle name="40 % - Accent3 2 13 4" xfId="31472"/>
    <cellStyle name="40 % - Accent3 2 13 5" xfId="41765"/>
    <cellStyle name="40 % - Accent3 2 14" xfId="6498"/>
    <cellStyle name="40 % - Accent3 2 15" xfId="16823"/>
    <cellStyle name="40 % - Accent3 2 16" xfId="27116"/>
    <cellStyle name="40 % - Accent3 2 17" xfId="37409"/>
    <cellStyle name="40 % - Accent3 2 2" xfId="252"/>
    <cellStyle name="40 % - Accent3 2 2 10" xfId="2274"/>
    <cellStyle name="40 % - Accent3 2 2 10 2" xfId="3774"/>
    <cellStyle name="40 % - Accent3 2 2 10 2 2" xfId="16104"/>
    <cellStyle name="40 % - Accent3 2 2 10 2 2 2" xfId="26398"/>
    <cellStyle name="40 % - Accent3 2 2 10 2 2 3" xfId="36691"/>
    <cellStyle name="40 % - Accent3 2 2 10 2 2 4" xfId="46984"/>
    <cellStyle name="40 % - Accent3 2 2 10 2 3" xfId="13134"/>
    <cellStyle name="40 % - Accent3 2 2 10 2 4" xfId="23429"/>
    <cellStyle name="40 % - Accent3 2 2 10 2 5" xfId="33722"/>
    <cellStyle name="40 % - Accent3 2 2 10 2 6" xfId="44015"/>
    <cellStyle name="40 % - Accent3 2 2 10 3" xfId="14619"/>
    <cellStyle name="40 % - Accent3 2 2 10 3 2" xfId="24913"/>
    <cellStyle name="40 % - Accent3 2 2 10 3 3" xfId="35206"/>
    <cellStyle name="40 % - Accent3 2 2 10 3 4" xfId="45499"/>
    <cellStyle name="40 % - Accent3 2 2 10 4" xfId="11647"/>
    <cellStyle name="40 % - Accent3 2 2 10 4 2" xfId="21944"/>
    <cellStyle name="40 % - Accent3 2 2 10 4 3" xfId="32237"/>
    <cellStyle name="40 % - Accent3 2 2 10 4 4" xfId="42530"/>
    <cellStyle name="40 % - Accent3 2 2 10 5" xfId="8295"/>
    <cellStyle name="40 % - Accent3 2 2 10 6" xfId="18594"/>
    <cellStyle name="40 % - Accent3 2 2 10 7" xfId="28887"/>
    <cellStyle name="40 % - Accent3 2 2 10 8" xfId="39180"/>
    <cellStyle name="40 % - Accent3 2 2 11" xfId="4895"/>
    <cellStyle name="40 % - Accent3 2 2 11 2" xfId="15357"/>
    <cellStyle name="40 % - Accent3 2 2 11 2 2" xfId="25651"/>
    <cellStyle name="40 % - Accent3 2 2 11 2 3" xfId="35944"/>
    <cellStyle name="40 % - Accent3 2 2 11 2 4" xfId="46237"/>
    <cellStyle name="40 % - Accent3 2 2 11 3" xfId="12387"/>
    <cellStyle name="40 % - Accent3 2 2 11 3 2" xfId="22682"/>
    <cellStyle name="40 % - Accent3 2 2 11 3 3" xfId="32975"/>
    <cellStyle name="40 % - Accent3 2 2 11 3 4" xfId="43268"/>
    <cellStyle name="40 % - Accent3 2 2 11 4" xfId="9038"/>
    <cellStyle name="40 % - Accent3 2 2 11 5" xfId="19337"/>
    <cellStyle name="40 % - Accent3 2 2 11 6" xfId="29630"/>
    <cellStyle name="40 % - Accent3 2 2 11 7" xfId="39923"/>
    <cellStyle name="40 % - Accent3 2 2 12" xfId="3024"/>
    <cellStyle name="40 % - Accent3 2 2 12 2" xfId="13873"/>
    <cellStyle name="40 % - Accent3 2 2 12 2 2" xfId="24167"/>
    <cellStyle name="40 % - Accent3 2 2 12 2 3" xfId="34460"/>
    <cellStyle name="40 % - Accent3 2 2 12 2 4" xfId="44753"/>
    <cellStyle name="40 % - Accent3 2 2 12 3" xfId="9781"/>
    <cellStyle name="40 % - Accent3 2 2 12 4" xfId="20080"/>
    <cellStyle name="40 % - Accent3 2 2 12 5" xfId="30373"/>
    <cellStyle name="40 % - Accent3 2 2 12 6" xfId="40666"/>
    <cellStyle name="40 % - Accent3 2 2 13" xfId="5863"/>
    <cellStyle name="40 % - Accent3 2 2 13 2" xfId="10524"/>
    <cellStyle name="40 % - Accent3 2 2 13 3" xfId="20823"/>
    <cellStyle name="40 % - Accent3 2 2 13 4" xfId="31116"/>
    <cellStyle name="40 % - Accent3 2 2 13 5" xfId="41409"/>
    <cellStyle name="40 % - Accent3 2 2 14" xfId="10899"/>
    <cellStyle name="40 % - Accent3 2 2 14 2" xfId="21198"/>
    <cellStyle name="40 % - Accent3 2 2 14 3" xfId="31491"/>
    <cellStyle name="40 % - Accent3 2 2 14 4" xfId="41784"/>
    <cellStyle name="40 % - Accent3 2 2 15" xfId="6563"/>
    <cellStyle name="40 % - Accent3 2 2 16" xfId="16888"/>
    <cellStyle name="40 % - Accent3 2 2 17" xfId="27181"/>
    <cellStyle name="40 % - Accent3 2 2 18" xfId="37474"/>
    <cellStyle name="40 % - Accent3 2 2 2" xfId="316"/>
    <cellStyle name="40 % - Accent3 2 2 2 10" xfId="3062"/>
    <cellStyle name="40 % - Accent3 2 2 2 10 2" xfId="13911"/>
    <cellStyle name="40 % - Accent3 2 2 2 10 2 2" xfId="24205"/>
    <cellStyle name="40 % - Accent3 2 2 2 10 2 3" xfId="34498"/>
    <cellStyle name="40 % - Accent3 2 2 2 10 2 4" xfId="44791"/>
    <cellStyle name="40 % - Accent3 2 2 2 10 3" xfId="9782"/>
    <cellStyle name="40 % - Accent3 2 2 2 10 4" xfId="20081"/>
    <cellStyle name="40 % - Accent3 2 2 2 10 5" xfId="30374"/>
    <cellStyle name="40 % - Accent3 2 2 2 10 6" xfId="40667"/>
    <cellStyle name="40 % - Accent3 2 2 2 11" xfId="5864"/>
    <cellStyle name="40 % - Accent3 2 2 2 11 2" xfId="10525"/>
    <cellStyle name="40 % - Accent3 2 2 2 11 3" xfId="20824"/>
    <cellStyle name="40 % - Accent3 2 2 2 11 4" xfId="31117"/>
    <cellStyle name="40 % - Accent3 2 2 2 11 5" xfId="41410"/>
    <cellStyle name="40 % - Accent3 2 2 2 12" xfId="10937"/>
    <cellStyle name="40 % - Accent3 2 2 2 12 2" xfId="21236"/>
    <cellStyle name="40 % - Accent3 2 2 2 12 3" xfId="31529"/>
    <cellStyle name="40 % - Accent3 2 2 2 12 4" xfId="41822"/>
    <cellStyle name="40 % - Accent3 2 2 2 13" xfId="6564"/>
    <cellStyle name="40 % - Accent3 2 2 2 14" xfId="16889"/>
    <cellStyle name="40 % - Accent3 2 2 2 15" xfId="27182"/>
    <cellStyle name="40 % - Accent3 2 2 2 16" xfId="37475"/>
    <cellStyle name="40 % - Accent3 2 2 2 2" xfId="392"/>
    <cellStyle name="40 % - Accent3 2 2 2 2 10" xfId="9783"/>
    <cellStyle name="40 % - Accent3 2 2 2 2 10 2" xfId="20082"/>
    <cellStyle name="40 % - Accent3 2 2 2 2 10 3" xfId="30375"/>
    <cellStyle name="40 % - Accent3 2 2 2 2 10 4" xfId="40668"/>
    <cellStyle name="40 % - Accent3 2 2 2 2 11" xfId="10526"/>
    <cellStyle name="40 % - Accent3 2 2 2 2 11 2" xfId="20825"/>
    <cellStyle name="40 % - Accent3 2 2 2 2 11 3" xfId="31118"/>
    <cellStyle name="40 % - Accent3 2 2 2 2 11 4" xfId="41411"/>
    <cellStyle name="40 % - Accent3 2 2 2 2 12" xfId="11013"/>
    <cellStyle name="40 % - Accent3 2 2 2 2 12 2" xfId="21312"/>
    <cellStyle name="40 % - Accent3 2 2 2 2 12 3" xfId="31605"/>
    <cellStyle name="40 % - Accent3 2 2 2 2 12 4" xfId="41898"/>
    <cellStyle name="40 % - Accent3 2 2 2 2 13" xfId="6662"/>
    <cellStyle name="40 % - Accent3 2 2 2 2 14" xfId="16986"/>
    <cellStyle name="40 % - Accent3 2 2 2 2 15" xfId="27279"/>
    <cellStyle name="40 % - Accent3 2 2 2 2 16" xfId="37572"/>
    <cellStyle name="40 % - Accent3 2 2 2 2 2" xfId="709"/>
    <cellStyle name="40 % - Accent3 2 2 2 2 2 10" xfId="6925"/>
    <cellStyle name="40 % - Accent3 2 2 2 2 2 11" xfId="17249"/>
    <cellStyle name="40 % - Accent3 2 2 2 2 2 12" xfId="27542"/>
    <cellStyle name="40 % - Accent3 2 2 2 2 2 13" xfId="37835"/>
    <cellStyle name="40 % - Accent3 2 2 2 2 2 2" xfId="710"/>
    <cellStyle name="40 % - Accent3 2 2 2 2 2 2 10" xfId="27543"/>
    <cellStyle name="40 % - Accent3 2 2 2 2 2 2 11" xfId="37836"/>
    <cellStyle name="40 % - Accent3 2 2 2 2 2 2 2" xfId="2690"/>
    <cellStyle name="40 % - Accent3 2 2 2 2 2 2 2 2" xfId="4190"/>
    <cellStyle name="40 % - Accent3 2 2 2 2 2 2 2 2 2" xfId="16784"/>
    <cellStyle name="40 % - Accent3 2 2 2 2 2 2 2 2 2 2" xfId="27078"/>
    <cellStyle name="40 % - Accent3 2 2 2 2 2 2 2 2 2 3" xfId="37371"/>
    <cellStyle name="40 % - Accent3 2 2 2 2 2 2 2 2 2 4" xfId="47664"/>
    <cellStyle name="40 % - Accent3 2 2 2 2 2 2 2 2 3" xfId="13814"/>
    <cellStyle name="40 % - Accent3 2 2 2 2 2 2 2 2 4" xfId="24109"/>
    <cellStyle name="40 % - Accent3 2 2 2 2 2 2 2 2 5" xfId="34402"/>
    <cellStyle name="40 % - Accent3 2 2 2 2 2 2 2 2 6" xfId="44695"/>
    <cellStyle name="40 % - Accent3 2 2 2 2 2 2 2 3" xfId="15299"/>
    <cellStyle name="40 % - Accent3 2 2 2 2 2 2 2 3 2" xfId="25593"/>
    <cellStyle name="40 % - Accent3 2 2 2 2 2 2 2 3 3" xfId="35886"/>
    <cellStyle name="40 % - Accent3 2 2 2 2 2 2 2 3 4" xfId="46179"/>
    <cellStyle name="40 % - Accent3 2 2 2 2 2 2 2 4" xfId="12328"/>
    <cellStyle name="40 % - Accent3 2 2 2 2 2 2 2 4 2" xfId="22624"/>
    <cellStyle name="40 % - Accent3 2 2 2 2 2 2 2 4 3" xfId="32917"/>
    <cellStyle name="40 % - Accent3 2 2 2 2 2 2 2 4 4" xfId="43210"/>
    <cellStyle name="40 % - Accent3 2 2 2 2 2 2 2 5" xfId="7531"/>
    <cellStyle name="40 % - Accent3 2 2 2 2 2 2 2 6" xfId="17855"/>
    <cellStyle name="40 % - Accent3 2 2 2 2 2 2 2 7" xfId="28148"/>
    <cellStyle name="40 % - Accent3 2 2 2 2 2 2 2 8" xfId="38441"/>
    <cellStyle name="40 % - Accent3 2 2 2 2 2 2 3" xfId="4899"/>
    <cellStyle name="40 % - Accent3 2 2 2 2 2 2 3 2" xfId="15773"/>
    <cellStyle name="40 % - Accent3 2 2 2 2 2 2 3 2 2" xfId="26067"/>
    <cellStyle name="40 % - Accent3 2 2 2 2 2 2 3 2 3" xfId="36360"/>
    <cellStyle name="40 % - Accent3 2 2 2 2 2 2 3 2 4" xfId="46653"/>
    <cellStyle name="40 % - Accent3 2 2 2 2 2 2 3 3" xfId="12803"/>
    <cellStyle name="40 % - Accent3 2 2 2 2 2 2 3 3 2" xfId="23098"/>
    <cellStyle name="40 % - Accent3 2 2 2 2 2 2 3 3 3" xfId="33391"/>
    <cellStyle name="40 % - Accent3 2 2 2 2 2 2 3 3 4" xfId="43684"/>
    <cellStyle name="40 % - Accent3 2 2 2 2 2 2 3 4" xfId="8299"/>
    <cellStyle name="40 % - Accent3 2 2 2 2 2 2 3 5" xfId="18598"/>
    <cellStyle name="40 % - Accent3 2 2 2 2 2 2 3 6" xfId="28891"/>
    <cellStyle name="40 % - Accent3 2 2 2 2 2 2 3 7" xfId="39184"/>
    <cellStyle name="40 % - Accent3 2 2 2 2 2 2 4" xfId="3440"/>
    <cellStyle name="40 % - Accent3 2 2 2 2 2 2 4 2" xfId="14289"/>
    <cellStyle name="40 % - Accent3 2 2 2 2 2 2 4 2 2" xfId="24583"/>
    <cellStyle name="40 % - Accent3 2 2 2 2 2 2 4 2 3" xfId="34876"/>
    <cellStyle name="40 % - Accent3 2 2 2 2 2 2 4 2 4" xfId="45169"/>
    <cellStyle name="40 % - Accent3 2 2 2 2 2 2 4 3" xfId="9042"/>
    <cellStyle name="40 % - Accent3 2 2 2 2 2 2 4 4" xfId="19341"/>
    <cellStyle name="40 % - Accent3 2 2 2 2 2 2 4 5" xfId="29634"/>
    <cellStyle name="40 % - Accent3 2 2 2 2 2 2 4 6" xfId="39927"/>
    <cellStyle name="40 % - Accent3 2 2 2 2 2 2 5" xfId="5867"/>
    <cellStyle name="40 % - Accent3 2 2 2 2 2 2 5 2" xfId="9785"/>
    <cellStyle name="40 % - Accent3 2 2 2 2 2 2 5 3" xfId="20084"/>
    <cellStyle name="40 % - Accent3 2 2 2 2 2 2 5 4" xfId="30377"/>
    <cellStyle name="40 % - Accent3 2 2 2 2 2 2 5 5" xfId="40670"/>
    <cellStyle name="40 % - Accent3 2 2 2 2 2 2 6" xfId="10528"/>
    <cellStyle name="40 % - Accent3 2 2 2 2 2 2 6 2" xfId="20827"/>
    <cellStyle name="40 % - Accent3 2 2 2 2 2 2 6 3" xfId="31120"/>
    <cellStyle name="40 % - Accent3 2 2 2 2 2 2 6 4" xfId="41413"/>
    <cellStyle name="40 % - Accent3 2 2 2 2 2 2 7" xfId="11315"/>
    <cellStyle name="40 % - Accent3 2 2 2 2 2 2 7 2" xfId="21614"/>
    <cellStyle name="40 % - Accent3 2 2 2 2 2 2 7 3" xfId="31907"/>
    <cellStyle name="40 % - Accent3 2 2 2 2 2 2 7 4" xfId="42200"/>
    <cellStyle name="40 % - Accent3 2 2 2 2 2 2 8" xfId="6926"/>
    <cellStyle name="40 % - Accent3 2 2 2 2 2 2 9" xfId="17250"/>
    <cellStyle name="40 % - Accent3 2 2 2 2 2 3" xfId="711"/>
    <cellStyle name="40 % - Accent3 2 2 2 2 2 3 10" xfId="27544"/>
    <cellStyle name="40 % - Accent3 2 2 2 2 2 3 11" xfId="37837"/>
    <cellStyle name="40 % - Accent3 2 2 2 2 2 3 2" xfId="2691"/>
    <cellStyle name="40 % - Accent3 2 2 2 2 2 3 2 2" xfId="4191"/>
    <cellStyle name="40 % - Accent3 2 2 2 2 2 3 2 2 2" xfId="15774"/>
    <cellStyle name="40 % - Accent3 2 2 2 2 2 3 2 2 3" xfId="26068"/>
    <cellStyle name="40 % - Accent3 2 2 2 2 2 3 2 2 4" xfId="36361"/>
    <cellStyle name="40 % - Accent3 2 2 2 2 2 3 2 2 5" xfId="46654"/>
    <cellStyle name="40 % - Accent3 2 2 2 2 2 3 2 3" xfId="12804"/>
    <cellStyle name="40 % - Accent3 2 2 2 2 2 3 2 3 2" xfId="23099"/>
    <cellStyle name="40 % - Accent3 2 2 2 2 2 3 2 3 3" xfId="33392"/>
    <cellStyle name="40 % - Accent3 2 2 2 2 2 3 2 3 4" xfId="43685"/>
    <cellStyle name="40 % - Accent3 2 2 2 2 2 3 2 4" xfId="7532"/>
    <cellStyle name="40 % - Accent3 2 2 2 2 2 3 2 5" xfId="17856"/>
    <cellStyle name="40 % - Accent3 2 2 2 2 2 3 2 6" xfId="28149"/>
    <cellStyle name="40 % - Accent3 2 2 2 2 2 3 2 7" xfId="38442"/>
    <cellStyle name="40 % - Accent3 2 2 2 2 2 3 3" xfId="4900"/>
    <cellStyle name="40 % - Accent3 2 2 2 2 2 3 3 2" xfId="14290"/>
    <cellStyle name="40 % - Accent3 2 2 2 2 2 3 3 2 2" xfId="24584"/>
    <cellStyle name="40 % - Accent3 2 2 2 2 2 3 3 2 3" xfId="34877"/>
    <cellStyle name="40 % - Accent3 2 2 2 2 2 3 3 2 4" xfId="45170"/>
    <cellStyle name="40 % - Accent3 2 2 2 2 2 3 3 3" xfId="8300"/>
    <cellStyle name="40 % - Accent3 2 2 2 2 2 3 3 4" xfId="18599"/>
    <cellStyle name="40 % - Accent3 2 2 2 2 2 3 3 5" xfId="28892"/>
    <cellStyle name="40 % - Accent3 2 2 2 2 2 3 3 6" xfId="39185"/>
    <cellStyle name="40 % - Accent3 2 2 2 2 2 3 4" xfId="3441"/>
    <cellStyle name="40 % - Accent3 2 2 2 2 2 3 4 2" xfId="9043"/>
    <cellStyle name="40 % - Accent3 2 2 2 2 2 3 4 3" xfId="19342"/>
    <cellStyle name="40 % - Accent3 2 2 2 2 2 3 4 4" xfId="29635"/>
    <cellStyle name="40 % - Accent3 2 2 2 2 2 3 4 5" xfId="39928"/>
    <cellStyle name="40 % - Accent3 2 2 2 2 2 3 5" xfId="5868"/>
    <cellStyle name="40 % - Accent3 2 2 2 2 2 3 5 2" xfId="9786"/>
    <cellStyle name="40 % - Accent3 2 2 2 2 2 3 5 3" xfId="20085"/>
    <cellStyle name="40 % - Accent3 2 2 2 2 2 3 5 4" xfId="30378"/>
    <cellStyle name="40 % - Accent3 2 2 2 2 2 3 5 5" xfId="40671"/>
    <cellStyle name="40 % - Accent3 2 2 2 2 2 3 6" xfId="10529"/>
    <cellStyle name="40 % - Accent3 2 2 2 2 2 3 6 2" xfId="20828"/>
    <cellStyle name="40 % - Accent3 2 2 2 2 2 3 6 3" xfId="31121"/>
    <cellStyle name="40 % - Accent3 2 2 2 2 2 3 6 4" xfId="41414"/>
    <cellStyle name="40 % - Accent3 2 2 2 2 2 3 7" xfId="11316"/>
    <cellStyle name="40 % - Accent3 2 2 2 2 2 3 7 2" xfId="21615"/>
    <cellStyle name="40 % - Accent3 2 2 2 2 2 3 7 3" xfId="31908"/>
    <cellStyle name="40 % - Accent3 2 2 2 2 2 3 7 4" xfId="42201"/>
    <cellStyle name="40 % - Accent3 2 2 2 2 2 3 8" xfId="6927"/>
    <cellStyle name="40 % - Accent3 2 2 2 2 2 3 9" xfId="17251"/>
    <cellStyle name="40 % - Accent3 2 2 2 2 2 4" xfId="2689"/>
    <cellStyle name="40 % - Accent3 2 2 2 2 2 4 2" xfId="4189"/>
    <cellStyle name="40 % - Accent3 2 2 2 2 2 4 2 2" xfId="16417"/>
    <cellStyle name="40 % - Accent3 2 2 2 2 2 4 2 2 2" xfId="26711"/>
    <cellStyle name="40 % - Accent3 2 2 2 2 2 4 2 2 3" xfId="37004"/>
    <cellStyle name="40 % - Accent3 2 2 2 2 2 4 2 2 4" xfId="47297"/>
    <cellStyle name="40 % - Accent3 2 2 2 2 2 4 2 3" xfId="13447"/>
    <cellStyle name="40 % - Accent3 2 2 2 2 2 4 2 4" xfId="23742"/>
    <cellStyle name="40 % - Accent3 2 2 2 2 2 4 2 5" xfId="34035"/>
    <cellStyle name="40 % - Accent3 2 2 2 2 2 4 2 6" xfId="44328"/>
    <cellStyle name="40 % - Accent3 2 2 2 2 2 4 3" xfId="14932"/>
    <cellStyle name="40 % - Accent3 2 2 2 2 2 4 3 2" xfId="25226"/>
    <cellStyle name="40 % - Accent3 2 2 2 2 2 4 3 3" xfId="35519"/>
    <cellStyle name="40 % - Accent3 2 2 2 2 2 4 3 4" xfId="45812"/>
    <cellStyle name="40 % - Accent3 2 2 2 2 2 4 4" xfId="11960"/>
    <cellStyle name="40 % - Accent3 2 2 2 2 2 4 4 2" xfId="22257"/>
    <cellStyle name="40 % - Accent3 2 2 2 2 2 4 4 3" xfId="32550"/>
    <cellStyle name="40 % - Accent3 2 2 2 2 2 4 4 4" xfId="42843"/>
    <cellStyle name="40 % - Accent3 2 2 2 2 2 4 5" xfId="7530"/>
    <cellStyle name="40 % - Accent3 2 2 2 2 2 4 6" xfId="17854"/>
    <cellStyle name="40 % - Accent3 2 2 2 2 2 4 7" xfId="28147"/>
    <cellStyle name="40 % - Accent3 2 2 2 2 2 4 8" xfId="38440"/>
    <cellStyle name="40 % - Accent3 2 2 2 2 2 5" xfId="4898"/>
    <cellStyle name="40 % - Accent3 2 2 2 2 2 5 2" xfId="15772"/>
    <cellStyle name="40 % - Accent3 2 2 2 2 2 5 2 2" xfId="26066"/>
    <cellStyle name="40 % - Accent3 2 2 2 2 2 5 2 3" xfId="36359"/>
    <cellStyle name="40 % - Accent3 2 2 2 2 2 5 2 4" xfId="46652"/>
    <cellStyle name="40 % - Accent3 2 2 2 2 2 5 3" xfId="12802"/>
    <cellStyle name="40 % - Accent3 2 2 2 2 2 5 3 2" xfId="23097"/>
    <cellStyle name="40 % - Accent3 2 2 2 2 2 5 3 3" xfId="33390"/>
    <cellStyle name="40 % - Accent3 2 2 2 2 2 5 3 4" xfId="43683"/>
    <cellStyle name="40 % - Accent3 2 2 2 2 2 5 4" xfId="8298"/>
    <cellStyle name="40 % - Accent3 2 2 2 2 2 5 5" xfId="18597"/>
    <cellStyle name="40 % - Accent3 2 2 2 2 2 5 6" xfId="28890"/>
    <cellStyle name="40 % - Accent3 2 2 2 2 2 5 7" xfId="39183"/>
    <cellStyle name="40 % - Accent3 2 2 2 2 2 6" xfId="3439"/>
    <cellStyle name="40 % - Accent3 2 2 2 2 2 6 2" xfId="14288"/>
    <cellStyle name="40 % - Accent3 2 2 2 2 2 6 2 2" xfId="24582"/>
    <cellStyle name="40 % - Accent3 2 2 2 2 2 6 2 3" xfId="34875"/>
    <cellStyle name="40 % - Accent3 2 2 2 2 2 6 2 4" xfId="45168"/>
    <cellStyle name="40 % - Accent3 2 2 2 2 2 6 3" xfId="9041"/>
    <cellStyle name="40 % - Accent3 2 2 2 2 2 6 4" xfId="19340"/>
    <cellStyle name="40 % - Accent3 2 2 2 2 2 6 5" xfId="29633"/>
    <cellStyle name="40 % - Accent3 2 2 2 2 2 6 6" xfId="39926"/>
    <cellStyle name="40 % - Accent3 2 2 2 2 2 7" xfId="5866"/>
    <cellStyle name="40 % - Accent3 2 2 2 2 2 7 2" xfId="9784"/>
    <cellStyle name="40 % - Accent3 2 2 2 2 2 7 3" xfId="20083"/>
    <cellStyle name="40 % - Accent3 2 2 2 2 2 7 4" xfId="30376"/>
    <cellStyle name="40 % - Accent3 2 2 2 2 2 7 5" xfId="40669"/>
    <cellStyle name="40 % - Accent3 2 2 2 2 2 8" xfId="10527"/>
    <cellStyle name="40 % - Accent3 2 2 2 2 2 8 2" xfId="20826"/>
    <cellStyle name="40 % - Accent3 2 2 2 2 2 8 3" xfId="31119"/>
    <cellStyle name="40 % - Accent3 2 2 2 2 2 8 4" xfId="41412"/>
    <cellStyle name="40 % - Accent3 2 2 2 2 2 9" xfId="11314"/>
    <cellStyle name="40 % - Accent3 2 2 2 2 2 9 2" xfId="21613"/>
    <cellStyle name="40 % - Accent3 2 2 2 2 2 9 3" xfId="31906"/>
    <cellStyle name="40 % - Accent3 2 2 2 2 2 9 4" xfId="42199"/>
    <cellStyle name="40 % - Accent3 2 2 2 2 3" xfId="712"/>
    <cellStyle name="40 % - Accent3 2 2 2 2 3 10" xfId="17252"/>
    <cellStyle name="40 % - Accent3 2 2 2 2 3 11" xfId="27545"/>
    <cellStyle name="40 % - Accent3 2 2 2 2 3 12" xfId="37838"/>
    <cellStyle name="40 % - Accent3 2 2 2 2 3 2" xfId="713"/>
    <cellStyle name="40 % - Accent3 2 2 2 2 3 2 10" xfId="27546"/>
    <cellStyle name="40 % - Accent3 2 2 2 2 3 2 11" xfId="37839"/>
    <cellStyle name="40 % - Accent3 2 2 2 2 3 2 2" xfId="2693"/>
    <cellStyle name="40 % - Accent3 2 2 2 2 3 2 2 2" xfId="4193"/>
    <cellStyle name="40 % - Accent3 2 2 2 2 3 2 2 2 2" xfId="15776"/>
    <cellStyle name="40 % - Accent3 2 2 2 2 3 2 2 2 3" xfId="26070"/>
    <cellStyle name="40 % - Accent3 2 2 2 2 3 2 2 2 4" xfId="36363"/>
    <cellStyle name="40 % - Accent3 2 2 2 2 3 2 2 2 5" xfId="46656"/>
    <cellStyle name="40 % - Accent3 2 2 2 2 3 2 2 3" xfId="12806"/>
    <cellStyle name="40 % - Accent3 2 2 2 2 3 2 2 3 2" xfId="23101"/>
    <cellStyle name="40 % - Accent3 2 2 2 2 3 2 2 3 3" xfId="33394"/>
    <cellStyle name="40 % - Accent3 2 2 2 2 3 2 2 3 4" xfId="43687"/>
    <cellStyle name="40 % - Accent3 2 2 2 2 3 2 2 4" xfId="7534"/>
    <cellStyle name="40 % - Accent3 2 2 2 2 3 2 2 5" xfId="17858"/>
    <cellStyle name="40 % - Accent3 2 2 2 2 3 2 2 6" xfId="28151"/>
    <cellStyle name="40 % - Accent3 2 2 2 2 3 2 2 7" xfId="38444"/>
    <cellStyle name="40 % - Accent3 2 2 2 2 3 2 3" xfId="4902"/>
    <cellStyle name="40 % - Accent3 2 2 2 2 3 2 3 2" xfId="14292"/>
    <cellStyle name="40 % - Accent3 2 2 2 2 3 2 3 2 2" xfId="24586"/>
    <cellStyle name="40 % - Accent3 2 2 2 2 3 2 3 2 3" xfId="34879"/>
    <cellStyle name="40 % - Accent3 2 2 2 2 3 2 3 2 4" xfId="45172"/>
    <cellStyle name="40 % - Accent3 2 2 2 2 3 2 3 3" xfId="8302"/>
    <cellStyle name="40 % - Accent3 2 2 2 2 3 2 3 4" xfId="18601"/>
    <cellStyle name="40 % - Accent3 2 2 2 2 3 2 3 5" xfId="28894"/>
    <cellStyle name="40 % - Accent3 2 2 2 2 3 2 3 6" xfId="39187"/>
    <cellStyle name="40 % - Accent3 2 2 2 2 3 2 4" xfId="3443"/>
    <cellStyle name="40 % - Accent3 2 2 2 2 3 2 4 2" xfId="9045"/>
    <cellStyle name="40 % - Accent3 2 2 2 2 3 2 4 3" xfId="19344"/>
    <cellStyle name="40 % - Accent3 2 2 2 2 3 2 4 4" xfId="29637"/>
    <cellStyle name="40 % - Accent3 2 2 2 2 3 2 4 5" xfId="39930"/>
    <cellStyle name="40 % - Accent3 2 2 2 2 3 2 5" xfId="5870"/>
    <cellStyle name="40 % - Accent3 2 2 2 2 3 2 5 2" xfId="9788"/>
    <cellStyle name="40 % - Accent3 2 2 2 2 3 2 5 3" xfId="20087"/>
    <cellStyle name="40 % - Accent3 2 2 2 2 3 2 5 4" xfId="30380"/>
    <cellStyle name="40 % - Accent3 2 2 2 2 3 2 5 5" xfId="40673"/>
    <cellStyle name="40 % - Accent3 2 2 2 2 3 2 6" xfId="10531"/>
    <cellStyle name="40 % - Accent3 2 2 2 2 3 2 6 2" xfId="20830"/>
    <cellStyle name="40 % - Accent3 2 2 2 2 3 2 6 3" xfId="31123"/>
    <cellStyle name="40 % - Accent3 2 2 2 2 3 2 6 4" xfId="41416"/>
    <cellStyle name="40 % - Accent3 2 2 2 2 3 2 7" xfId="11318"/>
    <cellStyle name="40 % - Accent3 2 2 2 2 3 2 7 2" xfId="21617"/>
    <cellStyle name="40 % - Accent3 2 2 2 2 3 2 7 3" xfId="31910"/>
    <cellStyle name="40 % - Accent3 2 2 2 2 3 2 7 4" xfId="42203"/>
    <cellStyle name="40 % - Accent3 2 2 2 2 3 2 8" xfId="6929"/>
    <cellStyle name="40 % - Accent3 2 2 2 2 3 2 9" xfId="17253"/>
    <cellStyle name="40 % - Accent3 2 2 2 2 3 3" xfId="2692"/>
    <cellStyle name="40 % - Accent3 2 2 2 2 3 3 2" xfId="4192"/>
    <cellStyle name="40 % - Accent3 2 2 2 2 3 3 2 2" xfId="16615"/>
    <cellStyle name="40 % - Accent3 2 2 2 2 3 3 2 2 2" xfId="26909"/>
    <cellStyle name="40 % - Accent3 2 2 2 2 3 3 2 2 3" xfId="37202"/>
    <cellStyle name="40 % - Accent3 2 2 2 2 3 3 2 2 4" xfId="47495"/>
    <cellStyle name="40 % - Accent3 2 2 2 2 3 3 2 3" xfId="13645"/>
    <cellStyle name="40 % - Accent3 2 2 2 2 3 3 2 4" xfId="23940"/>
    <cellStyle name="40 % - Accent3 2 2 2 2 3 3 2 5" xfId="34233"/>
    <cellStyle name="40 % - Accent3 2 2 2 2 3 3 2 6" xfId="44526"/>
    <cellStyle name="40 % - Accent3 2 2 2 2 3 3 3" xfId="15130"/>
    <cellStyle name="40 % - Accent3 2 2 2 2 3 3 3 2" xfId="25424"/>
    <cellStyle name="40 % - Accent3 2 2 2 2 3 3 3 3" xfId="35717"/>
    <cellStyle name="40 % - Accent3 2 2 2 2 3 3 3 4" xfId="46010"/>
    <cellStyle name="40 % - Accent3 2 2 2 2 3 3 4" xfId="12159"/>
    <cellStyle name="40 % - Accent3 2 2 2 2 3 3 4 2" xfId="22455"/>
    <cellStyle name="40 % - Accent3 2 2 2 2 3 3 4 3" xfId="32748"/>
    <cellStyle name="40 % - Accent3 2 2 2 2 3 3 4 4" xfId="43041"/>
    <cellStyle name="40 % - Accent3 2 2 2 2 3 3 5" xfId="7533"/>
    <cellStyle name="40 % - Accent3 2 2 2 2 3 3 6" xfId="17857"/>
    <cellStyle name="40 % - Accent3 2 2 2 2 3 3 7" xfId="28150"/>
    <cellStyle name="40 % - Accent3 2 2 2 2 3 3 8" xfId="38443"/>
    <cellStyle name="40 % - Accent3 2 2 2 2 3 4" xfId="4901"/>
    <cellStyle name="40 % - Accent3 2 2 2 2 3 4 2" xfId="15775"/>
    <cellStyle name="40 % - Accent3 2 2 2 2 3 4 2 2" xfId="26069"/>
    <cellStyle name="40 % - Accent3 2 2 2 2 3 4 2 3" xfId="36362"/>
    <cellStyle name="40 % - Accent3 2 2 2 2 3 4 2 4" xfId="46655"/>
    <cellStyle name="40 % - Accent3 2 2 2 2 3 4 3" xfId="12805"/>
    <cellStyle name="40 % - Accent3 2 2 2 2 3 4 3 2" xfId="23100"/>
    <cellStyle name="40 % - Accent3 2 2 2 2 3 4 3 3" xfId="33393"/>
    <cellStyle name="40 % - Accent3 2 2 2 2 3 4 3 4" xfId="43686"/>
    <cellStyle name="40 % - Accent3 2 2 2 2 3 4 4" xfId="8301"/>
    <cellStyle name="40 % - Accent3 2 2 2 2 3 4 5" xfId="18600"/>
    <cellStyle name="40 % - Accent3 2 2 2 2 3 4 6" xfId="28893"/>
    <cellStyle name="40 % - Accent3 2 2 2 2 3 4 7" xfId="39186"/>
    <cellStyle name="40 % - Accent3 2 2 2 2 3 5" xfId="3442"/>
    <cellStyle name="40 % - Accent3 2 2 2 2 3 5 2" xfId="14291"/>
    <cellStyle name="40 % - Accent3 2 2 2 2 3 5 2 2" xfId="24585"/>
    <cellStyle name="40 % - Accent3 2 2 2 2 3 5 2 3" xfId="34878"/>
    <cellStyle name="40 % - Accent3 2 2 2 2 3 5 2 4" xfId="45171"/>
    <cellStyle name="40 % - Accent3 2 2 2 2 3 5 3" xfId="9044"/>
    <cellStyle name="40 % - Accent3 2 2 2 2 3 5 4" xfId="19343"/>
    <cellStyle name="40 % - Accent3 2 2 2 2 3 5 5" xfId="29636"/>
    <cellStyle name="40 % - Accent3 2 2 2 2 3 5 6" xfId="39929"/>
    <cellStyle name="40 % - Accent3 2 2 2 2 3 6" xfId="5869"/>
    <cellStyle name="40 % - Accent3 2 2 2 2 3 6 2" xfId="9787"/>
    <cellStyle name="40 % - Accent3 2 2 2 2 3 6 3" xfId="20086"/>
    <cellStyle name="40 % - Accent3 2 2 2 2 3 6 4" xfId="30379"/>
    <cellStyle name="40 % - Accent3 2 2 2 2 3 6 5" xfId="40672"/>
    <cellStyle name="40 % - Accent3 2 2 2 2 3 7" xfId="10530"/>
    <cellStyle name="40 % - Accent3 2 2 2 2 3 7 2" xfId="20829"/>
    <cellStyle name="40 % - Accent3 2 2 2 2 3 7 3" xfId="31122"/>
    <cellStyle name="40 % - Accent3 2 2 2 2 3 7 4" xfId="41415"/>
    <cellStyle name="40 % - Accent3 2 2 2 2 3 8" xfId="11317"/>
    <cellStyle name="40 % - Accent3 2 2 2 2 3 8 2" xfId="21616"/>
    <cellStyle name="40 % - Accent3 2 2 2 2 3 8 3" xfId="31909"/>
    <cellStyle name="40 % - Accent3 2 2 2 2 3 8 4" xfId="42202"/>
    <cellStyle name="40 % - Accent3 2 2 2 2 3 9" xfId="6928"/>
    <cellStyle name="40 % - Accent3 2 2 2 2 4" xfId="714"/>
    <cellStyle name="40 % - Accent3 2 2 2 2 4 10" xfId="27547"/>
    <cellStyle name="40 % - Accent3 2 2 2 2 4 11" xfId="37840"/>
    <cellStyle name="40 % - Accent3 2 2 2 2 4 2" xfId="2694"/>
    <cellStyle name="40 % - Accent3 2 2 2 2 4 2 2" xfId="4194"/>
    <cellStyle name="40 % - Accent3 2 2 2 2 4 2 2 2" xfId="15777"/>
    <cellStyle name="40 % - Accent3 2 2 2 2 4 2 2 3" xfId="26071"/>
    <cellStyle name="40 % - Accent3 2 2 2 2 4 2 2 4" xfId="36364"/>
    <cellStyle name="40 % - Accent3 2 2 2 2 4 2 2 5" xfId="46657"/>
    <cellStyle name="40 % - Accent3 2 2 2 2 4 2 3" xfId="12807"/>
    <cellStyle name="40 % - Accent3 2 2 2 2 4 2 3 2" xfId="23102"/>
    <cellStyle name="40 % - Accent3 2 2 2 2 4 2 3 3" xfId="33395"/>
    <cellStyle name="40 % - Accent3 2 2 2 2 4 2 3 4" xfId="43688"/>
    <cellStyle name="40 % - Accent3 2 2 2 2 4 2 4" xfId="7535"/>
    <cellStyle name="40 % - Accent3 2 2 2 2 4 2 5" xfId="17859"/>
    <cellStyle name="40 % - Accent3 2 2 2 2 4 2 6" xfId="28152"/>
    <cellStyle name="40 % - Accent3 2 2 2 2 4 2 7" xfId="38445"/>
    <cellStyle name="40 % - Accent3 2 2 2 2 4 3" xfId="4903"/>
    <cellStyle name="40 % - Accent3 2 2 2 2 4 3 2" xfId="14293"/>
    <cellStyle name="40 % - Accent3 2 2 2 2 4 3 2 2" xfId="24587"/>
    <cellStyle name="40 % - Accent3 2 2 2 2 4 3 2 3" xfId="34880"/>
    <cellStyle name="40 % - Accent3 2 2 2 2 4 3 2 4" xfId="45173"/>
    <cellStyle name="40 % - Accent3 2 2 2 2 4 3 3" xfId="8303"/>
    <cellStyle name="40 % - Accent3 2 2 2 2 4 3 4" xfId="18602"/>
    <cellStyle name="40 % - Accent3 2 2 2 2 4 3 5" xfId="28895"/>
    <cellStyle name="40 % - Accent3 2 2 2 2 4 3 6" xfId="39188"/>
    <cellStyle name="40 % - Accent3 2 2 2 2 4 4" xfId="3444"/>
    <cellStyle name="40 % - Accent3 2 2 2 2 4 4 2" xfId="9046"/>
    <cellStyle name="40 % - Accent3 2 2 2 2 4 4 3" xfId="19345"/>
    <cellStyle name="40 % - Accent3 2 2 2 2 4 4 4" xfId="29638"/>
    <cellStyle name="40 % - Accent3 2 2 2 2 4 4 5" xfId="39931"/>
    <cellStyle name="40 % - Accent3 2 2 2 2 4 5" xfId="5871"/>
    <cellStyle name="40 % - Accent3 2 2 2 2 4 5 2" xfId="9789"/>
    <cellStyle name="40 % - Accent3 2 2 2 2 4 5 3" xfId="20088"/>
    <cellStyle name="40 % - Accent3 2 2 2 2 4 5 4" xfId="30381"/>
    <cellStyle name="40 % - Accent3 2 2 2 2 4 5 5" xfId="40674"/>
    <cellStyle name="40 % - Accent3 2 2 2 2 4 6" xfId="10532"/>
    <cellStyle name="40 % - Accent3 2 2 2 2 4 6 2" xfId="20831"/>
    <cellStyle name="40 % - Accent3 2 2 2 2 4 6 3" xfId="31124"/>
    <cellStyle name="40 % - Accent3 2 2 2 2 4 6 4" xfId="41417"/>
    <cellStyle name="40 % - Accent3 2 2 2 2 4 7" xfId="11319"/>
    <cellStyle name="40 % - Accent3 2 2 2 2 4 7 2" xfId="21618"/>
    <cellStyle name="40 % - Accent3 2 2 2 2 4 7 3" xfId="31911"/>
    <cellStyle name="40 % - Accent3 2 2 2 2 4 7 4" xfId="42204"/>
    <cellStyle name="40 % - Accent3 2 2 2 2 4 8" xfId="6930"/>
    <cellStyle name="40 % - Accent3 2 2 2 2 4 9" xfId="17254"/>
    <cellStyle name="40 % - Accent3 2 2 2 2 5" xfId="715"/>
    <cellStyle name="40 % - Accent3 2 2 2 2 5 10" xfId="27548"/>
    <cellStyle name="40 % - Accent3 2 2 2 2 5 11" xfId="37841"/>
    <cellStyle name="40 % - Accent3 2 2 2 2 5 2" xfId="2695"/>
    <cellStyle name="40 % - Accent3 2 2 2 2 5 2 2" xfId="4195"/>
    <cellStyle name="40 % - Accent3 2 2 2 2 5 2 2 2" xfId="15778"/>
    <cellStyle name="40 % - Accent3 2 2 2 2 5 2 2 3" xfId="26072"/>
    <cellStyle name="40 % - Accent3 2 2 2 2 5 2 2 4" xfId="36365"/>
    <cellStyle name="40 % - Accent3 2 2 2 2 5 2 2 5" xfId="46658"/>
    <cellStyle name="40 % - Accent3 2 2 2 2 5 2 3" xfId="12808"/>
    <cellStyle name="40 % - Accent3 2 2 2 2 5 2 3 2" xfId="23103"/>
    <cellStyle name="40 % - Accent3 2 2 2 2 5 2 3 3" xfId="33396"/>
    <cellStyle name="40 % - Accent3 2 2 2 2 5 2 3 4" xfId="43689"/>
    <cellStyle name="40 % - Accent3 2 2 2 2 5 2 4" xfId="7536"/>
    <cellStyle name="40 % - Accent3 2 2 2 2 5 2 5" xfId="17860"/>
    <cellStyle name="40 % - Accent3 2 2 2 2 5 2 6" xfId="28153"/>
    <cellStyle name="40 % - Accent3 2 2 2 2 5 2 7" xfId="38446"/>
    <cellStyle name="40 % - Accent3 2 2 2 2 5 3" xfId="4904"/>
    <cellStyle name="40 % - Accent3 2 2 2 2 5 3 2" xfId="14294"/>
    <cellStyle name="40 % - Accent3 2 2 2 2 5 3 2 2" xfId="24588"/>
    <cellStyle name="40 % - Accent3 2 2 2 2 5 3 2 3" xfId="34881"/>
    <cellStyle name="40 % - Accent3 2 2 2 2 5 3 2 4" xfId="45174"/>
    <cellStyle name="40 % - Accent3 2 2 2 2 5 3 3" xfId="8304"/>
    <cellStyle name="40 % - Accent3 2 2 2 2 5 3 4" xfId="18603"/>
    <cellStyle name="40 % - Accent3 2 2 2 2 5 3 5" xfId="28896"/>
    <cellStyle name="40 % - Accent3 2 2 2 2 5 3 6" xfId="39189"/>
    <cellStyle name="40 % - Accent3 2 2 2 2 5 4" xfId="3445"/>
    <cellStyle name="40 % - Accent3 2 2 2 2 5 4 2" xfId="9047"/>
    <cellStyle name="40 % - Accent3 2 2 2 2 5 4 3" xfId="19346"/>
    <cellStyle name="40 % - Accent3 2 2 2 2 5 4 4" xfId="29639"/>
    <cellStyle name="40 % - Accent3 2 2 2 2 5 4 5" xfId="39932"/>
    <cellStyle name="40 % - Accent3 2 2 2 2 5 5" xfId="5872"/>
    <cellStyle name="40 % - Accent3 2 2 2 2 5 5 2" xfId="9790"/>
    <cellStyle name="40 % - Accent3 2 2 2 2 5 5 3" xfId="20089"/>
    <cellStyle name="40 % - Accent3 2 2 2 2 5 5 4" xfId="30382"/>
    <cellStyle name="40 % - Accent3 2 2 2 2 5 5 5" xfId="40675"/>
    <cellStyle name="40 % - Accent3 2 2 2 2 5 6" xfId="10533"/>
    <cellStyle name="40 % - Accent3 2 2 2 2 5 6 2" xfId="20832"/>
    <cellStyle name="40 % - Accent3 2 2 2 2 5 6 3" xfId="31125"/>
    <cellStyle name="40 % - Accent3 2 2 2 2 5 6 4" xfId="41418"/>
    <cellStyle name="40 % - Accent3 2 2 2 2 5 7" xfId="11320"/>
    <cellStyle name="40 % - Accent3 2 2 2 2 5 7 2" xfId="21619"/>
    <cellStyle name="40 % - Accent3 2 2 2 2 5 7 3" xfId="31912"/>
    <cellStyle name="40 % - Accent3 2 2 2 2 5 7 4" xfId="42205"/>
    <cellStyle name="40 % - Accent3 2 2 2 2 5 8" xfId="6931"/>
    <cellStyle name="40 % - Accent3 2 2 2 2 5 9" xfId="17255"/>
    <cellStyle name="40 % - Accent3 2 2 2 2 6" xfId="2388"/>
    <cellStyle name="40 % - Accent3 2 2 2 2 6 10" xfId="38447"/>
    <cellStyle name="40 % - Accent3 2 2 2 2 6 2" xfId="3888"/>
    <cellStyle name="40 % - Accent3 2 2 2 2 6 2 2" xfId="16248"/>
    <cellStyle name="40 % - Accent3 2 2 2 2 6 2 2 2" xfId="26542"/>
    <cellStyle name="40 % - Accent3 2 2 2 2 6 2 2 3" xfId="36835"/>
    <cellStyle name="40 % - Accent3 2 2 2 2 6 2 2 4" xfId="47128"/>
    <cellStyle name="40 % - Accent3 2 2 2 2 6 2 3" xfId="13278"/>
    <cellStyle name="40 % - Accent3 2 2 2 2 6 2 3 2" xfId="23573"/>
    <cellStyle name="40 % - Accent3 2 2 2 2 6 2 3 3" xfId="33866"/>
    <cellStyle name="40 % - Accent3 2 2 2 2 6 2 3 4" xfId="44159"/>
    <cellStyle name="40 % - Accent3 2 2 2 2 6 2 4" xfId="8305"/>
    <cellStyle name="40 % - Accent3 2 2 2 2 6 2 5" xfId="18604"/>
    <cellStyle name="40 % - Accent3 2 2 2 2 6 2 6" xfId="28897"/>
    <cellStyle name="40 % - Accent3 2 2 2 2 6 2 7" xfId="39190"/>
    <cellStyle name="40 % - Accent3 2 2 2 2 6 3" xfId="5873"/>
    <cellStyle name="40 % - Accent3 2 2 2 2 6 3 2" xfId="14763"/>
    <cellStyle name="40 % - Accent3 2 2 2 2 6 3 2 2" xfId="25057"/>
    <cellStyle name="40 % - Accent3 2 2 2 2 6 3 2 3" xfId="35350"/>
    <cellStyle name="40 % - Accent3 2 2 2 2 6 3 2 4" xfId="45643"/>
    <cellStyle name="40 % - Accent3 2 2 2 2 6 3 3" xfId="9048"/>
    <cellStyle name="40 % - Accent3 2 2 2 2 6 3 4" xfId="19347"/>
    <cellStyle name="40 % - Accent3 2 2 2 2 6 3 5" xfId="29640"/>
    <cellStyle name="40 % - Accent3 2 2 2 2 6 3 6" xfId="39933"/>
    <cellStyle name="40 % - Accent3 2 2 2 2 6 4" xfId="9791"/>
    <cellStyle name="40 % - Accent3 2 2 2 2 6 4 2" xfId="20090"/>
    <cellStyle name="40 % - Accent3 2 2 2 2 6 4 3" xfId="30383"/>
    <cellStyle name="40 % - Accent3 2 2 2 2 6 4 4" xfId="40676"/>
    <cellStyle name="40 % - Accent3 2 2 2 2 6 5" xfId="10534"/>
    <cellStyle name="40 % - Accent3 2 2 2 2 6 5 2" xfId="20833"/>
    <cellStyle name="40 % - Accent3 2 2 2 2 6 5 3" xfId="31126"/>
    <cellStyle name="40 % - Accent3 2 2 2 2 6 5 4" xfId="41419"/>
    <cellStyle name="40 % - Accent3 2 2 2 2 6 6" xfId="11791"/>
    <cellStyle name="40 % - Accent3 2 2 2 2 6 6 2" xfId="22088"/>
    <cellStyle name="40 % - Accent3 2 2 2 2 6 6 3" xfId="32381"/>
    <cellStyle name="40 % - Accent3 2 2 2 2 6 6 4" xfId="42674"/>
    <cellStyle name="40 % - Accent3 2 2 2 2 6 7" xfId="7537"/>
    <cellStyle name="40 % - Accent3 2 2 2 2 6 8" xfId="17861"/>
    <cellStyle name="40 % - Accent3 2 2 2 2 6 9" xfId="28154"/>
    <cellStyle name="40 % - Accent3 2 2 2 2 7" xfId="4897"/>
    <cellStyle name="40 % - Accent3 2 2 2 2 7 2" xfId="15471"/>
    <cellStyle name="40 % - Accent3 2 2 2 2 7 2 2" xfId="25765"/>
    <cellStyle name="40 % - Accent3 2 2 2 2 7 2 3" xfId="36058"/>
    <cellStyle name="40 % - Accent3 2 2 2 2 7 2 4" xfId="46351"/>
    <cellStyle name="40 % - Accent3 2 2 2 2 7 3" xfId="12501"/>
    <cellStyle name="40 % - Accent3 2 2 2 2 7 3 2" xfId="22796"/>
    <cellStyle name="40 % - Accent3 2 2 2 2 7 3 3" xfId="33089"/>
    <cellStyle name="40 % - Accent3 2 2 2 2 7 3 4" xfId="43382"/>
    <cellStyle name="40 % - Accent3 2 2 2 2 7 4" xfId="7529"/>
    <cellStyle name="40 % - Accent3 2 2 2 2 7 5" xfId="17853"/>
    <cellStyle name="40 % - Accent3 2 2 2 2 7 6" xfId="28146"/>
    <cellStyle name="40 % - Accent3 2 2 2 2 7 7" xfId="38439"/>
    <cellStyle name="40 % - Accent3 2 2 2 2 8" xfId="3138"/>
    <cellStyle name="40 % - Accent3 2 2 2 2 8 2" xfId="13987"/>
    <cellStyle name="40 % - Accent3 2 2 2 2 8 2 2" xfId="24281"/>
    <cellStyle name="40 % - Accent3 2 2 2 2 8 2 3" xfId="34574"/>
    <cellStyle name="40 % - Accent3 2 2 2 2 8 2 4" xfId="44867"/>
    <cellStyle name="40 % - Accent3 2 2 2 2 8 3" xfId="8297"/>
    <cellStyle name="40 % - Accent3 2 2 2 2 8 4" xfId="18596"/>
    <cellStyle name="40 % - Accent3 2 2 2 2 8 5" xfId="28889"/>
    <cellStyle name="40 % - Accent3 2 2 2 2 8 6" xfId="39182"/>
    <cellStyle name="40 % - Accent3 2 2 2 2 9" xfId="5865"/>
    <cellStyle name="40 % - Accent3 2 2 2 2 9 2" xfId="9040"/>
    <cellStyle name="40 % - Accent3 2 2 2 2 9 3" xfId="19339"/>
    <cellStyle name="40 % - Accent3 2 2 2 2 9 4" xfId="29632"/>
    <cellStyle name="40 % - Accent3 2 2 2 2 9 5" xfId="39925"/>
    <cellStyle name="40 % - Accent3 2 2 2 3" xfId="716"/>
    <cellStyle name="40 % - Accent3 2 2 2 3 10" xfId="17256"/>
    <cellStyle name="40 % - Accent3 2 2 2 3 11" xfId="27549"/>
    <cellStyle name="40 % - Accent3 2 2 2 3 12" xfId="37842"/>
    <cellStyle name="40 % - Accent3 2 2 2 3 2" xfId="717"/>
    <cellStyle name="40 % - Accent3 2 2 2 3 2 10" xfId="27550"/>
    <cellStyle name="40 % - Accent3 2 2 2 3 2 11" xfId="37843"/>
    <cellStyle name="40 % - Accent3 2 2 2 3 2 2" xfId="2697"/>
    <cellStyle name="40 % - Accent3 2 2 2 3 2 2 2" xfId="4197"/>
    <cellStyle name="40 % - Accent3 2 2 2 3 2 2 2 2" xfId="16708"/>
    <cellStyle name="40 % - Accent3 2 2 2 3 2 2 2 2 2" xfId="27002"/>
    <cellStyle name="40 % - Accent3 2 2 2 3 2 2 2 2 3" xfId="37295"/>
    <cellStyle name="40 % - Accent3 2 2 2 3 2 2 2 2 4" xfId="47588"/>
    <cellStyle name="40 % - Accent3 2 2 2 3 2 2 2 3" xfId="13738"/>
    <cellStyle name="40 % - Accent3 2 2 2 3 2 2 2 4" xfId="24033"/>
    <cellStyle name="40 % - Accent3 2 2 2 3 2 2 2 5" xfId="34326"/>
    <cellStyle name="40 % - Accent3 2 2 2 3 2 2 2 6" xfId="44619"/>
    <cellStyle name="40 % - Accent3 2 2 2 3 2 2 3" xfId="15223"/>
    <cellStyle name="40 % - Accent3 2 2 2 3 2 2 3 2" xfId="25517"/>
    <cellStyle name="40 % - Accent3 2 2 2 3 2 2 3 3" xfId="35810"/>
    <cellStyle name="40 % - Accent3 2 2 2 3 2 2 3 4" xfId="46103"/>
    <cellStyle name="40 % - Accent3 2 2 2 3 2 2 4" xfId="12252"/>
    <cellStyle name="40 % - Accent3 2 2 2 3 2 2 4 2" xfId="22548"/>
    <cellStyle name="40 % - Accent3 2 2 2 3 2 2 4 3" xfId="32841"/>
    <cellStyle name="40 % - Accent3 2 2 2 3 2 2 4 4" xfId="43134"/>
    <cellStyle name="40 % - Accent3 2 2 2 3 2 2 5" xfId="7539"/>
    <cellStyle name="40 % - Accent3 2 2 2 3 2 2 6" xfId="17863"/>
    <cellStyle name="40 % - Accent3 2 2 2 3 2 2 7" xfId="28156"/>
    <cellStyle name="40 % - Accent3 2 2 2 3 2 2 8" xfId="38449"/>
    <cellStyle name="40 % - Accent3 2 2 2 3 2 3" xfId="4906"/>
    <cellStyle name="40 % - Accent3 2 2 2 3 2 3 2" xfId="15780"/>
    <cellStyle name="40 % - Accent3 2 2 2 3 2 3 2 2" xfId="26074"/>
    <cellStyle name="40 % - Accent3 2 2 2 3 2 3 2 3" xfId="36367"/>
    <cellStyle name="40 % - Accent3 2 2 2 3 2 3 2 4" xfId="46660"/>
    <cellStyle name="40 % - Accent3 2 2 2 3 2 3 3" xfId="12810"/>
    <cellStyle name="40 % - Accent3 2 2 2 3 2 3 3 2" xfId="23105"/>
    <cellStyle name="40 % - Accent3 2 2 2 3 2 3 3 3" xfId="33398"/>
    <cellStyle name="40 % - Accent3 2 2 2 3 2 3 3 4" xfId="43691"/>
    <cellStyle name="40 % - Accent3 2 2 2 3 2 3 4" xfId="8307"/>
    <cellStyle name="40 % - Accent3 2 2 2 3 2 3 5" xfId="18606"/>
    <cellStyle name="40 % - Accent3 2 2 2 3 2 3 6" xfId="28899"/>
    <cellStyle name="40 % - Accent3 2 2 2 3 2 3 7" xfId="39192"/>
    <cellStyle name="40 % - Accent3 2 2 2 3 2 4" xfId="3447"/>
    <cellStyle name="40 % - Accent3 2 2 2 3 2 4 2" xfId="14296"/>
    <cellStyle name="40 % - Accent3 2 2 2 3 2 4 2 2" xfId="24590"/>
    <cellStyle name="40 % - Accent3 2 2 2 3 2 4 2 3" xfId="34883"/>
    <cellStyle name="40 % - Accent3 2 2 2 3 2 4 2 4" xfId="45176"/>
    <cellStyle name="40 % - Accent3 2 2 2 3 2 4 3" xfId="9050"/>
    <cellStyle name="40 % - Accent3 2 2 2 3 2 4 4" xfId="19349"/>
    <cellStyle name="40 % - Accent3 2 2 2 3 2 4 5" xfId="29642"/>
    <cellStyle name="40 % - Accent3 2 2 2 3 2 4 6" xfId="39935"/>
    <cellStyle name="40 % - Accent3 2 2 2 3 2 5" xfId="5875"/>
    <cellStyle name="40 % - Accent3 2 2 2 3 2 5 2" xfId="9793"/>
    <cellStyle name="40 % - Accent3 2 2 2 3 2 5 3" xfId="20092"/>
    <cellStyle name="40 % - Accent3 2 2 2 3 2 5 4" xfId="30385"/>
    <cellStyle name="40 % - Accent3 2 2 2 3 2 5 5" xfId="40678"/>
    <cellStyle name="40 % - Accent3 2 2 2 3 2 6" xfId="10536"/>
    <cellStyle name="40 % - Accent3 2 2 2 3 2 6 2" xfId="20835"/>
    <cellStyle name="40 % - Accent3 2 2 2 3 2 6 3" xfId="31128"/>
    <cellStyle name="40 % - Accent3 2 2 2 3 2 6 4" xfId="41421"/>
    <cellStyle name="40 % - Accent3 2 2 2 3 2 7" xfId="11322"/>
    <cellStyle name="40 % - Accent3 2 2 2 3 2 7 2" xfId="21621"/>
    <cellStyle name="40 % - Accent3 2 2 2 3 2 7 3" xfId="31914"/>
    <cellStyle name="40 % - Accent3 2 2 2 3 2 7 4" xfId="42207"/>
    <cellStyle name="40 % - Accent3 2 2 2 3 2 8" xfId="6933"/>
    <cellStyle name="40 % - Accent3 2 2 2 3 2 9" xfId="17257"/>
    <cellStyle name="40 % - Accent3 2 2 2 3 3" xfId="2696"/>
    <cellStyle name="40 % - Accent3 2 2 2 3 3 2" xfId="4196"/>
    <cellStyle name="40 % - Accent3 2 2 2 3 3 2 2" xfId="16341"/>
    <cellStyle name="40 % - Accent3 2 2 2 3 3 2 2 2" xfId="26635"/>
    <cellStyle name="40 % - Accent3 2 2 2 3 3 2 2 3" xfId="36928"/>
    <cellStyle name="40 % - Accent3 2 2 2 3 3 2 2 4" xfId="47221"/>
    <cellStyle name="40 % - Accent3 2 2 2 3 3 2 3" xfId="13371"/>
    <cellStyle name="40 % - Accent3 2 2 2 3 3 2 4" xfId="23666"/>
    <cellStyle name="40 % - Accent3 2 2 2 3 3 2 5" xfId="33959"/>
    <cellStyle name="40 % - Accent3 2 2 2 3 3 2 6" xfId="44252"/>
    <cellStyle name="40 % - Accent3 2 2 2 3 3 3" xfId="14856"/>
    <cellStyle name="40 % - Accent3 2 2 2 3 3 3 2" xfId="25150"/>
    <cellStyle name="40 % - Accent3 2 2 2 3 3 3 3" xfId="35443"/>
    <cellStyle name="40 % - Accent3 2 2 2 3 3 3 4" xfId="45736"/>
    <cellStyle name="40 % - Accent3 2 2 2 3 3 4" xfId="11884"/>
    <cellStyle name="40 % - Accent3 2 2 2 3 3 4 2" xfId="22181"/>
    <cellStyle name="40 % - Accent3 2 2 2 3 3 4 3" xfId="32474"/>
    <cellStyle name="40 % - Accent3 2 2 2 3 3 4 4" xfId="42767"/>
    <cellStyle name="40 % - Accent3 2 2 2 3 3 5" xfId="7538"/>
    <cellStyle name="40 % - Accent3 2 2 2 3 3 6" xfId="17862"/>
    <cellStyle name="40 % - Accent3 2 2 2 3 3 7" xfId="28155"/>
    <cellStyle name="40 % - Accent3 2 2 2 3 3 8" xfId="38448"/>
    <cellStyle name="40 % - Accent3 2 2 2 3 4" xfId="4905"/>
    <cellStyle name="40 % - Accent3 2 2 2 3 4 2" xfId="15779"/>
    <cellStyle name="40 % - Accent3 2 2 2 3 4 2 2" xfId="26073"/>
    <cellStyle name="40 % - Accent3 2 2 2 3 4 2 3" xfId="36366"/>
    <cellStyle name="40 % - Accent3 2 2 2 3 4 2 4" xfId="46659"/>
    <cellStyle name="40 % - Accent3 2 2 2 3 4 3" xfId="12809"/>
    <cellStyle name="40 % - Accent3 2 2 2 3 4 3 2" xfId="23104"/>
    <cellStyle name="40 % - Accent3 2 2 2 3 4 3 3" xfId="33397"/>
    <cellStyle name="40 % - Accent3 2 2 2 3 4 3 4" xfId="43690"/>
    <cellStyle name="40 % - Accent3 2 2 2 3 4 4" xfId="8306"/>
    <cellStyle name="40 % - Accent3 2 2 2 3 4 5" xfId="18605"/>
    <cellStyle name="40 % - Accent3 2 2 2 3 4 6" xfId="28898"/>
    <cellStyle name="40 % - Accent3 2 2 2 3 4 7" xfId="39191"/>
    <cellStyle name="40 % - Accent3 2 2 2 3 5" xfId="3446"/>
    <cellStyle name="40 % - Accent3 2 2 2 3 5 2" xfId="14295"/>
    <cellStyle name="40 % - Accent3 2 2 2 3 5 2 2" xfId="24589"/>
    <cellStyle name="40 % - Accent3 2 2 2 3 5 2 3" xfId="34882"/>
    <cellStyle name="40 % - Accent3 2 2 2 3 5 2 4" xfId="45175"/>
    <cellStyle name="40 % - Accent3 2 2 2 3 5 3" xfId="9049"/>
    <cellStyle name="40 % - Accent3 2 2 2 3 5 4" xfId="19348"/>
    <cellStyle name="40 % - Accent3 2 2 2 3 5 5" xfId="29641"/>
    <cellStyle name="40 % - Accent3 2 2 2 3 5 6" xfId="39934"/>
    <cellStyle name="40 % - Accent3 2 2 2 3 6" xfId="5874"/>
    <cellStyle name="40 % - Accent3 2 2 2 3 6 2" xfId="9792"/>
    <cellStyle name="40 % - Accent3 2 2 2 3 6 3" xfId="20091"/>
    <cellStyle name="40 % - Accent3 2 2 2 3 6 4" xfId="30384"/>
    <cellStyle name="40 % - Accent3 2 2 2 3 6 5" xfId="40677"/>
    <cellStyle name="40 % - Accent3 2 2 2 3 7" xfId="10535"/>
    <cellStyle name="40 % - Accent3 2 2 2 3 7 2" xfId="20834"/>
    <cellStyle name="40 % - Accent3 2 2 2 3 7 3" xfId="31127"/>
    <cellStyle name="40 % - Accent3 2 2 2 3 7 4" xfId="41420"/>
    <cellStyle name="40 % - Accent3 2 2 2 3 8" xfId="11321"/>
    <cellStyle name="40 % - Accent3 2 2 2 3 8 2" xfId="21620"/>
    <cellStyle name="40 % - Accent3 2 2 2 3 8 3" xfId="31913"/>
    <cellStyle name="40 % - Accent3 2 2 2 3 8 4" xfId="42206"/>
    <cellStyle name="40 % - Accent3 2 2 2 3 9" xfId="6932"/>
    <cellStyle name="40 % - Accent3 2 2 2 4" xfId="718"/>
    <cellStyle name="40 % - Accent3 2 2 2 4 10" xfId="17258"/>
    <cellStyle name="40 % - Accent3 2 2 2 4 11" xfId="27551"/>
    <cellStyle name="40 % - Accent3 2 2 2 4 12" xfId="37844"/>
    <cellStyle name="40 % - Accent3 2 2 2 4 2" xfId="719"/>
    <cellStyle name="40 % - Accent3 2 2 2 4 2 10" xfId="27552"/>
    <cellStyle name="40 % - Accent3 2 2 2 4 2 11" xfId="37845"/>
    <cellStyle name="40 % - Accent3 2 2 2 4 2 2" xfId="2699"/>
    <cellStyle name="40 % - Accent3 2 2 2 4 2 2 2" xfId="4199"/>
    <cellStyle name="40 % - Accent3 2 2 2 4 2 2 2 2" xfId="15782"/>
    <cellStyle name="40 % - Accent3 2 2 2 4 2 2 2 3" xfId="26076"/>
    <cellStyle name="40 % - Accent3 2 2 2 4 2 2 2 4" xfId="36369"/>
    <cellStyle name="40 % - Accent3 2 2 2 4 2 2 2 5" xfId="46662"/>
    <cellStyle name="40 % - Accent3 2 2 2 4 2 2 3" xfId="12812"/>
    <cellStyle name="40 % - Accent3 2 2 2 4 2 2 3 2" xfId="23107"/>
    <cellStyle name="40 % - Accent3 2 2 2 4 2 2 3 3" xfId="33400"/>
    <cellStyle name="40 % - Accent3 2 2 2 4 2 2 3 4" xfId="43693"/>
    <cellStyle name="40 % - Accent3 2 2 2 4 2 2 4" xfId="7541"/>
    <cellStyle name="40 % - Accent3 2 2 2 4 2 2 5" xfId="17865"/>
    <cellStyle name="40 % - Accent3 2 2 2 4 2 2 6" xfId="28158"/>
    <cellStyle name="40 % - Accent3 2 2 2 4 2 2 7" xfId="38451"/>
    <cellStyle name="40 % - Accent3 2 2 2 4 2 3" xfId="4908"/>
    <cellStyle name="40 % - Accent3 2 2 2 4 2 3 2" xfId="14298"/>
    <cellStyle name="40 % - Accent3 2 2 2 4 2 3 2 2" xfId="24592"/>
    <cellStyle name="40 % - Accent3 2 2 2 4 2 3 2 3" xfId="34885"/>
    <cellStyle name="40 % - Accent3 2 2 2 4 2 3 2 4" xfId="45178"/>
    <cellStyle name="40 % - Accent3 2 2 2 4 2 3 3" xfId="8309"/>
    <cellStyle name="40 % - Accent3 2 2 2 4 2 3 4" xfId="18608"/>
    <cellStyle name="40 % - Accent3 2 2 2 4 2 3 5" xfId="28901"/>
    <cellStyle name="40 % - Accent3 2 2 2 4 2 3 6" xfId="39194"/>
    <cellStyle name="40 % - Accent3 2 2 2 4 2 4" xfId="3449"/>
    <cellStyle name="40 % - Accent3 2 2 2 4 2 4 2" xfId="9052"/>
    <cellStyle name="40 % - Accent3 2 2 2 4 2 4 3" xfId="19351"/>
    <cellStyle name="40 % - Accent3 2 2 2 4 2 4 4" xfId="29644"/>
    <cellStyle name="40 % - Accent3 2 2 2 4 2 4 5" xfId="39937"/>
    <cellStyle name="40 % - Accent3 2 2 2 4 2 5" xfId="5877"/>
    <cellStyle name="40 % - Accent3 2 2 2 4 2 5 2" xfId="9795"/>
    <cellStyle name="40 % - Accent3 2 2 2 4 2 5 3" xfId="20094"/>
    <cellStyle name="40 % - Accent3 2 2 2 4 2 5 4" xfId="30387"/>
    <cellStyle name="40 % - Accent3 2 2 2 4 2 5 5" xfId="40680"/>
    <cellStyle name="40 % - Accent3 2 2 2 4 2 6" xfId="10538"/>
    <cellStyle name="40 % - Accent3 2 2 2 4 2 6 2" xfId="20837"/>
    <cellStyle name="40 % - Accent3 2 2 2 4 2 6 3" xfId="31130"/>
    <cellStyle name="40 % - Accent3 2 2 2 4 2 6 4" xfId="41423"/>
    <cellStyle name="40 % - Accent3 2 2 2 4 2 7" xfId="11324"/>
    <cellStyle name="40 % - Accent3 2 2 2 4 2 7 2" xfId="21623"/>
    <cellStyle name="40 % - Accent3 2 2 2 4 2 7 3" xfId="31916"/>
    <cellStyle name="40 % - Accent3 2 2 2 4 2 7 4" xfId="42209"/>
    <cellStyle name="40 % - Accent3 2 2 2 4 2 8" xfId="6935"/>
    <cellStyle name="40 % - Accent3 2 2 2 4 2 9" xfId="17259"/>
    <cellStyle name="40 % - Accent3 2 2 2 4 3" xfId="2698"/>
    <cellStyle name="40 % - Accent3 2 2 2 4 3 2" xfId="4198"/>
    <cellStyle name="40 % - Accent3 2 2 2 4 3 2 2" xfId="16539"/>
    <cellStyle name="40 % - Accent3 2 2 2 4 3 2 2 2" xfId="26833"/>
    <cellStyle name="40 % - Accent3 2 2 2 4 3 2 2 3" xfId="37126"/>
    <cellStyle name="40 % - Accent3 2 2 2 4 3 2 2 4" xfId="47419"/>
    <cellStyle name="40 % - Accent3 2 2 2 4 3 2 3" xfId="13569"/>
    <cellStyle name="40 % - Accent3 2 2 2 4 3 2 4" xfId="23864"/>
    <cellStyle name="40 % - Accent3 2 2 2 4 3 2 5" xfId="34157"/>
    <cellStyle name="40 % - Accent3 2 2 2 4 3 2 6" xfId="44450"/>
    <cellStyle name="40 % - Accent3 2 2 2 4 3 3" xfId="15054"/>
    <cellStyle name="40 % - Accent3 2 2 2 4 3 3 2" xfId="25348"/>
    <cellStyle name="40 % - Accent3 2 2 2 4 3 3 3" xfId="35641"/>
    <cellStyle name="40 % - Accent3 2 2 2 4 3 3 4" xfId="45934"/>
    <cellStyle name="40 % - Accent3 2 2 2 4 3 4" xfId="12083"/>
    <cellStyle name="40 % - Accent3 2 2 2 4 3 4 2" xfId="22379"/>
    <cellStyle name="40 % - Accent3 2 2 2 4 3 4 3" xfId="32672"/>
    <cellStyle name="40 % - Accent3 2 2 2 4 3 4 4" xfId="42965"/>
    <cellStyle name="40 % - Accent3 2 2 2 4 3 5" xfId="7540"/>
    <cellStyle name="40 % - Accent3 2 2 2 4 3 6" xfId="17864"/>
    <cellStyle name="40 % - Accent3 2 2 2 4 3 7" xfId="28157"/>
    <cellStyle name="40 % - Accent3 2 2 2 4 3 8" xfId="38450"/>
    <cellStyle name="40 % - Accent3 2 2 2 4 4" xfId="4907"/>
    <cellStyle name="40 % - Accent3 2 2 2 4 4 2" xfId="15781"/>
    <cellStyle name="40 % - Accent3 2 2 2 4 4 2 2" xfId="26075"/>
    <cellStyle name="40 % - Accent3 2 2 2 4 4 2 3" xfId="36368"/>
    <cellStyle name="40 % - Accent3 2 2 2 4 4 2 4" xfId="46661"/>
    <cellStyle name="40 % - Accent3 2 2 2 4 4 3" xfId="12811"/>
    <cellStyle name="40 % - Accent3 2 2 2 4 4 3 2" xfId="23106"/>
    <cellStyle name="40 % - Accent3 2 2 2 4 4 3 3" xfId="33399"/>
    <cellStyle name="40 % - Accent3 2 2 2 4 4 3 4" xfId="43692"/>
    <cellStyle name="40 % - Accent3 2 2 2 4 4 4" xfId="8308"/>
    <cellStyle name="40 % - Accent3 2 2 2 4 4 5" xfId="18607"/>
    <cellStyle name="40 % - Accent3 2 2 2 4 4 6" xfId="28900"/>
    <cellStyle name="40 % - Accent3 2 2 2 4 4 7" xfId="39193"/>
    <cellStyle name="40 % - Accent3 2 2 2 4 5" xfId="3448"/>
    <cellStyle name="40 % - Accent3 2 2 2 4 5 2" xfId="14297"/>
    <cellStyle name="40 % - Accent3 2 2 2 4 5 2 2" xfId="24591"/>
    <cellStyle name="40 % - Accent3 2 2 2 4 5 2 3" xfId="34884"/>
    <cellStyle name="40 % - Accent3 2 2 2 4 5 2 4" xfId="45177"/>
    <cellStyle name="40 % - Accent3 2 2 2 4 5 3" xfId="9051"/>
    <cellStyle name="40 % - Accent3 2 2 2 4 5 4" xfId="19350"/>
    <cellStyle name="40 % - Accent3 2 2 2 4 5 5" xfId="29643"/>
    <cellStyle name="40 % - Accent3 2 2 2 4 5 6" xfId="39936"/>
    <cellStyle name="40 % - Accent3 2 2 2 4 6" xfId="5876"/>
    <cellStyle name="40 % - Accent3 2 2 2 4 6 2" xfId="9794"/>
    <cellStyle name="40 % - Accent3 2 2 2 4 6 3" xfId="20093"/>
    <cellStyle name="40 % - Accent3 2 2 2 4 6 4" xfId="30386"/>
    <cellStyle name="40 % - Accent3 2 2 2 4 6 5" xfId="40679"/>
    <cellStyle name="40 % - Accent3 2 2 2 4 7" xfId="10537"/>
    <cellStyle name="40 % - Accent3 2 2 2 4 7 2" xfId="20836"/>
    <cellStyle name="40 % - Accent3 2 2 2 4 7 3" xfId="31129"/>
    <cellStyle name="40 % - Accent3 2 2 2 4 7 4" xfId="41422"/>
    <cellStyle name="40 % - Accent3 2 2 2 4 8" xfId="11323"/>
    <cellStyle name="40 % - Accent3 2 2 2 4 8 2" xfId="21622"/>
    <cellStyle name="40 % - Accent3 2 2 2 4 8 3" xfId="31915"/>
    <cellStyle name="40 % - Accent3 2 2 2 4 8 4" xfId="42208"/>
    <cellStyle name="40 % - Accent3 2 2 2 4 9" xfId="6934"/>
    <cellStyle name="40 % - Accent3 2 2 2 5" xfId="720"/>
    <cellStyle name="40 % - Accent3 2 2 2 5 10" xfId="17260"/>
    <cellStyle name="40 % - Accent3 2 2 2 5 11" xfId="27553"/>
    <cellStyle name="40 % - Accent3 2 2 2 5 12" xfId="37846"/>
    <cellStyle name="40 % - Accent3 2 2 2 5 2" xfId="721"/>
    <cellStyle name="40 % - Accent3 2 2 2 5 2 10" xfId="27554"/>
    <cellStyle name="40 % - Accent3 2 2 2 5 2 11" xfId="37847"/>
    <cellStyle name="40 % - Accent3 2 2 2 5 2 2" xfId="2701"/>
    <cellStyle name="40 % - Accent3 2 2 2 5 2 2 2" xfId="4201"/>
    <cellStyle name="40 % - Accent3 2 2 2 5 2 2 2 2" xfId="15784"/>
    <cellStyle name="40 % - Accent3 2 2 2 5 2 2 2 3" xfId="26078"/>
    <cellStyle name="40 % - Accent3 2 2 2 5 2 2 2 4" xfId="36371"/>
    <cellStyle name="40 % - Accent3 2 2 2 5 2 2 2 5" xfId="46664"/>
    <cellStyle name="40 % - Accent3 2 2 2 5 2 2 3" xfId="12814"/>
    <cellStyle name="40 % - Accent3 2 2 2 5 2 2 3 2" xfId="23109"/>
    <cellStyle name="40 % - Accent3 2 2 2 5 2 2 3 3" xfId="33402"/>
    <cellStyle name="40 % - Accent3 2 2 2 5 2 2 3 4" xfId="43695"/>
    <cellStyle name="40 % - Accent3 2 2 2 5 2 2 4" xfId="7543"/>
    <cellStyle name="40 % - Accent3 2 2 2 5 2 2 5" xfId="17867"/>
    <cellStyle name="40 % - Accent3 2 2 2 5 2 2 6" xfId="28160"/>
    <cellStyle name="40 % - Accent3 2 2 2 5 2 2 7" xfId="38453"/>
    <cellStyle name="40 % - Accent3 2 2 2 5 2 3" xfId="4910"/>
    <cellStyle name="40 % - Accent3 2 2 2 5 2 3 2" xfId="14300"/>
    <cellStyle name="40 % - Accent3 2 2 2 5 2 3 2 2" xfId="24594"/>
    <cellStyle name="40 % - Accent3 2 2 2 5 2 3 2 3" xfId="34887"/>
    <cellStyle name="40 % - Accent3 2 2 2 5 2 3 2 4" xfId="45180"/>
    <cellStyle name="40 % - Accent3 2 2 2 5 2 3 3" xfId="8311"/>
    <cellStyle name="40 % - Accent3 2 2 2 5 2 3 4" xfId="18610"/>
    <cellStyle name="40 % - Accent3 2 2 2 5 2 3 5" xfId="28903"/>
    <cellStyle name="40 % - Accent3 2 2 2 5 2 3 6" xfId="39196"/>
    <cellStyle name="40 % - Accent3 2 2 2 5 2 4" xfId="3451"/>
    <cellStyle name="40 % - Accent3 2 2 2 5 2 4 2" xfId="9054"/>
    <cellStyle name="40 % - Accent3 2 2 2 5 2 4 3" xfId="19353"/>
    <cellStyle name="40 % - Accent3 2 2 2 5 2 4 4" xfId="29646"/>
    <cellStyle name="40 % - Accent3 2 2 2 5 2 4 5" xfId="39939"/>
    <cellStyle name="40 % - Accent3 2 2 2 5 2 5" xfId="5879"/>
    <cellStyle name="40 % - Accent3 2 2 2 5 2 5 2" xfId="9797"/>
    <cellStyle name="40 % - Accent3 2 2 2 5 2 5 3" xfId="20096"/>
    <cellStyle name="40 % - Accent3 2 2 2 5 2 5 4" xfId="30389"/>
    <cellStyle name="40 % - Accent3 2 2 2 5 2 5 5" xfId="40682"/>
    <cellStyle name="40 % - Accent3 2 2 2 5 2 6" xfId="10540"/>
    <cellStyle name="40 % - Accent3 2 2 2 5 2 6 2" xfId="20839"/>
    <cellStyle name="40 % - Accent3 2 2 2 5 2 6 3" xfId="31132"/>
    <cellStyle name="40 % - Accent3 2 2 2 5 2 6 4" xfId="41425"/>
    <cellStyle name="40 % - Accent3 2 2 2 5 2 7" xfId="11326"/>
    <cellStyle name="40 % - Accent3 2 2 2 5 2 7 2" xfId="21625"/>
    <cellStyle name="40 % - Accent3 2 2 2 5 2 7 3" xfId="31918"/>
    <cellStyle name="40 % - Accent3 2 2 2 5 2 7 4" xfId="42211"/>
    <cellStyle name="40 % - Accent3 2 2 2 5 2 8" xfId="6937"/>
    <cellStyle name="40 % - Accent3 2 2 2 5 2 9" xfId="17261"/>
    <cellStyle name="40 % - Accent3 2 2 2 5 3" xfId="2700"/>
    <cellStyle name="40 % - Accent3 2 2 2 5 3 2" xfId="4200"/>
    <cellStyle name="40 % - Accent3 2 2 2 5 3 2 2" xfId="15783"/>
    <cellStyle name="40 % - Accent3 2 2 2 5 3 2 3" xfId="26077"/>
    <cellStyle name="40 % - Accent3 2 2 2 5 3 2 4" xfId="36370"/>
    <cellStyle name="40 % - Accent3 2 2 2 5 3 2 5" xfId="46663"/>
    <cellStyle name="40 % - Accent3 2 2 2 5 3 3" xfId="12813"/>
    <cellStyle name="40 % - Accent3 2 2 2 5 3 3 2" xfId="23108"/>
    <cellStyle name="40 % - Accent3 2 2 2 5 3 3 3" xfId="33401"/>
    <cellStyle name="40 % - Accent3 2 2 2 5 3 3 4" xfId="43694"/>
    <cellStyle name="40 % - Accent3 2 2 2 5 3 4" xfId="7542"/>
    <cellStyle name="40 % - Accent3 2 2 2 5 3 5" xfId="17866"/>
    <cellStyle name="40 % - Accent3 2 2 2 5 3 6" xfId="28159"/>
    <cellStyle name="40 % - Accent3 2 2 2 5 3 7" xfId="38452"/>
    <cellStyle name="40 % - Accent3 2 2 2 5 4" xfId="4909"/>
    <cellStyle name="40 % - Accent3 2 2 2 5 4 2" xfId="14299"/>
    <cellStyle name="40 % - Accent3 2 2 2 5 4 2 2" xfId="24593"/>
    <cellStyle name="40 % - Accent3 2 2 2 5 4 2 3" xfId="34886"/>
    <cellStyle name="40 % - Accent3 2 2 2 5 4 2 4" xfId="45179"/>
    <cellStyle name="40 % - Accent3 2 2 2 5 4 3" xfId="8310"/>
    <cellStyle name="40 % - Accent3 2 2 2 5 4 4" xfId="18609"/>
    <cellStyle name="40 % - Accent3 2 2 2 5 4 5" xfId="28902"/>
    <cellStyle name="40 % - Accent3 2 2 2 5 4 6" xfId="39195"/>
    <cellStyle name="40 % - Accent3 2 2 2 5 5" xfId="3450"/>
    <cellStyle name="40 % - Accent3 2 2 2 5 5 2" xfId="9053"/>
    <cellStyle name="40 % - Accent3 2 2 2 5 5 3" xfId="19352"/>
    <cellStyle name="40 % - Accent3 2 2 2 5 5 4" xfId="29645"/>
    <cellStyle name="40 % - Accent3 2 2 2 5 5 5" xfId="39938"/>
    <cellStyle name="40 % - Accent3 2 2 2 5 6" xfId="5878"/>
    <cellStyle name="40 % - Accent3 2 2 2 5 6 2" xfId="9796"/>
    <cellStyle name="40 % - Accent3 2 2 2 5 6 3" xfId="20095"/>
    <cellStyle name="40 % - Accent3 2 2 2 5 6 4" xfId="30388"/>
    <cellStyle name="40 % - Accent3 2 2 2 5 6 5" xfId="40681"/>
    <cellStyle name="40 % - Accent3 2 2 2 5 7" xfId="10539"/>
    <cellStyle name="40 % - Accent3 2 2 2 5 7 2" xfId="20838"/>
    <cellStyle name="40 % - Accent3 2 2 2 5 7 3" xfId="31131"/>
    <cellStyle name="40 % - Accent3 2 2 2 5 7 4" xfId="41424"/>
    <cellStyle name="40 % - Accent3 2 2 2 5 8" xfId="11325"/>
    <cellStyle name="40 % - Accent3 2 2 2 5 8 2" xfId="21624"/>
    <cellStyle name="40 % - Accent3 2 2 2 5 8 3" xfId="31917"/>
    <cellStyle name="40 % - Accent3 2 2 2 5 8 4" xfId="42210"/>
    <cellStyle name="40 % - Accent3 2 2 2 5 9" xfId="6936"/>
    <cellStyle name="40 % - Accent3 2 2 2 6" xfId="722"/>
    <cellStyle name="40 % - Accent3 2 2 2 6 10" xfId="27555"/>
    <cellStyle name="40 % - Accent3 2 2 2 6 11" xfId="37848"/>
    <cellStyle name="40 % - Accent3 2 2 2 6 2" xfId="2702"/>
    <cellStyle name="40 % - Accent3 2 2 2 6 2 2" xfId="4202"/>
    <cellStyle name="40 % - Accent3 2 2 2 6 2 2 2" xfId="15785"/>
    <cellStyle name="40 % - Accent3 2 2 2 6 2 2 3" xfId="26079"/>
    <cellStyle name="40 % - Accent3 2 2 2 6 2 2 4" xfId="36372"/>
    <cellStyle name="40 % - Accent3 2 2 2 6 2 2 5" xfId="46665"/>
    <cellStyle name="40 % - Accent3 2 2 2 6 2 3" xfId="12815"/>
    <cellStyle name="40 % - Accent3 2 2 2 6 2 3 2" xfId="23110"/>
    <cellStyle name="40 % - Accent3 2 2 2 6 2 3 3" xfId="33403"/>
    <cellStyle name="40 % - Accent3 2 2 2 6 2 3 4" xfId="43696"/>
    <cellStyle name="40 % - Accent3 2 2 2 6 2 4" xfId="7544"/>
    <cellStyle name="40 % - Accent3 2 2 2 6 2 5" xfId="17868"/>
    <cellStyle name="40 % - Accent3 2 2 2 6 2 6" xfId="28161"/>
    <cellStyle name="40 % - Accent3 2 2 2 6 2 7" xfId="38454"/>
    <cellStyle name="40 % - Accent3 2 2 2 6 3" xfId="4911"/>
    <cellStyle name="40 % - Accent3 2 2 2 6 3 2" xfId="14301"/>
    <cellStyle name="40 % - Accent3 2 2 2 6 3 2 2" xfId="24595"/>
    <cellStyle name="40 % - Accent3 2 2 2 6 3 2 3" xfId="34888"/>
    <cellStyle name="40 % - Accent3 2 2 2 6 3 2 4" xfId="45181"/>
    <cellStyle name="40 % - Accent3 2 2 2 6 3 3" xfId="8312"/>
    <cellStyle name="40 % - Accent3 2 2 2 6 3 4" xfId="18611"/>
    <cellStyle name="40 % - Accent3 2 2 2 6 3 5" xfId="28904"/>
    <cellStyle name="40 % - Accent3 2 2 2 6 3 6" xfId="39197"/>
    <cellStyle name="40 % - Accent3 2 2 2 6 4" xfId="3452"/>
    <cellStyle name="40 % - Accent3 2 2 2 6 4 2" xfId="9055"/>
    <cellStyle name="40 % - Accent3 2 2 2 6 4 3" xfId="19354"/>
    <cellStyle name="40 % - Accent3 2 2 2 6 4 4" xfId="29647"/>
    <cellStyle name="40 % - Accent3 2 2 2 6 4 5" xfId="39940"/>
    <cellStyle name="40 % - Accent3 2 2 2 6 5" xfId="5880"/>
    <cellStyle name="40 % - Accent3 2 2 2 6 5 2" xfId="9798"/>
    <cellStyle name="40 % - Accent3 2 2 2 6 5 3" xfId="20097"/>
    <cellStyle name="40 % - Accent3 2 2 2 6 5 4" xfId="30390"/>
    <cellStyle name="40 % - Accent3 2 2 2 6 5 5" xfId="40683"/>
    <cellStyle name="40 % - Accent3 2 2 2 6 6" xfId="10541"/>
    <cellStyle name="40 % - Accent3 2 2 2 6 6 2" xfId="20840"/>
    <cellStyle name="40 % - Accent3 2 2 2 6 6 3" xfId="31133"/>
    <cellStyle name="40 % - Accent3 2 2 2 6 6 4" xfId="41426"/>
    <cellStyle name="40 % - Accent3 2 2 2 6 7" xfId="11327"/>
    <cellStyle name="40 % - Accent3 2 2 2 6 7 2" xfId="21626"/>
    <cellStyle name="40 % - Accent3 2 2 2 6 7 3" xfId="31919"/>
    <cellStyle name="40 % - Accent3 2 2 2 6 7 4" xfId="42212"/>
    <cellStyle name="40 % - Accent3 2 2 2 6 8" xfId="6938"/>
    <cellStyle name="40 % - Accent3 2 2 2 6 9" xfId="17262"/>
    <cellStyle name="40 % - Accent3 2 2 2 7" xfId="2221"/>
    <cellStyle name="40 % - Accent3 2 2 2 7 2" xfId="2986"/>
    <cellStyle name="40 % - Accent3 2 2 2 7 2 2" xfId="4486"/>
    <cellStyle name="40 % - Accent3 2 2 2 7 2 2 2" xfId="16070"/>
    <cellStyle name="40 % - Accent3 2 2 2 7 2 2 3" xfId="26364"/>
    <cellStyle name="40 % - Accent3 2 2 2 7 2 2 4" xfId="36657"/>
    <cellStyle name="40 % - Accent3 2 2 2 7 2 2 5" xfId="46950"/>
    <cellStyle name="40 % - Accent3 2 2 2 7 2 3" xfId="13100"/>
    <cellStyle name="40 % - Accent3 2 2 2 7 2 4" xfId="23395"/>
    <cellStyle name="40 % - Accent3 2 2 2 7 2 5" xfId="33688"/>
    <cellStyle name="40 % - Accent3 2 2 2 7 2 6" xfId="43981"/>
    <cellStyle name="40 % - Accent3 2 2 2 7 3" xfId="4912"/>
    <cellStyle name="40 % - Accent3 2 2 2 7 3 2" xfId="14585"/>
    <cellStyle name="40 % - Accent3 2 2 2 7 3 3" xfId="24879"/>
    <cellStyle name="40 % - Accent3 2 2 2 7 3 4" xfId="35172"/>
    <cellStyle name="40 % - Accent3 2 2 2 7 3 5" xfId="45465"/>
    <cellStyle name="40 % - Accent3 2 2 2 7 4" xfId="3736"/>
    <cellStyle name="40 % - Accent3 2 2 2 7 4 2" xfId="11611"/>
    <cellStyle name="40 % - Accent3 2 2 2 7 4 3" xfId="21910"/>
    <cellStyle name="40 % - Accent3 2 2 2 7 4 4" xfId="32203"/>
    <cellStyle name="40 % - Accent3 2 2 2 7 4 5" xfId="42496"/>
    <cellStyle name="40 % - Accent3 2 2 2 7 5" xfId="7528"/>
    <cellStyle name="40 % - Accent3 2 2 2 7 6" xfId="17852"/>
    <cellStyle name="40 % - Accent3 2 2 2 7 7" xfId="28145"/>
    <cellStyle name="40 % - Accent3 2 2 2 7 8" xfId="38438"/>
    <cellStyle name="40 % - Accent3 2 2 2 8" xfId="2312"/>
    <cellStyle name="40 % - Accent3 2 2 2 8 2" xfId="3812"/>
    <cellStyle name="40 % - Accent3 2 2 2 8 2 2" xfId="16172"/>
    <cellStyle name="40 % - Accent3 2 2 2 8 2 2 2" xfId="26466"/>
    <cellStyle name="40 % - Accent3 2 2 2 8 2 2 3" xfId="36759"/>
    <cellStyle name="40 % - Accent3 2 2 2 8 2 2 4" xfId="47052"/>
    <cellStyle name="40 % - Accent3 2 2 2 8 2 3" xfId="13202"/>
    <cellStyle name="40 % - Accent3 2 2 2 8 2 4" xfId="23497"/>
    <cellStyle name="40 % - Accent3 2 2 2 8 2 5" xfId="33790"/>
    <cellStyle name="40 % - Accent3 2 2 2 8 2 6" xfId="44083"/>
    <cellStyle name="40 % - Accent3 2 2 2 8 3" xfId="14687"/>
    <cellStyle name="40 % - Accent3 2 2 2 8 3 2" xfId="24981"/>
    <cellStyle name="40 % - Accent3 2 2 2 8 3 3" xfId="35274"/>
    <cellStyle name="40 % - Accent3 2 2 2 8 3 4" xfId="45567"/>
    <cellStyle name="40 % - Accent3 2 2 2 8 4" xfId="11715"/>
    <cellStyle name="40 % - Accent3 2 2 2 8 4 2" xfId="22012"/>
    <cellStyle name="40 % - Accent3 2 2 2 8 4 3" xfId="32305"/>
    <cellStyle name="40 % - Accent3 2 2 2 8 4 4" xfId="42598"/>
    <cellStyle name="40 % - Accent3 2 2 2 8 5" xfId="8296"/>
    <cellStyle name="40 % - Accent3 2 2 2 8 6" xfId="18595"/>
    <cellStyle name="40 % - Accent3 2 2 2 8 7" xfId="28888"/>
    <cellStyle name="40 % - Accent3 2 2 2 8 8" xfId="39181"/>
    <cellStyle name="40 % - Accent3 2 2 2 9" xfId="4896"/>
    <cellStyle name="40 % - Accent3 2 2 2 9 2" xfId="15395"/>
    <cellStyle name="40 % - Accent3 2 2 2 9 2 2" xfId="25689"/>
    <cellStyle name="40 % - Accent3 2 2 2 9 2 3" xfId="35982"/>
    <cellStyle name="40 % - Accent3 2 2 2 9 2 4" xfId="46275"/>
    <cellStyle name="40 % - Accent3 2 2 2 9 3" xfId="12425"/>
    <cellStyle name="40 % - Accent3 2 2 2 9 3 2" xfId="22720"/>
    <cellStyle name="40 % - Accent3 2 2 2 9 3 3" xfId="33013"/>
    <cellStyle name="40 % - Accent3 2 2 2 9 3 4" xfId="43306"/>
    <cellStyle name="40 % - Accent3 2 2 2 9 4" xfId="9039"/>
    <cellStyle name="40 % - Accent3 2 2 2 9 5" xfId="19338"/>
    <cellStyle name="40 % - Accent3 2 2 2 9 6" xfId="29631"/>
    <cellStyle name="40 % - Accent3 2 2 2 9 7" xfId="39924"/>
    <cellStyle name="40 % - Accent3 2 2 3" xfId="354"/>
    <cellStyle name="40 % - Accent3 2 2 3 10" xfId="6565"/>
    <cellStyle name="40 % - Accent3 2 2 3 11" xfId="16890"/>
    <cellStyle name="40 % - Accent3 2 2 3 12" xfId="27183"/>
    <cellStyle name="40 % - Accent3 2 2 3 13" xfId="37476"/>
    <cellStyle name="40 % - Accent3 2 2 3 2" xfId="723"/>
    <cellStyle name="40 % - Accent3 2 2 3 2 10" xfId="16987"/>
    <cellStyle name="40 % - Accent3 2 2 3 2 11" xfId="27280"/>
    <cellStyle name="40 % - Accent3 2 2 3 2 12" xfId="37573"/>
    <cellStyle name="40 % - Accent3 2 2 3 2 2" xfId="724"/>
    <cellStyle name="40 % - Accent3 2 2 3 2 2 10" xfId="27556"/>
    <cellStyle name="40 % - Accent3 2 2 3 2 2 11" xfId="37849"/>
    <cellStyle name="40 % - Accent3 2 2 3 2 2 2" xfId="2704"/>
    <cellStyle name="40 % - Accent3 2 2 3 2 2 2 2" xfId="4204"/>
    <cellStyle name="40 % - Accent3 2 2 3 2 2 2 2 2" xfId="16746"/>
    <cellStyle name="40 % - Accent3 2 2 3 2 2 2 2 2 2" xfId="27040"/>
    <cellStyle name="40 % - Accent3 2 2 3 2 2 2 2 2 3" xfId="37333"/>
    <cellStyle name="40 % - Accent3 2 2 3 2 2 2 2 2 4" xfId="47626"/>
    <cellStyle name="40 % - Accent3 2 2 3 2 2 2 2 3" xfId="13776"/>
    <cellStyle name="40 % - Accent3 2 2 3 2 2 2 2 4" xfId="24071"/>
    <cellStyle name="40 % - Accent3 2 2 3 2 2 2 2 5" xfId="34364"/>
    <cellStyle name="40 % - Accent3 2 2 3 2 2 2 2 6" xfId="44657"/>
    <cellStyle name="40 % - Accent3 2 2 3 2 2 2 3" xfId="15261"/>
    <cellStyle name="40 % - Accent3 2 2 3 2 2 2 3 2" xfId="25555"/>
    <cellStyle name="40 % - Accent3 2 2 3 2 2 2 3 3" xfId="35848"/>
    <cellStyle name="40 % - Accent3 2 2 3 2 2 2 3 4" xfId="46141"/>
    <cellStyle name="40 % - Accent3 2 2 3 2 2 2 4" xfId="12290"/>
    <cellStyle name="40 % - Accent3 2 2 3 2 2 2 4 2" xfId="22586"/>
    <cellStyle name="40 % - Accent3 2 2 3 2 2 2 4 3" xfId="32879"/>
    <cellStyle name="40 % - Accent3 2 2 3 2 2 2 4 4" xfId="43172"/>
    <cellStyle name="40 % - Accent3 2 2 3 2 2 2 5" xfId="7547"/>
    <cellStyle name="40 % - Accent3 2 2 3 2 2 2 6" xfId="17871"/>
    <cellStyle name="40 % - Accent3 2 2 3 2 2 2 7" xfId="28164"/>
    <cellStyle name="40 % - Accent3 2 2 3 2 2 2 8" xfId="38457"/>
    <cellStyle name="40 % - Accent3 2 2 3 2 2 3" xfId="4915"/>
    <cellStyle name="40 % - Accent3 2 2 3 2 2 3 2" xfId="15787"/>
    <cellStyle name="40 % - Accent3 2 2 3 2 2 3 2 2" xfId="26081"/>
    <cellStyle name="40 % - Accent3 2 2 3 2 2 3 2 3" xfId="36374"/>
    <cellStyle name="40 % - Accent3 2 2 3 2 2 3 2 4" xfId="46667"/>
    <cellStyle name="40 % - Accent3 2 2 3 2 2 3 3" xfId="12817"/>
    <cellStyle name="40 % - Accent3 2 2 3 2 2 3 3 2" xfId="23112"/>
    <cellStyle name="40 % - Accent3 2 2 3 2 2 3 3 3" xfId="33405"/>
    <cellStyle name="40 % - Accent3 2 2 3 2 2 3 3 4" xfId="43698"/>
    <cellStyle name="40 % - Accent3 2 2 3 2 2 3 4" xfId="8315"/>
    <cellStyle name="40 % - Accent3 2 2 3 2 2 3 5" xfId="18614"/>
    <cellStyle name="40 % - Accent3 2 2 3 2 2 3 6" xfId="28907"/>
    <cellStyle name="40 % - Accent3 2 2 3 2 2 3 7" xfId="39200"/>
    <cellStyle name="40 % - Accent3 2 2 3 2 2 4" xfId="3454"/>
    <cellStyle name="40 % - Accent3 2 2 3 2 2 4 2" xfId="14303"/>
    <cellStyle name="40 % - Accent3 2 2 3 2 2 4 2 2" xfId="24597"/>
    <cellStyle name="40 % - Accent3 2 2 3 2 2 4 2 3" xfId="34890"/>
    <cellStyle name="40 % - Accent3 2 2 3 2 2 4 2 4" xfId="45183"/>
    <cellStyle name="40 % - Accent3 2 2 3 2 2 4 3" xfId="9058"/>
    <cellStyle name="40 % - Accent3 2 2 3 2 2 4 4" xfId="19357"/>
    <cellStyle name="40 % - Accent3 2 2 3 2 2 4 5" xfId="29650"/>
    <cellStyle name="40 % - Accent3 2 2 3 2 2 4 6" xfId="39943"/>
    <cellStyle name="40 % - Accent3 2 2 3 2 2 5" xfId="5883"/>
    <cellStyle name="40 % - Accent3 2 2 3 2 2 5 2" xfId="9801"/>
    <cellStyle name="40 % - Accent3 2 2 3 2 2 5 3" xfId="20100"/>
    <cellStyle name="40 % - Accent3 2 2 3 2 2 5 4" xfId="30393"/>
    <cellStyle name="40 % - Accent3 2 2 3 2 2 5 5" xfId="40686"/>
    <cellStyle name="40 % - Accent3 2 2 3 2 2 6" xfId="10544"/>
    <cellStyle name="40 % - Accent3 2 2 3 2 2 6 2" xfId="20843"/>
    <cellStyle name="40 % - Accent3 2 2 3 2 2 6 3" xfId="31136"/>
    <cellStyle name="40 % - Accent3 2 2 3 2 2 6 4" xfId="41429"/>
    <cellStyle name="40 % - Accent3 2 2 3 2 2 7" xfId="11329"/>
    <cellStyle name="40 % - Accent3 2 2 3 2 2 7 2" xfId="21628"/>
    <cellStyle name="40 % - Accent3 2 2 3 2 2 7 3" xfId="31921"/>
    <cellStyle name="40 % - Accent3 2 2 3 2 2 7 4" xfId="42214"/>
    <cellStyle name="40 % - Accent3 2 2 3 2 2 8" xfId="6939"/>
    <cellStyle name="40 % - Accent3 2 2 3 2 2 9" xfId="17263"/>
    <cellStyle name="40 % - Accent3 2 2 3 2 3" xfId="2703"/>
    <cellStyle name="40 % - Accent3 2 2 3 2 3 2" xfId="4203"/>
    <cellStyle name="40 % - Accent3 2 2 3 2 3 2 2" xfId="16379"/>
    <cellStyle name="40 % - Accent3 2 2 3 2 3 2 2 2" xfId="26673"/>
    <cellStyle name="40 % - Accent3 2 2 3 2 3 2 2 3" xfId="36966"/>
    <cellStyle name="40 % - Accent3 2 2 3 2 3 2 2 4" xfId="47259"/>
    <cellStyle name="40 % - Accent3 2 2 3 2 3 2 3" xfId="13409"/>
    <cellStyle name="40 % - Accent3 2 2 3 2 3 2 4" xfId="23704"/>
    <cellStyle name="40 % - Accent3 2 2 3 2 3 2 5" xfId="33997"/>
    <cellStyle name="40 % - Accent3 2 2 3 2 3 2 6" xfId="44290"/>
    <cellStyle name="40 % - Accent3 2 2 3 2 3 3" xfId="14894"/>
    <cellStyle name="40 % - Accent3 2 2 3 2 3 3 2" xfId="25188"/>
    <cellStyle name="40 % - Accent3 2 2 3 2 3 3 3" xfId="35481"/>
    <cellStyle name="40 % - Accent3 2 2 3 2 3 3 4" xfId="45774"/>
    <cellStyle name="40 % - Accent3 2 2 3 2 3 4" xfId="11922"/>
    <cellStyle name="40 % - Accent3 2 2 3 2 3 4 2" xfId="22219"/>
    <cellStyle name="40 % - Accent3 2 2 3 2 3 4 3" xfId="32512"/>
    <cellStyle name="40 % - Accent3 2 2 3 2 3 4 4" xfId="42805"/>
    <cellStyle name="40 % - Accent3 2 2 3 2 3 5" xfId="7546"/>
    <cellStyle name="40 % - Accent3 2 2 3 2 3 6" xfId="17870"/>
    <cellStyle name="40 % - Accent3 2 2 3 2 3 7" xfId="28163"/>
    <cellStyle name="40 % - Accent3 2 2 3 2 3 8" xfId="38456"/>
    <cellStyle name="40 % - Accent3 2 2 3 2 4" xfId="4914"/>
    <cellStyle name="40 % - Accent3 2 2 3 2 4 2" xfId="15786"/>
    <cellStyle name="40 % - Accent3 2 2 3 2 4 2 2" xfId="26080"/>
    <cellStyle name="40 % - Accent3 2 2 3 2 4 2 3" xfId="36373"/>
    <cellStyle name="40 % - Accent3 2 2 3 2 4 2 4" xfId="46666"/>
    <cellStyle name="40 % - Accent3 2 2 3 2 4 3" xfId="12816"/>
    <cellStyle name="40 % - Accent3 2 2 3 2 4 3 2" xfId="23111"/>
    <cellStyle name="40 % - Accent3 2 2 3 2 4 3 3" xfId="33404"/>
    <cellStyle name="40 % - Accent3 2 2 3 2 4 3 4" xfId="43697"/>
    <cellStyle name="40 % - Accent3 2 2 3 2 4 4" xfId="8314"/>
    <cellStyle name="40 % - Accent3 2 2 3 2 4 5" xfId="18613"/>
    <cellStyle name="40 % - Accent3 2 2 3 2 4 6" xfId="28906"/>
    <cellStyle name="40 % - Accent3 2 2 3 2 4 7" xfId="39199"/>
    <cellStyle name="40 % - Accent3 2 2 3 2 5" xfId="3453"/>
    <cellStyle name="40 % - Accent3 2 2 3 2 5 2" xfId="14302"/>
    <cellStyle name="40 % - Accent3 2 2 3 2 5 2 2" xfId="24596"/>
    <cellStyle name="40 % - Accent3 2 2 3 2 5 2 3" xfId="34889"/>
    <cellStyle name="40 % - Accent3 2 2 3 2 5 2 4" xfId="45182"/>
    <cellStyle name="40 % - Accent3 2 2 3 2 5 3" xfId="9057"/>
    <cellStyle name="40 % - Accent3 2 2 3 2 5 4" xfId="19356"/>
    <cellStyle name="40 % - Accent3 2 2 3 2 5 5" xfId="29649"/>
    <cellStyle name="40 % - Accent3 2 2 3 2 5 6" xfId="39942"/>
    <cellStyle name="40 % - Accent3 2 2 3 2 6" xfId="5882"/>
    <cellStyle name="40 % - Accent3 2 2 3 2 6 2" xfId="9800"/>
    <cellStyle name="40 % - Accent3 2 2 3 2 6 3" xfId="20099"/>
    <cellStyle name="40 % - Accent3 2 2 3 2 6 4" xfId="30392"/>
    <cellStyle name="40 % - Accent3 2 2 3 2 6 5" xfId="40685"/>
    <cellStyle name="40 % - Accent3 2 2 3 2 7" xfId="10543"/>
    <cellStyle name="40 % - Accent3 2 2 3 2 7 2" xfId="20842"/>
    <cellStyle name="40 % - Accent3 2 2 3 2 7 3" xfId="31135"/>
    <cellStyle name="40 % - Accent3 2 2 3 2 7 4" xfId="41428"/>
    <cellStyle name="40 % - Accent3 2 2 3 2 8" xfId="11328"/>
    <cellStyle name="40 % - Accent3 2 2 3 2 8 2" xfId="21627"/>
    <cellStyle name="40 % - Accent3 2 2 3 2 8 3" xfId="31920"/>
    <cellStyle name="40 % - Accent3 2 2 3 2 8 4" xfId="42213"/>
    <cellStyle name="40 % - Accent3 2 2 3 2 9" xfId="6663"/>
    <cellStyle name="40 % - Accent3 2 2 3 3" xfId="725"/>
    <cellStyle name="40 % - Accent3 2 2 3 3 10" xfId="27557"/>
    <cellStyle name="40 % - Accent3 2 2 3 3 11" xfId="37850"/>
    <cellStyle name="40 % - Accent3 2 2 3 3 2" xfId="2705"/>
    <cellStyle name="40 % - Accent3 2 2 3 3 2 2" xfId="4205"/>
    <cellStyle name="40 % - Accent3 2 2 3 3 2 2 2" xfId="16577"/>
    <cellStyle name="40 % - Accent3 2 2 3 3 2 2 2 2" xfId="26871"/>
    <cellStyle name="40 % - Accent3 2 2 3 3 2 2 2 3" xfId="37164"/>
    <cellStyle name="40 % - Accent3 2 2 3 3 2 2 2 4" xfId="47457"/>
    <cellStyle name="40 % - Accent3 2 2 3 3 2 2 3" xfId="13607"/>
    <cellStyle name="40 % - Accent3 2 2 3 3 2 2 4" xfId="23902"/>
    <cellStyle name="40 % - Accent3 2 2 3 3 2 2 5" xfId="34195"/>
    <cellStyle name="40 % - Accent3 2 2 3 3 2 2 6" xfId="44488"/>
    <cellStyle name="40 % - Accent3 2 2 3 3 2 3" xfId="15092"/>
    <cellStyle name="40 % - Accent3 2 2 3 3 2 3 2" xfId="25386"/>
    <cellStyle name="40 % - Accent3 2 2 3 3 2 3 3" xfId="35679"/>
    <cellStyle name="40 % - Accent3 2 2 3 3 2 3 4" xfId="45972"/>
    <cellStyle name="40 % - Accent3 2 2 3 3 2 4" xfId="12121"/>
    <cellStyle name="40 % - Accent3 2 2 3 3 2 4 2" xfId="22417"/>
    <cellStyle name="40 % - Accent3 2 2 3 3 2 4 3" xfId="32710"/>
    <cellStyle name="40 % - Accent3 2 2 3 3 2 4 4" xfId="43003"/>
    <cellStyle name="40 % - Accent3 2 2 3 3 2 5" xfId="7548"/>
    <cellStyle name="40 % - Accent3 2 2 3 3 2 6" xfId="17872"/>
    <cellStyle name="40 % - Accent3 2 2 3 3 2 7" xfId="28165"/>
    <cellStyle name="40 % - Accent3 2 2 3 3 2 8" xfId="38458"/>
    <cellStyle name="40 % - Accent3 2 2 3 3 3" xfId="4916"/>
    <cellStyle name="40 % - Accent3 2 2 3 3 3 2" xfId="15788"/>
    <cellStyle name="40 % - Accent3 2 2 3 3 3 2 2" xfId="26082"/>
    <cellStyle name="40 % - Accent3 2 2 3 3 3 2 3" xfId="36375"/>
    <cellStyle name="40 % - Accent3 2 2 3 3 3 2 4" xfId="46668"/>
    <cellStyle name="40 % - Accent3 2 2 3 3 3 3" xfId="12818"/>
    <cellStyle name="40 % - Accent3 2 2 3 3 3 3 2" xfId="23113"/>
    <cellStyle name="40 % - Accent3 2 2 3 3 3 3 3" xfId="33406"/>
    <cellStyle name="40 % - Accent3 2 2 3 3 3 3 4" xfId="43699"/>
    <cellStyle name="40 % - Accent3 2 2 3 3 3 4" xfId="8316"/>
    <cellStyle name="40 % - Accent3 2 2 3 3 3 5" xfId="18615"/>
    <cellStyle name="40 % - Accent3 2 2 3 3 3 6" xfId="28908"/>
    <cellStyle name="40 % - Accent3 2 2 3 3 3 7" xfId="39201"/>
    <cellStyle name="40 % - Accent3 2 2 3 3 4" xfId="3455"/>
    <cellStyle name="40 % - Accent3 2 2 3 3 4 2" xfId="14304"/>
    <cellStyle name="40 % - Accent3 2 2 3 3 4 2 2" xfId="24598"/>
    <cellStyle name="40 % - Accent3 2 2 3 3 4 2 3" xfId="34891"/>
    <cellStyle name="40 % - Accent3 2 2 3 3 4 2 4" xfId="45184"/>
    <cellStyle name="40 % - Accent3 2 2 3 3 4 3" xfId="9059"/>
    <cellStyle name="40 % - Accent3 2 2 3 3 4 4" xfId="19358"/>
    <cellStyle name="40 % - Accent3 2 2 3 3 4 5" xfId="29651"/>
    <cellStyle name="40 % - Accent3 2 2 3 3 4 6" xfId="39944"/>
    <cellStyle name="40 % - Accent3 2 2 3 3 5" xfId="5884"/>
    <cellStyle name="40 % - Accent3 2 2 3 3 5 2" xfId="9802"/>
    <cellStyle name="40 % - Accent3 2 2 3 3 5 3" xfId="20101"/>
    <cellStyle name="40 % - Accent3 2 2 3 3 5 4" xfId="30394"/>
    <cellStyle name="40 % - Accent3 2 2 3 3 5 5" xfId="40687"/>
    <cellStyle name="40 % - Accent3 2 2 3 3 6" xfId="10545"/>
    <cellStyle name="40 % - Accent3 2 2 3 3 6 2" xfId="20844"/>
    <cellStyle name="40 % - Accent3 2 2 3 3 6 3" xfId="31137"/>
    <cellStyle name="40 % - Accent3 2 2 3 3 6 4" xfId="41430"/>
    <cellStyle name="40 % - Accent3 2 2 3 3 7" xfId="11330"/>
    <cellStyle name="40 % - Accent3 2 2 3 3 7 2" xfId="21629"/>
    <cellStyle name="40 % - Accent3 2 2 3 3 7 3" xfId="31922"/>
    <cellStyle name="40 % - Accent3 2 2 3 3 7 4" xfId="42215"/>
    <cellStyle name="40 % - Accent3 2 2 3 3 8" xfId="6940"/>
    <cellStyle name="40 % - Accent3 2 2 3 3 9" xfId="17264"/>
    <cellStyle name="40 % - Accent3 2 2 3 4" xfId="2350"/>
    <cellStyle name="40 % - Accent3 2 2 3 4 2" xfId="3850"/>
    <cellStyle name="40 % - Accent3 2 2 3 4 2 2" xfId="16210"/>
    <cellStyle name="40 % - Accent3 2 2 3 4 2 2 2" xfId="26504"/>
    <cellStyle name="40 % - Accent3 2 2 3 4 2 2 3" xfId="36797"/>
    <cellStyle name="40 % - Accent3 2 2 3 4 2 2 4" xfId="47090"/>
    <cellStyle name="40 % - Accent3 2 2 3 4 2 3" xfId="13240"/>
    <cellStyle name="40 % - Accent3 2 2 3 4 2 4" xfId="23535"/>
    <cellStyle name="40 % - Accent3 2 2 3 4 2 5" xfId="33828"/>
    <cellStyle name="40 % - Accent3 2 2 3 4 2 6" xfId="44121"/>
    <cellStyle name="40 % - Accent3 2 2 3 4 3" xfId="14725"/>
    <cellStyle name="40 % - Accent3 2 2 3 4 3 2" xfId="25019"/>
    <cellStyle name="40 % - Accent3 2 2 3 4 3 3" xfId="35312"/>
    <cellStyle name="40 % - Accent3 2 2 3 4 3 4" xfId="45605"/>
    <cellStyle name="40 % - Accent3 2 2 3 4 4" xfId="11753"/>
    <cellStyle name="40 % - Accent3 2 2 3 4 4 2" xfId="22050"/>
    <cellStyle name="40 % - Accent3 2 2 3 4 4 3" xfId="32343"/>
    <cellStyle name="40 % - Accent3 2 2 3 4 4 4" xfId="42636"/>
    <cellStyle name="40 % - Accent3 2 2 3 4 5" xfId="7545"/>
    <cellStyle name="40 % - Accent3 2 2 3 4 6" xfId="17869"/>
    <cellStyle name="40 % - Accent3 2 2 3 4 7" xfId="28162"/>
    <cellStyle name="40 % - Accent3 2 2 3 4 8" xfId="38455"/>
    <cellStyle name="40 % - Accent3 2 2 3 5" xfId="4913"/>
    <cellStyle name="40 % - Accent3 2 2 3 5 2" xfId="15433"/>
    <cellStyle name="40 % - Accent3 2 2 3 5 2 2" xfId="25727"/>
    <cellStyle name="40 % - Accent3 2 2 3 5 2 3" xfId="36020"/>
    <cellStyle name="40 % - Accent3 2 2 3 5 2 4" xfId="46313"/>
    <cellStyle name="40 % - Accent3 2 2 3 5 3" xfId="12463"/>
    <cellStyle name="40 % - Accent3 2 2 3 5 3 2" xfId="22758"/>
    <cellStyle name="40 % - Accent3 2 2 3 5 3 3" xfId="33051"/>
    <cellStyle name="40 % - Accent3 2 2 3 5 3 4" xfId="43344"/>
    <cellStyle name="40 % - Accent3 2 2 3 5 4" xfId="8313"/>
    <cellStyle name="40 % - Accent3 2 2 3 5 5" xfId="18612"/>
    <cellStyle name="40 % - Accent3 2 2 3 5 6" xfId="28905"/>
    <cellStyle name="40 % - Accent3 2 2 3 5 7" xfId="39198"/>
    <cellStyle name="40 % - Accent3 2 2 3 6" xfId="3100"/>
    <cellStyle name="40 % - Accent3 2 2 3 6 2" xfId="13949"/>
    <cellStyle name="40 % - Accent3 2 2 3 6 2 2" xfId="24243"/>
    <cellStyle name="40 % - Accent3 2 2 3 6 2 3" xfId="34536"/>
    <cellStyle name="40 % - Accent3 2 2 3 6 2 4" xfId="44829"/>
    <cellStyle name="40 % - Accent3 2 2 3 6 3" xfId="9056"/>
    <cellStyle name="40 % - Accent3 2 2 3 6 4" xfId="19355"/>
    <cellStyle name="40 % - Accent3 2 2 3 6 5" xfId="29648"/>
    <cellStyle name="40 % - Accent3 2 2 3 6 6" xfId="39941"/>
    <cellStyle name="40 % - Accent3 2 2 3 7" xfId="5881"/>
    <cellStyle name="40 % - Accent3 2 2 3 7 2" xfId="9799"/>
    <cellStyle name="40 % - Accent3 2 2 3 7 3" xfId="20098"/>
    <cellStyle name="40 % - Accent3 2 2 3 7 4" xfId="30391"/>
    <cellStyle name="40 % - Accent3 2 2 3 7 5" xfId="40684"/>
    <cellStyle name="40 % - Accent3 2 2 3 8" xfId="10542"/>
    <cellStyle name="40 % - Accent3 2 2 3 8 2" xfId="20841"/>
    <cellStyle name="40 % - Accent3 2 2 3 8 3" xfId="31134"/>
    <cellStyle name="40 % - Accent3 2 2 3 8 4" xfId="41427"/>
    <cellStyle name="40 % - Accent3 2 2 3 9" xfId="10975"/>
    <cellStyle name="40 % - Accent3 2 2 3 9 2" xfId="21274"/>
    <cellStyle name="40 % - Accent3 2 2 3 9 3" xfId="31567"/>
    <cellStyle name="40 % - Accent3 2 2 3 9 4" xfId="41860"/>
    <cellStyle name="40 % - Accent3 2 2 4" xfId="726"/>
    <cellStyle name="40 % - Accent3 2 2 4 10" xfId="11331"/>
    <cellStyle name="40 % - Accent3 2 2 4 10 2" xfId="21630"/>
    <cellStyle name="40 % - Accent3 2 2 4 10 3" xfId="31923"/>
    <cellStyle name="40 % - Accent3 2 2 4 10 4" xfId="42216"/>
    <cellStyle name="40 % - Accent3 2 2 4 11" xfId="6661"/>
    <cellStyle name="40 % - Accent3 2 2 4 12" xfId="16985"/>
    <cellStyle name="40 % - Accent3 2 2 4 13" xfId="27278"/>
    <cellStyle name="40 % - Accent3 2 2 4 14" xfId="37571"/>
    <cellStyle name="40 % - Accent3 2 2 4 2" xfId="727"/>
    <cellStyle name="40 % - Accent3 2 2 4 2 10" xfId="27558"/>
    <cellStyle name="40 % - Accent3 2 2 4 2 11" xfId="37851"/>
    <cellStyle name="40 % - Accent3 2 2 4 2 2" xfId="2707"/>
    <cellStyle name="40 % - Accent3 2 2 4 2 2 2" xfId="4207"/>
    <cellStyle name="40 % - Accent3 2 2 4 2 2 2 2" xfId="16501"/>
    <cellStyle name="40 % - Accent3 2 2 4 2 2 2 2 2" xfId="26795"/>
    <cellStyle name="40 % - Accent3 2 2 4 2 2 2 2 3" xfId="37088"/>
    <cellStyle name="40 % - Accent3 2 2 4 2 2 2 2 4" xfId="47381"/>
    <cellStyle name="40 % - Accent3 2 2 4 2 2 2 3" xfId="13531"/>
    <cellStyle name="40 % - Accent3 2 2 4 2 2 2 4" xfId="23826"/>
    <cellStyle name="40 % - Accent3 2 2 4 2 2 2 5" xfId="34119"/>
    <cellStyle name="40 % - Accent3 2 2 4 2 2 2 6" xfId="44412"/>
    <cellStyle name="40 % - Accent3 2 2 4 2 2 3" xfId="15016"/>
    <cellStyle name="40 % - Accent3 2 2 4 2 2 3 2" xfId="25310"/>
    <cellStyle name="40 % - Accent3 2 2 4 2 2 3 3" xfId="35603"/>
    <cellStyle name="40 % - Accent3 2 2 4 2 2 3 4" xfId="45896"/>
    <cellStyle name="40 % - Accent3 2 2 4 2 2 4" xfId="12045"/>
    <cellStyle name="40 % - Accent3 2 2 4 2 2 4 2" xfId="22341"/>
    <cellStyle name="40 % - Accent3 2 2 4 2 2 4 3" xfId="32634"/>
    <cellStyle name="40 % - Accent3 2 2 4 2 2 4 4" xfId="42927"/>
    <cellStyle name="40 % - Accent3 2 2 4 2 2 5" xfId="7550"/>
    <cellStyle name="40 % - Accent3 2 2 4 2 2 6" xfId="17874"/>
    <cellStyle name="40 % - Accent3 2 2 4 2 2 7" xfId="28167"/>
    <cellStyle name="40 % - Accent3 2 2 4 2 2 8" xfId="38460"/>
    <cellStyle name="40 % - Accent3 2 2 4 2 3" xfId="4918"/>
    <cellStyle name="40 % - Accent3 2 2 4 2 3 2" xfId="15790"/>
    <cellStyle name="40 % - Accent3 2 2 4 2 3 2 2" xfId="26084"/>
    <cellStyle name="40 % - Accent3 2 2 4 2 3 2 3" xfId="36377"/>
    <cellStyle name="40 % - Accent3 2 2 4 2 3 2 4" xfId="46670"/>
    <cellStyle name="40 % - Accent3 2 2 4 2 3 3" xfId="12820"/>
    <cellStyle name="40 % - Accent3 2 2 4 2 3 3 2" xfId="23115"/>
    <cellStyle name="40 % - Accent3 2 2 4 2 3 3 3" xfId="33408"/>
    <cellStyle name="40 % - Accent3 2 2 4 2 3 3 4" xfId="43701"/>
    <cellStyle name="40 % - Accent3 2 2 4 2 3 4" xfId="8318"/>
    <cellStyle name="40 % - Accent3 2 2 4 2 3 5" xfId="18617"/>
    <cellStyle name="40 % - Accent3 2 2 4 2 3 6" xfId="28910"/>
    <cellStyle name="40 % - Accent3 2 2 4 2 3 7" xfId="39203"/>
    <cellStyle name="40 % - Accent3 2 2 4 2 4" xfId="3457"/>
    <cellStyle name="40 % - Accent3 2 2 4 2 4 2" xfId="14306"/>
    <cellStyle name="40 % - Accent3 2 2 4 2 4 2 2" xfId="24600"/>
    <cellStyle name="40 % - Accent3 2 2 4 2 4 2 3" xfId="34893"/>
    <cellStyle name="40 % - Accent3 2 2 4 2 4 2 4" xfId="45186"/>
    <cellStyle name="40 % - Accent3 2 2 4 2 4 3" xfId="9061"/>
    <cellStyle name="40 % - Accent3 2 2 4 2 4 4" xfId="19360"/>
    <cellStyle name="40 % - Accent3 2 2 4 2 4 5" xfId="29653"/>
    <cellStyle name="40 % - Accent3 2 2 4 2 4 6" xfId="39946"/>
    <cellStyle name="40 % - Accent3 2 2 4 2 5" xfId="5886"/>
    <cellStyle name="40 % - Accent3 2 2 4 2 5 2" xfId="9804"/>
    <cellStyle name="40 % - Accent3 2 2 4 2 5 3" xfId="20103"/>
    <cellStyle name="40 % - Accent3 2 2 4 2 5 4" xfId="30396"/>
    <cellStyle name="40 % - Accent3 2 2 4 2 5 5" xfId="40689"/>
    <cellStyle name="40 % - Accent3 2 2 4 2 6" xfId="10547"/>
    <cellStyle name="40 % - Accent3 2 2 4 2 6 2" xfId="20846"/>
    <cellStyle name="40 % - Accent3 2 2 4 2 6 3" xfId="31139"/>
    <cellStyle name="40 % - Accent3 2 2 4 2 6 4" xfId="41432"/>
    <cellStyle name="40 % - Accent3 2 2 4 2 7" xfId="11332"/>
    <cellStyle name="40 % - Accent3 2 2 4 2 7 2" xfId="21631"/>
    <cellStyle name="40 % - Accent3 2 2 4 2 7 3" xfId="31924"/>
    <cellStyle name="40 % - Accent3 2 2 4 2 7 4" xfId="42217"/>
    <cellStyle name="40 % - Accent3 2 2 4 2 8" xfId="6941"/>
    <cellStyle name="40 % - Accent3 2 2 4 2 9" xfId="17265"/>
    <cellStyle name="40 % - Accent3 2 2 4 3" xfId="728"/>
    <cellStyle name="40 % - Accent3 2 2 4 3 10" xfId="27559"/>
    <cellStyle name="40 % - Accent3 2 2 4 3 11" xfId="37852"/>
    <cellStyle name="40 % - Accent3 2 2 4 3 2" xfId="2708"/>
    <cellStyle name="40 % - Accent3 2 2 4 3 2 2" xfId="4208"/>
    <cellStyle name="40 % - Accent3 2 2 4 3 2 2 2" xfId="15791"/>
    <cellStyle name="40 % - Accent3 2 2 4 3 2 2 3" xfId="26085"/>
    <cellStyle name="40 % - Accent3 2 2 4 3 2 2 4" xfId="36378"/>
    <cellStyle name="40 % - Accent3 2 2 4 3 2 2 5" xfId="46671"/>
    <cellStyle name="40 % - Accent3 2 2 4 3 2 3" xfId="12821"/>
    <cellStyle name="40 % - Accent3 2 2 4 3 2 3 2" xfId="23116"/>
    <cellStyle name="40 % - Accent3 2 2 4 3 2 3 3" xfId="33409"/>
    <cellStyle name="40 % - Accent3 2 2 4 3 2 3 4" xfId="43702"/>
    <cellStyle name="40 % - Accent3 2 2 4 3 2 4" xfId="7551"/>
    <cellStyle name="40 % - Accent3 2 2 4 3 2 5" xfId="17875"/>
    <cellStyle name="40 % - Accent3 2 2 4 3 2 6" xfId="28168"/>
    <cellStyle name="40 % - Accent3 2 2 4 3 2 7" xfId="38461"/>
    <cellStyle name="40 % - Accent3 2 2 4 3 3" xfId="4919"/>
    <cellStyle name="40 % - Accent3 2 2 4 3 3 2" xfId="14307"/>
    <cellStyle name="40 % - Accent3 2 2 4 3 3 2 2" xfId="24601"/>
    <cellStyle name="40 % - Accent3 2 2 4 3 3 2 3" xfId="34894"/>
    <cellStyle name="40 % - Accent3 2 2 4 3 3 2 4" xfId="45187"/>
    <cellStyle name="40 % - Accent3 2 2 4 3 3 3" xfId="8319"/>
    <cellStyle name="40 % - Accent3 2 2 4 3 3 4" xfId="18618"/>
    <cellStyle name="40 % - Accent3 2 2 4 3 3 5" xfId="28911"/>
    <cellStyle name="40 % - Accent3 2 2 4 3 3 6" xfId="39204"/>
    <cellStyle name="40 % - Accent3 2 2 4 3 4" xfId="3458"/>
    <cellStyle name="40 % - Accent3 2 2 4 3 4 2" xfId="9062"/>
    <cellStyle name="40 % - Accent3 2 2 4 3 4 3" xfId="19361"/>
    <cellStyle name="40 % - Accent3 2 2 4 3 4 4" xfId="29654"/>
    <cellStyle name="40 % - Accent3 2 2 4 3 4 5" xfId="39947"/>
    <cellStyle name="40 % - Accent3 2 2 4 3 5" xfId="5887"/>
    <cellStyle name="40 % - Accent3 2 2 4 3 5 2" xfId="9805"/>
    <cellStyle name="40 % - Accent3 2 2 4 3 5 3" xfId="20104"/>
    <cellStyle name="40 % - Accent3 2 2 4 3 5 4" xfId="30397"/>
    <cellStyle name="40 % - Accent3 2 2 4 3 5 5" xfId="40690"/>
    <cellStyle name="40 % - Accent3 2 2 4 3 6" xfId="10548"/>
    <cellStyle name="40 % - Accent3 2 2 4 3 6 2" xfId="20847"/>
    <cellStyle name="40 % - Accent3 2 2 4 3 6 3" xfId="31140"/>
    <cellStyle name="40 % - Accent3 2 2 4 3 6 4" xfId="41433"/>
    <cellStyle name="40 % - Accent3 2 2 4 3 7" xfId="11333"/>
    <cellStyle name="40 % - Accent3 2 2 4 3 7 2" xfId="21632"/>
    <cellStyle name="40 % - Accent3 2 2 4 3 7 3" xfId="31925"/>
    <cellStyle name="40 % - Accent3 2 2 4 3 7 4" xfId="42218"/>
    <cellStyle name="40 % - Accent3 2 2 4 3 8" xfId="6942"/>
    <cellStyle name="40 % - Accent3 2 2 4 3 9" xfId="17266"/>
    <cellStyle name="40 % - Accent3 2 2 4 4" xfId="2706"/>
    <cellStyle name="40 % - Accent3 2 2 4 4 10" xfId="38462"/>
    <cellStyle name="40 % - Accent3 2 2 4 4 2" xfId="4206"/>
    <cellStyle name="40 % - Accent3 2 2 4 4 2 2" xfId="16134"/>
    <cellStyle name="40 % - Accent3 2 2 4 4 2 2 2" xfId="26428"/>
    <cellStyle name="40 % - Accent3 2 2 4 4 2 2 3" xfId="36721"/>
    <cellStyle name="40 % - Accent3 2 2 4 4 2 2 4" xfId="47014"/>
    <cellStyle name="40 % - Accent3 2 2 4 4 2 3" xfId="13164"/>
    <cellStyle name="40 % - Accent3 2 2 4 4 2 3 2" xfId="23459"/>
    <cellStyle name="40 % - Accent3 2 2 4 4 2 3 3" xfId="33752"/>
    <cellStyle name="40 % - Accent3 2 2 4 4 2 3 4" xfId="44045"/>
    <cellStyle name="40 % - Accent3 2 2 4 4 2 4" xfId="8320"/>
    <cellStyle name="40 % - Accent3 2 2 4 4 2 5" xfId="18619"/>
    <cellStyle name="40 % - Accent3 2 2 4 4 2 6" xfId="28912"/>
    <cellStyle name="40 % - Accent3 2 2 4 4 2 7" xfId="39205"/>
    <cellStyle name="40 % - Accent3 2 2 4 4 3" xfId="5888"/>
    <cellStyle name="40 % - Accent3 2 2 4 4 3 2" xfId="14649"/>
    <cellStyle name="40 % - Accent3 2 2 4 4 3 2 2" xfId="24943"/>
    <cellStyle name="40 % - Accent3 2 2 4 4 3 2 3" xfId="35236"/>
    <cellStyle name="40 % - Accent3 2 2 4 4 3 2 4" xfId="45529"/>
    <cellStyle name="40 % - Accent3 2 2 4 4 3 3" xfId="9063"/>
    <cellStyle name="40 % - Accent3 2 2 4 4 3 4" xfId="19362"/>
    <cellStyle name="40 % - Accent3 2 2 4 4 3 5" xfId="29655"/>
    <cellStyle name="40 % - Accent3 2 2 4 4 3 6" xfId="39948"/>
    <cellStyle name="40 % - Accent3 2 2 4 4 4" xfId="9806"/>
    <cellStyle name="40 % - Accent3 2 2 4 4 4 2" xfId="20105"/>
    <cellStyle name="40 % - Accent3 2 2 4 4 4 3" xfId="30398"/>
    <cellStyle name="40 % - Accent3 2 2 4 4 4 4" xfId="40691"/>
    <cellStyle name="40 % - Accent3 2 2 4 4 5" xfId="10549"/>
    <cellStyle name="40 % - Accent3 2 2 4 4 5 2" xfId="20848"/>
    <cellStyle name="40 % - Accent3 2 2 4 4 5 3" xfId="31141"/>
    <cellStyle name="40 % - Accent3 2 2 4 4 5 4" xfId="41434"/>
    <cellStyle name="40 % - Accent3 2 2 4 4 6" xfId="11677"/>
    <cellStyle name="40 % - Accent3 2 2 4 4 6 2" xfId="21974"/>
    <cellStyle name="40 % - Accent3 2 2 4 4 6 3" xfId="32267"/>
    <cellStyle name="40 % - Accent3 2 2 4 4 6 4" xfId="42560"/>
    <cellStyle name="40 % - Accent3 2 2 4 4 7" xfId="7552"/>
    <cellStyle name="40 % - Accent3 2 2 4 4 8" xfId="17876"/>
    <cellStyle name="40 % - Accent3 2 2 4 4 9" xfId="28169"/>
    <cellStyle name="40 % - Accent3 2 2 4 5" xfId="4917"/>
    <cellStyle name="40 % - Accent3 2 2 4 5 2" xfId="15789"/>
    <cellStyle name="40 % - Accent3 2 2 4 5 2 2" xfId="26083"/>
    <cellStyle name="40 % - Accent3 2 2 4 5 2 3" xfId="36376"/>
    <cellStyle name="40 % - Accent3 2 2 4 5 2 4" xfId="46669"/>
    <cellStyle name="40 % - Accent3 2 2 4 5 3" xfId="12819"/>
    <cellStyle name="40 % - Accent3 2 2 4 5 3 2" xfId="23114"/>
    <cellStyle name="40 % - Accent3 2 2 4 5 3 3" xfId="33407"/>
    <cellStyle name="40 % - Accent3 2 2 4 5 3 4" xfId="43700"/>
    <cellStyle name="40 % - Accent3 2 2 4 5 4" xfId="7549"/>
    <cellStyle name="40 % - Accent3 2 2 4 5 5" xfId="17873"/>
    <cellStyle name="40 % - Accent3 2 2 4 5 6" xfId="28166"/>
    <cellStyle name="40 % - Accent3 2 2 4 5 7" xfId="38459"/>
    <cellStyle name="40 % - Accent3 2 2 4 6" xfId="3456"/>
    <cellStyle name="40 % - Accent3 2 2 4 6 2" xfId="14305"/>
    <cellStyle name="40 % - Accent3 2 2 4 6 2 2" xfId="24599"/>
    <cellStyle name="40 % - Accent3 2 2 4 6 2 3" xfId="34892"/>
    <cellStyle name="40 % - Accent3 2 2 4 6 2 4" xfId="45185"/>
    <cellStyle name="40 % - Accent3 2 2 4 6 3" xfId="8317"/>
    <cellStyle name="40 % - Accent3 2 2 4 6 4" xfId="18616"/>
    <cellStyle name="40 % - Accent3 2 2 4 6 5" xfId="28909"/>
    <cellStyle name="40 % - Accent3 2 2 4 6 6" xfId="39202"/>
    <cellStyle name="40 % - Accent3 2 2 4 7" xfId="5885"/>
    <cellStyle name="40 % - Accent3 2 2 4 7 2" xfId="9060"/>
    <cellStyle name="40 % - Accent3 2 2 4 7 3" xfId="19359"/>
    <cellStyle name="40 % - Accent3 2 2 4 7 4" xfId="29652"/>
    <cellStyle name="40 % - Accent3 2 2 4 7 5" xfId="39945"/>
    <cellStyle name="40 % - Accent3 2 2 4 8" xfId="9803"/>
    <cellStyle name="40 % - Accent3 2 2 4 8 2" xfId="20102"/>
    <cellStyle name="40 % - Accent3 2 2 4 8 3" xfId="30395"/>
    <cellStyle name="40 % - Accent3 2 2 4 8 4" xfId="40688"/>
    <cellStyle name="40 % - Accent3 2 2 4 9" xfId="10546"/>
    <cellStyle name="40 % - Accent3 2 2 4 9 2" xfId="20845"/>
    <cellStyle name="40 % - Accent3 2 2 4 9 3" xfId="31138"/>
    <cellStyle name="40 % - Accent3 2 2 4 9 4" xfId="41431"/>
    <cellStyle name="40 % - Accent3 2 2 5" xfId="729"/>
    <cellStyle name="40 % - Accent3 2 2 5 10" xfId="6943"/>
    <cellStyle name="40 % - Accent3 2 2 5 11" xfId="17267"/>
    <cellStyle name="40 % - Accent3 2 2 5 12" xfId="27560"/>
    <cellStyle name="40 % - Accent3 2 2 5 13" xfId="37853"/>
    <cellStyle name="40 % - Accent3 2 2 5 2" xfId="730"/>
    <cellStyle name="40 % - Accent3 2 2 5 2 10" xfId="27561"/>
    <cellStyle name="40 % - Accent3 2 2 5 2 11" xfId="37854"/>
    <cellStyle name="40 % - Accent3 2 2 5 2 2" xfId="2710"/>
    <cellStyle name="40 % - Accent3 2 2 5 2 2 2" xfId="4210"/>
    <cellStyle name="40 % - Accent3 2 2 5 2 2 2 2" xfId="16670"/>
    <cellStyle name="40 % - Accent3 2 2 5 2 2 2 2 2" xfId="26964"/>
    <cellStyle name="40 % - Accent3 2 2 5 2 2 2 2 3" xfId="37257"/>
    <cellStyle name="40 % - Accent3 2 2 5 2 2 2 2 4" xfId="47550"/>
    <cellStyle name="40 % - Accent3 2 2 5 2 2 2 3" xfId="13700"/>
    <cellStyle name="40 % - Accent3 2 2 5 2 2 2 4" xfId="23995"/>
    <cellStyle name="40 % - Accent3 2 2 5 2 2 2 5" xfId="34288"/>
    <cellStyle name="40 % - Accent3 2 2 5 2 2 2 6" xfId="44581"/>
    <cellStyle name="40 % - Accent3 2 2 5 2 2 3" xfId="15185"/>
    <cellStyle name="40 % - Accent3 2 2 5 2 2 3 2" xfId="25479"/>
    <cellStyle name="40 % - Accent3 2 2 5 2 2 3 3" xfId="35772"/>
    <cellStyle name="40 % - Accent3 2 2 5 2 2 3 4" xfId="46065"/>
    <cellStyle name="40 % - Accent3 2 2 5 2 2 4" xfId="12214"/>
    <cellStyle name="40 % - Accent3 2 2 5 2 2 4 2" xfId="22510"/>
    <cellStyle name="40 % - Accent3 2 2 5 2 2 4 3" xfId="32803"/>
    <cellStyle name="40 % - Accent3 2 2 5 2 2 4 4" xfId="43096"/>
    <cellStyle name="40 % - Accent3 2 2 5 2 2 5" xfId="7554"/>
    <cellStyle name="40 % - Accent3 2 2 5 2 2 6" xfId="17878"/>
    <cellStyle name="40 % - Accent3 2 2 5 2 2 7" xfId="28171"/>
    <cellStyle name="40 % - Accent3 2 2 5 2 2 8" xfId="38464"/>
    <cellStyle name="40 % - Accent3 2 2 5 2 3" xfId="4921"/>
    <cellStyle name="40 % - Accent3 2 2 5 2 3 2" xfId="15793"/>
    <cellStyle name="40 % - Accent3 2 2 5 2 3 2 2" xfId="26087"/>
    <cellStyle name="40 % - Accent3 2 2 5 2 3 2 3" xfId="36380"/>
    <cellStyle name="40 % - Accent3 2 2 5 2 3 2 4" xfId="46673"/>
    <cellStyle name="40 % - Accent3 2 2 5 2 3 3" xfId="12823"/>
    <cellStyle name="40 % - Accent3 2 2 5 2 3 3 2" xfId="23118"/>
    <cellStyle name="40 % - Accent3 2 2 5 2 3 3 3" xfId="33411"/>
    <cellStyle name="40 % - Accent3 2 2 5 2 3 3 4" xfId="43704"/>
    <cellStyle name="40 % - Accent3 2 2 5 2 3 4" xfId="8322"/>
    <cellStyle name="40 % - Accent3 2 2 5 2 3 5" xfId="18621"/>
    <cellStyle name="40 % - Accent3 2 2 5 2 3 6" xfId="28914"/>
    <cellStyle name="40 % - Accent3 2 2 5 2 3 7" xfId="39207"/>
    <cellStyle name="40 % - Accent3 2 2 5 2 4" xfId="3460"/>
    <cellStyle name="40 % - Accent3 2 2 5 2 4 2" xfId="14309"/>
    <cellStyle name="40 % - Accent3 2 2 5 2 4 2 2" xfId="24603"/>
    <cellStyle name="40 % - Accent3 2 2 5 2 4 2 3" xfId="34896"/>
    <cellStyle name="40 % - Accent3 2 2 5 2 4 2 4" xfId="45189"/>
    <cellStyle name="40 % - Accent3 2 2 5 2 4 3" xfId="9065"/>
    <cellStyle name="40 % - Accent3 2 2 5 2 4 4" xfId="19364"/>
    <cellStyle name="40 % - Accent3 2 2 5 2 4 5" xfId="29657"/>
    <cellStyle name="40 % - Accent3 2 2 5 2 4 6" xfId="39950"/>
    <cellStyle name="40 % - Accent3 2 2 5 2 5" xfId="5890"/>
    <cellStyle name="40 % - Accent3 2 2 5 2 5 2" xfId="9808"/>
    <cellStyle name="40 % - Accent3 2 2 5 2 5 3" xfId="20107"/>
    <cellStyle name="40 % - Accent3 2 2 5 2 5 4" xfId="30400"/>
    <cellStyle name="40 % - Accent3 2 2 5 2 5 5" xfId="40693"/>
    <cellStyle name="40 % - Accent3 2 2 5 2 6" xfId="10551"/>
    <cellStyle name="40 % - Accent3 2 2 5 2 6 2" xfId="20850"/>
    <cellStyle name="40 % - Accent3 2 2 5 2 6 3" xfId="31143"/>
    <cellStyle name="40 % - Accent3 2 2 5 2 6 4" xfId="41436"/>
    <cellStyle name="40 % - Accent3 2 2 5 2 7" xfId="11335"/>
    <cellStyle name="40 % - Accent3 2 2 5 2 7 2" xfId="21634"/>
    <cellStyle name="40 % - Accent3 2 2 5 2 7 3" xfId="31927"/>
    <cellStyle name="40 % - Accent3 2 2 5 2 7 4" xfId="42220"/>
    <cellStyle name="40 % - Accent3 2 2 5 2 8" xfId="6944"/>
    <cellStyle name="40 % - Accent3 2 2 5 2 9" xfId="17268"/>
    <cellStyle name="40 % - Accent3 2 2 5 3" xfId="731"/>
    <cellStyle name="40 % - Accent3 2 2 5 3 10" xfId="27562"/>
    <cellStyle name="40 % - Accent3 2 2 5 3 11" xfId="37855"/>
    <cellStyle name="40 % - Accent3 2 2 5 3 2" xfId="2711"/>
    <cellStyle name="40 % - Accent3 2 2 5 3 2 2" xfId="4211"/>
    <cellStyle name="40 % - Accent3 2 2 5 3 2 2 2" xfId="15794"/>
    <cellStyle name="40 % - Accent3 2 2 5 3 2 2 3" xfId="26088"/>
    <cellStyle name="40 % - Accent3 2 2 5 3 2 2 4" xfId="36381"/>
    <cellStyle name="40 % - Accent3 2 2 5 3 2 2 5" xfId="46674"/>
    <cellStyle name="40 % - Accent3 2 2 5 3 2 3" xfId="12824"/>
    <cellStyle name="40 % - Accent3 2 2 5 3 2 3 2" xfId="23119"/>
    <cellStyle name="40 % - Accent3 2 2 5 3 2 3 3" xfId="33412"/>
    <cellStyle name="40 % - Accent3 2 2 5 3 2 3 4" xfId="43705"/>
    <cellStyle name="40 % - Accent3 2 2 5 3 2 4" xfId="7555"/>
    <cellStyle name="40 % - Accent3 2 2 5 3 2 5" xfId="17879"/>
    <cellStyle name="40 % - Accent3 2 2 5 3 2 6" xfId="28172"/>
    <cellStyle name="40 % - Accent3 2 2 5 3 2 7" xfId="38465"/>
    <cellStyle name="40 % - Accent3 2 2 5 3 3" xfId="4922"/>
    <cellStyle name="40 % - Accent3 2 2 5 3 3 2" xfId="14310"/>
    <cellStyle name="40 % - Accent3 2 2 5 3 3 2 2" xfId="24604"/>
    <cellStyle name="40 % - Accent3 2 2 5 3 3 2 3" xfId="34897"/>
    <cellStyle name="40 % - Accent3 2 2 5 3 3 2 4" xfId="45190"/>
    <cellStyle name="40 % - Accent3 2 2 5 3 3 3" xfId="8323"/>
    <cellStyle name="40 % - Accent3 2 2 5 3 3 4" xfId="18622"/>
    <cellStyle name="40 % - Accent3 2 2 5 3 3 5" xfId="28915"/>
    <cellStyle name="40 % - Accent3 2 2 5 3 3 6" xfId="39208"/>
    <cellStyle name="40 % - Accent3 2 2 5 3 4" xfId="3461"/>
    <cellStyle name="40 % - Accent3 2 2 5 3 4 2" xfId="9066"/>
    <cellStyle name="40 % - Accent3 2 2 5 3 4 3" xfId="19365"/>
    <cellStyle name="40 % - Accent3 2 2 5 3 4 4" xfId="29658"/>
    <cellStyle name="40 % - Accent3 2 2 5 3 4 5" xfId="39951"/>
    <cellStyle name="40 % - Accent3 2 2 5 3 5" xfId="5891"/>
    <cellStyle name="40 % - Accent3 2 2 5 3 5 2" xfId="9809"/>
    <cellStyle name="40 % - Accent3 2 2 5 3 5 3" xfId="20108"/>
    <cellStyle name="40 % - Accent3 2 2 5 3 5 4" xfId="30401"/>
    <cellStyle name="40 % - Accent3 2 2 5 3 5 5" xfId="40694"/>
    <cellStyle name="40 % - Accent3 2 2 5 3 6" xfId="10552"/>
    <cellStyle name="40 % - Accent3 2 2 5 3 6 2" xfId="20851"/>
    <cellStyle name="40 % - Accent3 2 2 5 3 6 3" xfId="31144"/>
    <cellStyle name="40 % - Accent3 2 2 5 3 6 4" xfId="41437"/>
    <cellStyle name="40 % - Accent3 2 2 5 3 7" xfId="11336"/>
    <cellStyle name="40 % - Accent3 2 2 5 3 7 2" xfId="21635"/>
    <cellStyle name="40 % - Accent3 2 2 5 3 7 3" xfId="31928"/>
    <cellStyle name="40 % - Accent3 2 2 5 3 7 4" xfId="42221"/>
    <cellStyle name="40 % - Accent3 2 2 5 3 8" xfId="6945"/>
    <cellStyle name="40 % - Accent3 2 2 5 3 9" xfId="17269"/>
    <cellStyle name="40 % - Accent3 2 2 5 4" xfId="2709"/>
    <cellStyle name="40 % - Accent3 2 2 5 4 2" xfId="4209"/>
    <cellStyle name="40 % - Accent3 2 2 5 4 2 2" xfId="16303"/>
    <cellStyle name="40 % - Accent3 2 2 5 4 2 2 2" xfId="26597"/>
    <cellStyle name="40 % - Accent3 2 2 5 4 2 2 3" xfId="36890"/>
    <cellStyle name="40 % - Accent3 2 2 5 4 2 2 4" xfId="47183"/>
    <cellStyle name="40 % - Accent3 2 2 5 4 2 3" xfId="13333"/>
    <cellStyle name="40 % - Accent3 2 2 5 4 2 4" xfId="23628"/>
    <cellStyle name="40 % - Accent3 2 2 5 4 2 5" xfId="33921"/>
    <cellStyle name="40 % - Accent3 2 2 5 4 2 6" xfId="44214"/>
    <cellStyle name="40 % - Accent3 2 2 5 4 3" xfId="14818"/>
    <cellStyle name="40 % - Accent3 2 2 5 4 3 2" xfId="25112"/>
    <cellStyle name="40 % - Accent3 2 2 5 4 3 3" xfId="35405"/>
    <cellStyle name="40 % - Accent3 2 2 5 4 3 4" xfId="45698"/>
    <cellStyle name="40 % - Accent3 2 2 5 4 4" xfId="11846"/>
    <cellStyle name="40 % - Accent3 2 2 5 4 4 2" xfId="22143"/>
    <cellStyle name="40 % - Accent3 2 2 5 4 4 3" xfId="32436"/>
    <cellStyle name="40 % - Accent3 2 2 5 4 4 4" xfId="42729"/>
    <cellStyle name="40 % - Accent3 2 2 5 4 5" xfId="7553"/>
    <cellStyle name="40 % - Accent3 2 2 5 4 6" xfId="17877"/>
    <cellStyle name="40 % - Accent3 2 2 5 4 7" xfId="28170"/>
    <cellStyle name="40 % - Accent3 2 2 5 4 8" xfId="38463"/>
    <cellStyle name="40 % - Accent3 2 2 5 5" xfId="4920"/>
    <cellStyle name="40 % - Accent3 2 2 5 5 2" xfId="15792"/>
    <cellStyle name="40 % - Accent3 2 2 5 5 2 2" xfId="26086"/>
    <cellStyle name="40 % - Accent3 2 2 5 5 2 3" xfId="36379"/>
    <cellStyle name="40 % - Accent3 2 2 5 5 2 4" xfId="46672"/>
    <cellStyle name="40 % - Accent3 2 2 5 5 3" xfId="12822"/>
    <cellStyle name="40 % - Accent3 2 2 5 5 3 2" xfId="23117"/>
    <cellStyle name="40 % - Accent3 2 2 5 5 3 3" xfId="33410"/>
    <cellStyle name="40 % - Accent3 2 2 5 5 3 4" xfId="43703"/>
    <cellStyle name="40 % - Accent3 2 2 5 5 4" xfId="8321"/>
    <cellStyle name="40 % - Accent3 2 2 5 5 5" xfId="18620"/>
    <cellStyle name="40 % - Accent3 2 2 5 5 6" xfId="28913"/>
    <cellStyle name="40 % - Accent3 2 2 5 5 7" xfId="39206"/>
    <cellStyle name="40 % - Accent3 2 2 5 6" xfId="3459"/>
    <cellStyle name="40 % - Accent3 2 2 5 6 2" xfId="14308"/>
    <cellStyle name="40 % - Accent3 2 2 5 6 2 2" xfId="24602"/>
    <cellStyle name="40 % - Accent3 2 2 5 6 2 3" xfId="34895"/>
    <cellStyle name="40 % - Accent3 2 2 5 6 2 4" xfId="45188"/>
    <cellStyle name="40 % - Accent3 2 2 5 6 3" xfId="9064"/>
    <cellStyle name="40 % - Accent3 2 2 5 6 4" xfId="19363"/>
    <cellStyle name="40 % - Accent3 2 2 5 6 5" xfId="29656"/>
    <cellStyle name="40 % - Accent3 2 2 5 6 6" xfId="39949"/>
    <cellStyle name="40 % - Accent3 2 2 5 7" xfId="5889"/>
    <cellStyle name="40 % - Accent3 2 2 5 7 2" xfId="9807"/>
    <cellStyle name="40 % - Accent3 2 2 5 7 3" xfId="20106"/>
    <cellStyle name="40 % - Accent3 2 2 5 7 4" xfId="30399"/>
    <cellStyle name="40 % - Accent3 2 2 5 7 5" xfId="40692"/>
    <cellStyle name="40 % - Accent3 2 2 5 8" xfId="10550"/>
    <cellStyle name="40 % - Accent3 2 2 5 8 2" xfId="20849"/>
    <cellStyle name="40 % - Accent3 2 2 5 8 3" xfId="31142"/>
    <cellStyle name="40 % - Accent3 2 2 5 8 4" xfId="41435"/>
    <cellStyle name="40 % - Accent3 2 2 5 9" xfId="11334"/>
    <cellStyle name="40 % - Accent3 2 2 5 9 2" xfId="21633"/>
    <cellStyle name="40 % - Accent3 2 2 5 9 3" xfId="31926"/>
    <cellStyle name="40 % - Accent3 2 2 5 9 4" xfId="42219"/>
    <cellStyle name="40 % - Accent3 2 2 6" xfId="732"/>
    <cellStyle name="40 % - Accent3 2 2 6 10" xfId="27563"/>
    <cellStyle name="40 % - Accent3 2 2 6 11" xfId="37856"/>
    <cellStyle name="40 % - Accent3 2 2 6 2" xfId="2712"/>
    <cellStyle name="40 % - Accent3 2 2 6 2 2" xfId="4212"/>
    <cellStyle name="40 % - Accent3 2 2 6 2 2 2" xfId="16471"/>
    <cellStyle name="40 % - Accent3 2 2 6 2 2 2 2" xfId="26765"/>
    <cellStyle name="40 % - Accent3 2 2 6 2 2 2 3" xfId="37058"/>
    <cellStyle name="40 % - Accent3 2 2 6 2 2 2 4" xfId="47351"/>
    <cellStyle name="40 % - Accent3 2 2 6 2 2 3" xfId="13501"/>
    <cellStyle name="40 % - Accent3 2 2 6 2 2 4" xfId="23796"/>
    <cellStyle name="40 % - Accent3 2 2 6 2 2 5" xfId="34089"/>
    <cellStyle name="40 % - Accent3 2 2 6 2 2 6" xfId="44382"/>
    <cellStyle name="40 % - Accent3 2 2 6 2 3" xfId="14986"/>
    <cellStyle name="40 % - Accent3 2 2 6 2 3 2" xfId="25280"/>
    <cellStyle name="40 % - Accent3 2 2 6 2 3 3" xfId="35573"/>
    <cellStyle name="40 % - Accent3 2 2 6 2 3 4" xfId="45866"/>
    <cellStyle name="40 % - Accent3 2 2 6 2 4" xfId="12015"/>
    <cellStyle name="40 % - Accent3 2 2 6 2 4 2" xfId="22311"/>
    <cellStyle name="40 % - Accent3 2 2 6 2 4 3" xfId="32604"/>
    <cellStyle name="40 % - Accent3 2 2 6 2 4 4" xfId="42897"/>
    <cellStyle name="40 % - Accent3 2 2 6 2 5" xfId="7556"/>
    <cellStyle name="40 % - Accent3 2 2 6 2 6" xfId="17880"/>
    <cellStyle name="40 % - Accent3 2 2 6 2 7" xfId="28173"/>
    <cellStyle name="40 % - Accent3 2 2 6 2 8" xfId="38466"/>
    <cellStyle name="40 % - Accent3 2 2 6 3" xfId="4923"/>
    <cellStyle name="40 % - Accent3 2 2 6 3 2" xfId="15795"/>
    <cellStyle name="40 % - Accent3 2 2 6 3 2 2" xfId="26089"/>
    <cellStyle name="40 % - Accent3 2 2 6 3 2 3" xfId="36382"/>
    <cellStyle name="40 % - Accent3 2 2 6 3 2 4" xfId="46675"/>
    <cellStyle name="40 % - Accent3 2 2 6 3 3" xfId="12825"/>
    <cellStyle name="40 % - Accent3 2 2 6 3 3 2" xfId="23120"/>
    <cellStyle name="40 % - Accent3 2 2 6 3 3 3" xfId="33413"/>
    <cellStyle name="40 % - Accent3 2 2 6 3 3 4" xfId="43706"/>
    <cellStyle name="40 % - Accent3 2 2 6 3 4" xfId="8324"/>
    <cellStyle name="40 % - Accent3 2 2 6 3 5" xfId="18623"/>
    <cellStyle name="40 % - Accent3 2 2 6 3 6" xfId="28916"/>
    <cellStyle name="40 % - Accent3 2 2 6 3 7" xfId="39209"/>
    <cellStyle name="40 % - Accent3 2 2 6 4" xfId="3462"/>
    <cellStyle name="40 % - Accent3 2 2 6 4 2" xfId="14311"/>
    <cellStyle name="40 % - Accent3 2 2 6 4 2 2" xfId="24605"/>
    <cellStyle name="40 % - Accent3 2 2 6 4 2 3" xfId="34898"/>
    <cellStyle name="40 % - Accent3 2 2 6 4 2 4" xfId="45191"/>
    <cellStyle name="40 % - Accent3 2 2 6 4 3" xfId="9067"/>
    <cellStyle name="40 % - Accent3 2 2 6 4 4" xfId="19366"/>
    <cellStyle name="40 % - Accent3 2 2 6 4 5" xfId="29659"/>
    <cellStyle name="40 % - Accent3 2 2 6 4 6" xfId="39952"/>
    <cellStyle name="40 % - Accent3 2 2 6 5" xfId="5892"/>
    <cellStyle name="40 % - Accent3 2 2 6 5 2" xfId="9810"/>
    <cellStyle name="40 % - Accent3 2 2 6 5 3" xfId="20109"/>
    <cellStyle name="40 % - Accent3 2 2 6 5 4" xfId="30402"/>
    <cellStyle name="40 % - Accent3 2 2 6 5 5" xfId="40695"/>
    <cellStyle name="40 % - Accent3 2 2 6 6" xfId="10553"/>
    <cellStyle name="40 % - Accent3 2 2 6 6 2" xfId="20852"/>
    <cellStyle name="40 % - Accent3 2 2 6 6 3" xfId="31145"/>
    <cellStyle name="40 % - Accent3 2 2 6 6 4" xfId="41438"/>
    <cellStyle name="40 % - Accent3 2 2 6 7" xfId="11337"/>
    <cellStyle name="40 % - Accent3 2 2 6 7 2" xfId="21636"/>
    <cellStyle name="40 % - Accent3 2 2 6 7 3" xfId="31929"/>
    <cellStyle name="40 % - Accent3 2 2 6 7 4" xfId="42222"/>
    <cellStyle name="40 % - Accent3 2 2 6 8" xfId="6946"/>
    <cellStyle name="40 % - Accent3 2 2 6 9" xfId="17270"/>
    <cellStyle name="40 % - Accent3 2 2 7" xfId="733"/>
    <cellStyle name="40 % - Accent3 2 2 7 10" xfId="27564"/>
    <cellStyle name="40 % - Accent3 2 2 7 11" xfId="37857"/>
    <cellStyle name="40 % - Accent3 2 2 7 2" xfId="2713"/>
    <cellStyle name="40 % - Accent3 2 2 7 2 2" xfId="4213"/>
    <cellStyle name="40 % - Accent3 2 2 7 2 2 2" xfId="15796"/>
    <cellStyle name="40 % - Accent3 2 2 7 2 2 3" xfId="26090"/>
    <cellStyle name="40 % - Accent3 2 2 7 2 2 4" xfId="36383"/>
    <cellStyle name="40 % - Accent3 2 2 7 2 2 5" xfId="46676"/>
    <cellStyle name="40 % - Accent3 2 2 7 2 3" xfId="12826"/>
    <cellStyle name="40 % - Accent3 2 2 7 2 3 2" xfId="23121"/>
    <cellStyle name="40 % - Accent3 2 2 7 2 3 3" xfId="33414"/>
    <cellStyle name="40 % - Accent3 2 2 7 2 3 4" xfId="43707"/>
    <cellStyle name="40 % - Accent3 2 2 7 2 4" xfId="7557"/>
    <cellStyle name="40 % - Accent3 2 2 7 2 5" xfId="17881"/>
    <cellStyle name="40 % - Accent3 2 2 7 2 6" xfId="28174"/>
    <cellStyle name="40 % - Accent3 2 2 7 2 7" xfId="38467"/>
    <cellStyle name="40 % - Accent3 2 2 7 3" xfId="4924"/>
    <cellStyle name="40 % - Accent3 2 2 7 3 2" xfId="14312"/>
    <cellStyle name="40 % - Accent3 2 2 7 3 2 2" xfId="24606"/>
    <cellStyle name="40 % - Accent3 2 2 7 3 2 3" xfId="34899"/>
    <cellStyle name="40 % - Accent3 2 2 7 3 2 4" xfId="45192"/>
    <cellStyle name="40 % - Accent3 2 2 7 3 3" xfId="8325"/>
    <cellStyle name="40 % - Accent3 2 2 7 3 4" xfId="18624"/>
    <cellStyle name="40 % - Accent3 2 2 7 3 5" xfId="28917"/>
    <cellStyle name="40 % - Accent3 2 2 7 3 6" xfId="39210"/>
    <cellStyle name="40 % - Accent3 2 2 7 4" xfId="3463"/>
    <cellStyle name="40 % - Accent3 2 2 7 4 2" xfId="9068"/>
    <cellStyle name="40 % - Accent3 2 2 7 4 3" xfId="19367"/>
    <cellStyle name="40 % - Accent3 2 2 7 4 4" xfId="29660"/>
    <cellStyle name="40 % - Accent3 2 2 7 4 5" xfId="39953"/>
    <cellStyle name="40 % - Accent3 2 2 7 5" xfId="5893"/>
    <cellStyle name="40 % - Accent3 2 2 7 5 2" xfId="9811"/>
    <cellStyle name="40 % - Accent3 2 2 7 5 3" xfId="20110"/>
    <cellStyle name="40 % - Accent3 2 2 7 5 4" xfId="30403"/>
    <cellStyle name="40 % - Accent3 2 2 7 5 5" xfId="40696"/>
    <cellStyle name="40 % - Accent3 2 2 7 6" xfId="10554"/>
    <cellStyle name="40 % - Accent3 2 2 7 6 2" xfId="20853"/>
    <cellStyle name="40 % - Accent3 2 2 7 6 3" xfId="31146"/>
    <cellStyle name="40 % - Accent3 2 2 7 6 4" xfId="41439"/>
    <cellStyle name="40 % - Accent3 2 2 7 7" xfId="11338"/>
    <cellStyle name="40 % - Accent3 2 2 7 7 2" xfId="21637"/>
    <cellStyle name="40 % - Accent3 2 2 7 7 3" xfId="31930"/>
    <cellStyle name="40 % - Accent3 2 2 7 7 4" xfId="42223"/>
    <cellStyle name="40 % - Accent3 2 2 7 8" xfId="6947"/>
    <cellStyle name="40 % - Accent3 2 2 7 9" xfId="17271"/>
    <cellStyle name="40 % - Accent3 2 2 8" xfId="734"/>
    <cellStyle name="40 % - Accent3 2 2 8 10" xfId="27565"/>
    <cellStyle name="40 % - Accent3 2 2 8 11" xfId="37858"/>
    <cellStyle name="40 % - Accent3 2 2 8 2" xfId="2714"/>
    <cellStyle name="40 % - Accent3 2 2 8 2 2" xfId="4214"/>
    <cellStyle name="40 % - Accent3 2 2 8 2 2 2" xfId="15797"/>
    <cellStyle name="40 % - Accent3 2 2 8 2 2 3" xfId="26091"/>
    <cellStyle name="40 % - Accent3 2 2 8 2 2 4" xfId="36384"/>
    <cellStyle name="40 % - Accent3 2 2 8 2 2 5" xfId="46677"/>
    <cellStyle name="40 % - Accent3 2 2 8 2 3" xfId="12827"/>
    <cellStyle name="40 % - Accent3 2 2 8 2 3 2" xfId="23122"/>
    <cellStyle name="40 % - Accent3 2 2 8 2 3 3" xfId="33415"/>
    <cellStyle name="40 % - Accent3 2 2 8 2 3 4" xfId="43708"/>
    <cellStyle name="40 % - Accent3 2 2 8 2 4" xfId="7558"/>
    <cellStyle name="40 % - Accent3 2 2 8 2 5" xfId="17882"/>
    <cellStyle name="40 % - Accent3 2 2 8 2 6" xfId="28175"/>
    <cellStyle name="40 % - Accent3 2 2 8 2 7" xfId="38468"/>
    <cellStyle name="40 % - Accent3 2 2 8 3" xfId="4925"/>
    <cellStyle name="40 % - Accent3 2 2 8 3 2" xfId="14313"/>
    <cellStyle name="40 % - Accent3 2 2 8 3 2 2" xfId="24607"/>
    <cellStyle name="40 % - Accent3 2 2 8 3 2 3" xfId="34900"/>
    <cellStyle name="40 % - Accent3 2 2 8 3 2 4" xfId="45193"/>
    <cellStyle name="40 % - Accent3 2 2 8 3 3" xfId="8326"/>
    <cellStyle name="40 % - Accent3 2 2 8 3 4" xfId="18625"/>
    <cellStyle name="40 % - Accent3 2 2 8 3 5" xfId="28918"/>
    <cellStyle name="40 % - Accent3 2 2 8 3 6" xfId="39211"/>
    <cellStyle name="40 % - Accent3 2 2 8 4" xfId="3464"/>
    <cellStyle name="40 % - Accent3 2 2 8 4 2" xfId="9069"/>
    <cellStyle name="40 % - Accent3 2 2 8 4 3" xfId="19368"/>
    <cellStyle name="40 % - Accent3 2 2 8 4 4" xfId="29661"/>
    <cellStyle name="40 % - Accent3 2 2 8 4 5" xfId="39954"/>
    <cellStyle name="40 % - Accent3 2 2 8 5" xfId="5894"/>
    <cellStyle name="40 % - Accent3 2 2 8 5 2" xfId="9812"/>
    <cellStyle name="40 % - Accent3 2 2 8 5 3" xfId="20111"/>
    <cellStyle name="40 % - Accent3 2 2 8 5 4" xfId="30404"/>
    <cellStyle name="40 % - Accent3 2 2 8 5 5" xfId="40697"/>
    <cellStyle name="40 % - Accent3 2 2 8 6" xfId="10555"/>
    <cellStyle name="40 % - Accent3 2 2 8 6 2" xfId="20854"/>
    <cellStyle name="40 % - Accent3 2 2 8 6 3" xfId="31147"/>
    <cellStyle name="40 % - Accent3 2 2 8 6 4" xfId="41440"/>
    <cellStyle name="40 % - Accent3 2 2 8 7" xfId="11339"/>
    <cellStyle name="40 % - Accent3 2 2 8 7 2" xfId="21638"/>
    <cellStyle name="40 % - Accent3 2 2 8 7 3" xfId="31931"/>
    <cellStyle name="40 % - Accent3 2 2 8 7 4" xfId="42224"/>
    <cellStyle name="40 % - Accent3 2 2 8 8" xfId="6948"/>
    <cellStyle name="40 % - Accent3 2 2 8 9" xfId="17272"/>
    <cellStyle name="40 % - Accent3 2 2 9" xfId="2164"/>
    <cellStyle name="40 % - Accent3 2 2 9 2" xfId="2931"/>
    <cellStyle name="40 % - Accent3 2 2 9 2 2" xfId="4431"/>
    <cellStyle name="40 % - Accent3 2 2 9 2 2 2" xfId="16015"/>
    <cellStyle name="40 % - Accent3 2 2 9 2 2 3" xfId="26309"/>
    <cellStyle name="40 % - Accent3 2 2 9 2 2 4" xfId="36602"/>
    <cellStyle name="40 % - Accent3 2 2 9 2 2 5" xfId="46895"/>
    <cellStyle name="40 % - Accent3 2 2 9 2 3" xfId="13045"/>
    <cellStyle name="40 % - Accent3 2 2 9 2 4" xfId="23340"/>
    <cellStyle name="40 % - Accent3 2 2 9 2 5" xfId="33633"/>
    <cellStyle name="40 % - Accent3 2 2 9 2 6" xfId="43926"/>
    <cellStyle name="40 % - Accent3 2 2 9 3" xfId="4926"/>
    <cellStyle name="40 % - Accent3 2 2 9 3 2" xfId="14530"/>
    <cellStyle name="40 % - Accent3 2 2 9 3 3" xfId="24824"/>
    <cellStyle name="40 % - Accent3 2 2 9 3 4" xfId="35117"/>
    <cellStyle name="40 % - Accent3 2 2 9 3 5" xfId="45410"/>
    <cellStyle name="40 % - Accent3 2 2 9 4" xfId="3681"/>
    <cellStyle name="40 % - Accent3 2 2 9 4 2" xfId="11556"/>
    <cellStyle name="40 % - Accent3 2 2 9 4 3" xfId="21855"/>
    <cellStyle name="40 % - Accent3 2 2 9 4 4" xfId="32148"/>
    <cellStyle name="40 % - Accent3 2 2 9 4 5" xfId="42441"/>
    <cellStyle name="40 % - Accent3 2 2 9 5" xfId="7527"/>
    <cellStyle name="40 % - Accent3 2 2 9 6" xfId="17851"/>
    <cellStyle name="40 % - Accent3 2 2 9 7" xfId="28144"/>
    <cellStyle name="40 % - Accent3 2 2 9 8" xfId="38437"/>
    <cellStyle name="40 % - Accent3 2 3" xfId="297"/>
    <cellStyle name="40 % - Accent3 2 3 10" xfId="10918"/>
    <cellStyle name="40 % - Accent3 2 3 10 2" xfId="21217"/>
    <cellStyle name="40 % - Accent3 2 3 10 3" xfId="31510"/>
    <cellStyle name="40 % - Accent3 2 3 10 4" xfId="41803"/>
    <cellStyle name="40 % - Accent3 2 3 11" xfId="6566"/>
    <cellStyle name="40 % - Accent3 2 3 12" xfId="16891"/>
    <cellStyle name="40 % - Accent3 2 3 13" xfId="27184"/>
    <cellStyle name="40 % - Accent3 2 3 14" xfId="37477"/>
    <cellStyle name="40 % - Accent3 2 3 2" xfId="373"/>
    <cellStyle name="40 % - Accent3 2 3 2 10" xfId="6664"/>
    <cellStyle name="40 % - Accent3 2 3 2 11" xfId="16988"/>
    <cellStyle name="40 % - Accent3 2 3 2 12" xfId="27281"/>
    <cellStyle name="40 % - Accent3 2 3 2 13" xfId="37574"/>
    <cellStyle name="40 % - Accent3 2 3 2 2" xfId="735"/>
    <cellStyle name="40 % - Accent3 2 3 2 2 10" xfId="27566"/>
    <cellStyle name="40 % - Accent3 2 3 2 2 11" xfId="37859"/>
    <cellStyle name="40 % - Accent3 2 3 2 2 2" xfId="2715"/>
    <cellStyle name="40 % - Accent3 2 3 2 2 2 2" xfId="4215"/>
    <cellStyle name="40 % - Accent3 2 3 2 2 2 2 2" xfId="16765"/>
    <cellStyle name="40 % - Accent3 2 3 2 2 2 2 2 2" xfId="27059"/>
    <cellStyle name="40 % - Accent3 2 3 2 2 2 2 2 3" xfId="37352"/>
    <cellStyle name="40 % - Accent3 2 3 2 2 2 2 2 4" xfId="47645"/>
    <cellStyle name="40 % - Accent3 2 3 2 2 2 2 3" xfId="13795"/>
    <cellStyle name="40 % - Accent3 2 3 2 2 2 2 4" xfId="24090"/>
    <cellStyle name="40 % - Accent3 2 3 2 2 2 2 5" xfId="34383"/>
    <cellStyle name="40 % - Accent3 2 3 2 2 2 2 6" xfId="44676"/>
    <cellStyle name="40 % - Accent3 2 3 2 2 2 3" xfId="15280"/>
    <cellStyle name="40 % - Accent3 2 3 2 2 2 3 2" xfId="25574"/>
    <cellStyle name="40 % - Accent3 2 3 2 2 2 3 3" xfId="35867"/>
    <cellStyle name="40 % - Accent3 2 3 2 2 2 3 4" xfId="46160"/>
    <cellStyle name="40 % - Accent3 2 3 2 2 2 4" xfId="12309"/>
    <cellStyle name="40 % - Accent3 2 3 2 2 2 4 2" xfId="22605"/>
    <cellStyle name="40 % - Accent3 2 3 2 2 2 4 3" xfId="32898"/>
    <cellStyle name="40 % - Accent3 2 3 2 2 2 4 4" xfId="43191"/>
    <cellStyle name="40 % - Accent3 2 3 2 2 2 5" xfId="7561"/>
    <cellStyle name="40 % - Accent3 2 3 2 2 2 6" xfId="17885"/>
    <cellStyle name="40 % - Accent3 2 3 2 2 2 7" xfId="28178"/>
    <cellStyle name="40 % - Accent3 2 3 2 2 2 8" xfId="38471"/>
    <cellStyle name="40 % - Accent3 2 3 2 2 3" xfId="4929"/>
    <cellStyle name="40 % - Accent3 2 3 2 2 3 2" xfId="13428"/>
    <cellStyle name="40 % - Accent3 2 3 2 2 3 2 2" xfId="16398"/>
    <cellStyle name="40 % - Accent3 2 3 2 2 3 2 2 2" xfId="26692"/>
    <cellStyle name="40 % - Accent3 2 3 2 2 3 2 2 3" xfId="36985"/>
    <cellStyle name="40 % - Accent3 2 3 2 2 3 2 2 4" xfId="47278"/>
    <cellStyle name="40 % - Accent3 2 3 2 2 3 2 3" xfId="23723"/>
    <cellStyle name="40 % - Accent3 2 3 2 2 3 2 4" xfId="34016"/>
    <cellStyle name="40 % - Accent3 2 3 2 2 3 2 5" xfId="44309"/>
    <cellStyle name="40 % - Accent3 2 3 2 2 3 3" xfId="14913"/>
    <cellStyle name="40 % - Accent3 2 3 2 2 3 3 2" xfId="25207"/>
    <cellStyle name="40 % - Accent3 2 3 2 2 3 3 3" xfId="35500"/>
    <cellStyle name="40 % - Accent3 2 3 2 2 3 3 4" xfId="45793"/>
    <cellStyle name="40 % - Accent3 2 3 2 2 3 4" xfId="11941"/>
    <cellStyle name="40 % - Accent3 2 3 2 2 3 4 2" xfId="22238"/>
    <cellStyle name="40 % - Accent3 2 3 2 2 3 4 3" xfId="32531"/>
    <cellStyle name="40 % - Accent3 2 3 2 2 3 4 4" xfId="42824"/>
    <cellStyle name="40 % - Accent3 2 3 2 2 3 5" xfId="8329"/>
    <cellStyle name="40 % - Accent3 2 3 2 2 3 6" xfId="18628"/>
    <cellStyle name="40 % - Accent3 2 3 2 2 3 7" xfId="28921"/>
    <cellStyle name="40 % - Accent3 2 3 2 2 3 8" xfId="39214"/>
    <cellStyle name="40 % - Accent3 2 3 2 2 4" xfId="3465"/>
    <cellStyle name="40 % - Accent3 2 3 2 2 4 2" xfId="15798"/>
    <cellStyle name="40 % - Accent3 2 3 2 2 4 2 2" xfId="26092"/>
    <cellStyle name="40 % - Accent3 2 3 2 2 4 2 3" xfId="36385"/>
    <cellStyle name="40 % - Accent3 2 3 2 2 4 2 4" xfId="46678"/>
    <cellStyle name="40 % - Accent3 2 3 2 2 4 3" xfId="12828"/>
    <cellStyle name="40 % - Accent3 2 3 2 2 4 3 2" xfId="23123"/>
    <cellStyle name="40 % - Accent3 2 3 2 2 4 3 3" xfId="33416"/>
    <cellStyle name="40 % - Accent3 2 3 2 2 4 3 4" xfId="43709"/>
    <cellStyle name="40 % - Accent3 2 3 2 2 4 4" xfId="9072"/>
    <cellStyle name="40 % - Accent3 2 3 2 2 4 5" xfId="19371"/>
    <cellStyle name="40 % - Accent3 2 3 2 2 4 6" xfId="29664"/>
    <cellStyle name="40 % - Accent3 2 3 2 2 4 7" xfId="39957"/>
    <cellStyle name="40 % - Accent3 2 3 2 2 5" xfId="5897"/>
    <cellStyle name="40 % - Accent3 2 3 2 2 5 2" xfId="14314"/>
    <cellStyle name="40 % - Accent3 2 3 2 2 5 2 2" xfId="24608"/>
    <cellStyle name="40 % - Accent3 2 3 2 2 5 2 3" xfId="34901"/>
    <cellStyle name="40 % - Accent3 2 3 2 2 5 2 4" xfId="45194"/>
    <cellStyle name="40 % - Accent3 2 3 2 2 5 3" xfId="9815"/>
    <cellStyle name="40 % - Accent3 2 3 2 2 5 4" xfId="20114"/>
    <cellStyle name="40 % - Accent3 2 3 2 2 5 5" xfId="30407"/>
    <cellStyle name="40 % - Accent3 2 3 2 2 5 6" xfId="40700"/>
    <cellStyle name="40 % - Accent3 2 3 2 2 6" xfId="10558"/>
    <cellStyle name="40 % - Accent3 2 3 2 2 6 2" xfId="20857"/>
    <cellStyle name="40 % - Accent3 2 3 2 2 6 3" xfId="31150"/>
    <cellStyle name="40 % - Accent3 2 3 2 2 6 4" xfId="41443"/>
    <cellStyle name="40 % - Accent3 2 3 2 2 7" xfId="11340"/>
    <cellStyle name="40 % - Accent3 2 3 2 2 7 2" xfId="21639"/>
    <cellStyle name="40 % - Accent3 2 3 2 2 7 3" xfId="31932"/>
    <cellStyle name="40 % - Accent3 2 3 2 2 7 4" xfId="42225"/>
    <cellStyle name="40 % - Accent3 2 3 2 2 8" xfId="6949"/>
    <cellStyle name="40 % - Accent3 2 3 2 2 9" xfId="17273"/>
    <cellStyle name="40 % - Accent3 2 3 2 3" xfId="736"/>
    <cellStyle name="40 % - Accent3 2 3 2 3 10" xfId="27567"/>
    <cellStyle name="40 % - Accent3 2 3 2 3 11" xfId="37860"/>
    <cellStyle name="40 % - Accent3 2 3 2 3 2" xfId="2716"/>
    <cellStyle name="40 % - Accent3 2 3 2 3 2 2" xfId="4216"/>
    <cellStyle name="40 % - Accent3 2 3 2 3 2 2 2" xfId="16596"/>
    <cellStyle name="40 % - Accent3 2 3 2 3 2 2 2 2" xfId="26890"/>
    <cellStyle name="40 % - Accent3 2 3 2 3 2 2 2 3" xfId="37183"/>
    <cellStyle name="40 % - Accent3 2 3 2 3 2 2 2 4" xfId="47476"/>
    <cellStyle name="40 % - Accent3 2 3 2 3 2 2 3" xfId="13626"/>
    <cellStyle name="40 % - Accent3 2 3 2 3 2 2 4" xfId="23921"/>
    <cellStyle name="40 % - Accent3 2 3 2 3 2 2 5" xfId="34214"/>
    <cellStyle name="40 % - Accent3 2 3 2 3 2 2 6" xfId="44507"/>
    <cellStyle name="40 % - Accent3 2 3 2 3 2 3" xfId="15111"/>
    <cellStyle name="40 % - Accent3 2 3 2 3 2 3 2" xfId="25405"/>
    <cellStyle name="40 % - Accent3 2 3 2 3 2 3 3" xfId="35698"/>
    <cellStyle name="40 % - Accent3 2 3 2 3 2 3 4" xfId="45991"/>
    <cellStyle name="40 % - Accent3 2 3 2 3 2 4" xfId="12140"/>
    <cellStyle name="40 % - Accent3 2 3 2 3 2 4 2" xfId="22436"/>
    <cellStyle name="40 % - Accent3 2 3 2 3 2 4 3" xfId="32729"/>
    <cellStyle name="40 % - Accent3 2 3 2 3 2 4 4" xfId="43022"/>
    <cellStyle name="40 % - Accent3 2 3 2 3 2 5" xfId="7562"/>
    <cellStyle name="40 % - Accent3 2 3 2 3 2 6" xfId="17886"/>
    <cellStyle name="40 % - Accent3 2 3 2 3 2 7" xfId="28179"/>
    <cellStyle name="40 % - Accent3 2 3 2 3 2 8" xfId="38472"/>
    <cellStyle name="40 % - Accent3 2 3 2 3 3" xfId="4930"/>
    <cellStyle name="40 % - Accent3 2 3 2 3 3 2" xfId="15799"/>
    <cellStyle name="40 % - Accent3 2 3 2 3 3 2 2" xfId="26093"/>
    <cellStyle name="40 % - Accent3 2 3 2 3 3 2 3" xfId="36386"/>
    <cellStyle name="40 % - Accent3 2 3 2 3 3 2 4" xfId="46679"/>
    <cellStyle name="40 % - Accent3 2 3 2 3 3 3" xfId="12829"/>
    <cellStyle name="40 % - Accent3 2 3 2 3 3 3 2" xfId="23124"/>
    <cellStyle name="40 % - Accent3 2 3 2 3 3 3 3" xfId="33417"/>
    <cellStyle name="40 % - Accent3 2 3 2 3 3 3 4" xfId="43710"/>
    <cellStyle name="40 % - Accent3 2 3 2 3 3 4" xfId="8330"/>
    <cellStyle name="40 % - Accent3 2 3 2 3 3 5" xfId="18629"/>
    <cellStyle name="40 % - Accent3 2 3 2 3 3 6" xfId="28922"/>
    <cellStyle name="40 % - Accent3 2 3 2 3 3 7" xfId="39215"/>
    <cellStyle name="40 % - Accent3 2 3 2 3 4" xfId="3466"/>
    <cellStyle name="40 % - Accent3 2 3 2 3 4 2" xfId="14315"/>
    <cellStyle name="40 % - Accent3 2 3 2 3 4 2 2" xfId="24609"/>
    <cellStyle name="40 % - Accent3 2 3 2 3 4 2 3" xfId="34902"/>
    <cellStyle name="40 % - Accent3 2 3 2 3 4 2 4" xfId="45195"/>
    <cellStyle name="40 % - Accent3 2 3 2 3 4 3" xfId="9073"/>
    <cellStyle name="40 % - Accent3 2 3 2 3 4 4" xfId="19372"/>
    <cellStyle name="40 % - Accent3 2 3 2 3 4 5" xfId="29665"/>
    <cellStyle name="40 % - Accent3 2 3 2 3 4 6" xfId="39958"/>
    <cellStyle name="40 % - Accent3 2 3 2 3 5" xfId="5898"/>
    <cellStyle name="40 % - Accent3 2 3 2 3 5 2" xfId="9816"/>
    <cellStyle name="40 % - Accent3 2 3 2 3 5 3" xfId="20115"/>
    <cellStyle name="40 % - Accent3 2 3 2 3 5 4" xfId="30408"/>
    <cellStyle name="40 % - Accent3 2 3 2 3 5 5" xfId="40701"/>
    <cellStyle name="40 % - Accent3 2 3 2 3 6" xfId="10559"/>
    <cellStyle name="40 % - Accent3 2 3 2 3 6 2" xfId="20858"/>
    <cellStyle name="40 % - Accent3 2 3 2 3 6 3" xfId="31151"/>
    <cellStyle name="40 % - Accent3 2 3 2 3 6 4" xfId="41444"/>
    <cellStyle name="40 % - Accent3 2 3 2 3 7" xfId="11341"/>
    <cellStyle name="40 % - Accent3 2 3 2 3 7 2" xfId="21640"/>
    <cellStyle name="40 % - Accent3 2 3 2 3 7 3" xfId="31933"/>
    <cellStyle name="40 % - Accent3 2 3 2 3 7 4" xfId="42226"/>
    <cellStyle name="40 % - Accent3 2 3 2 3 8" xfId="6950"/>
    <cellStyle name="40 % - Accent3 2 3 2 3 9" xfId="17274"/>
    <cellStyle name="40 % - Accent3 2 3 2 4" xfId="2220"/>
    <cellStyle name="40 % - Accent3 2 3 2 4 2" xfId="2985"/>
    <cellStyle name="40 % - Accent3 2 3 2 4 2 2" xfId="4485"/>
    <cellStyle name="40 % - Accent3 2 3 2 4 2 2 2" xfId="16069"/>
    <cellStyle name="40 % - Accent3 2 3 2 4 2 2 3" xfId="26363"/>
    <cellStyle name="40 % - Accent3 2 3 2 4 2 2 4" xfId="36656"/>
    <cellStyle name="40 % - Accent3 2 3 2 4 2 2 5" xfId="46949"/>
    <cellStyle name="40 % - Accent3 2 3 2 4 2 3" xfId="13099"/>
    <cellStyle name="40 % - Accent3 2 3 2 4 2 4" xfId="23394"/>
    <cellStyle name="40 % - Accent3 2 3 2 4 2 5" xfId="33687"/>
    <cellStyle name="40 % - Accent3 2 3 2 4 2 6" xfId="43980"/>
    <cellStyle name="40 % - Accent3 2 3 2 4 3" xfId="4931"/>
    <cellStyle name="40 % - Accent3 2 3 2 4 3 2" xfId="14584"/>
    <cellStyle name="40 % - Accent3 2 3 2 4 3 3" xfId="24878"/>
    <cellStyle name="40 % - Accent3 2 3 2 4 3 4" xfId="35171"/>
    <cellStyle name="40 % - Accent3 2 3 2 4 3 5" xfId="45464"/>
    <cellStyle name="40 % - Accent3 2 3 2 4 4" xfId="3735"/>
    <cellStyle name="40 % - Accent3 2 3 2 4 4 2" xfId="11610"/>
    <cellStyle name="40 % - Accent3 2 3 2 4 4 3" xfId="21909"/>
    <cellStyle name="40 % - Accent3 2 3 2 4 4 4" xfId="32202"/>
    <cellStyle name="40 % - Accent3 2 3 2 4 4 5" xfId="42495"/>
    <cellStyle name="40 % - Accent3 2 3 2 4 5" xfId="7560"/>
    <cellStyle name="40 % - Accent3 2 3 2 4 6" xfId="17884"/>
    <cellStyle name="40 % - Accent3 2 3 2 4 7" xfId="28177"/>
    <cellStyle name="40 % - Accent3 2 3 2 4 8" xfId="38470"/>
    <cellStyle name="40 % - Accent3 2 3 2 5" xfId="2369"/>
    <cellStyle name="40 % - Accent3 2 3 2 5 2" xfId="3869"/>
    <cellStyle name="40 % - Accent3 2 3 2 5 2 2" xfId="16229"/>
    <cellStyle name="40 % - Accent3 2 3 2 5 2 2 2" xfId="26523"/>
    <cellStyle name="40 % - Accent3 2 3 2 5 2 2 3" xfId="36816"/>
    <cellStyle name="40 % - Accent3 2 3 2 5 2 2 4" xfId="47109"/>
    <cellStyle name="40 % - Accent3 2 3 2 5 2 3" xfId="13259"/>
    <cellStyle name="40 % - Accent3 2 3 2 5 2 4" xfId="23554"/>
    <cellStyle name="40 % - Accent3 2 3 2 5 2 5" xfId="33847"/>
    <cellStyle name="40 % - Accent3 2 3 2 5 2 6" xfId="44140"/>
    <cellStyle name="40 % - Accent3 2 3 2 5 3" xfId="14744"/>
    <cellStyle name="40 % - Accent3 2 3 2 5 3 2" xfId="25038"/>
    <cellStyle name="40 % - Accent3 2 3 2 5 3 3" xfId="35331"/>
    <cellStyle name="40 % - Accent3 2 3 2 5 3 4" xfId="45624"/>
    <cellStyle name="40 % - Accent3 2 3 2 5 4" xfId="11772"/>
    <cellStyle name="40 % - Accent3 2 3 2 5 4 2" xfId="22069"/>
    <cellStyle name="40 % - Accent3 2 3 2 5 4 3" xfId="32362"/>
    <cellStyle name="40 % - Accent3 2 3 2 5 4 4" xfId="42655"/>
    <cellStyle name="40 % - Accent3 2 3 2 5 5" xfId="8328"/>
    <cellStyle name="40 % - Accent3 2 3 2 5 6" xfId="18627"/>
    <cellStyle name="40 % - Accent3 2 3 2 5 7" xfId="28920"/>
    <cellStyle name="40 % - Accent3 2 3 2 5 8" xfId="39213"/>
    <cellStyle name="40 % - Accent3 2 3 2 6" xfId="4928"/>
    <cellStyle name="40 % - Accent3 2 3 2 6 2" xfId="15452"/>
    <cellStyle name="40 % - Accent3 2 3 2 6 2 2" xfId="25746"/>
    <cellStyle name="40 % - Accent3 2 3 2 6 2 3" xfId="36039"/>
    <cellStyle name="40 % - Accent3 2 3 2 6 2 4" xfId="46332"/>
    <cellStyle name="40 % - Accent3 2 3 2 6 3" xfId="12482"/>
    <cellStyle name="40 % - Accent3 2 3 2 6 3 2" xfId="22777"/>
    <cellStyle name="40 % - Accent3 2 3 2 6 3 3" xfId="33070"/>
    <cellStyle name="40 % - Accent3 2 3 2 6 3 4" xfId="43363"/>
    <cellStyle name="40 % - Accent3 2 3 2 6 4" xfId="9071"/>
    <cellStyle name="40 % - Accent3 2 3 2 6 5" xfId="19370"/>
    <cellStyle name="40 % - Accent3 2 3 2 6 6" xfId="29663"/>
    <cellStyle name="40 % - Accent3 2 3 2 6 7" xfId="39956"/>
    <cellStyle name="40 % - Accent3 2 3 2 7" xfId="3119"/>
    <cellStyle name="40 % - Accent3 2 3 2 7 2" xfId="13968"/>
    <cellStyle name="40 % - Accent3 2 3 2 7 2 2" xfId="24262"/>
    <cellStyle name="40 % - Accent3 2 3 2 7 2 3" xfId="34555"/>
    <cellStyle name="40 % - Accent3 2 3 2 7 2 4" xfId="44848"/>
    <cellStyle name="40 % - Accent3 2 3 2 7 3" xfId="9814"/>
    <cellStyle name="40 % - Accent3 2 3 2 7 4" xfId="20113"/>
    <cellStyle name="40 % - Accent3 2 3 2 7 5" xfId="30406"/>
    <cellStyle name="40 % - Accent3 2 3 2 7 6" xfId="40699"/>
    <cellStyle name="40 % - Accent3 2 3 2 8" xfId="5896"/>
    <cellStyle name="40 % - Accent3 2 3 2 8 2" xfId="10557"/>
    <cellStyle name="40 % - Accent3 2 3 2 8 3" xfId="20856"/>
    <cellStyle name="40 % - Accent3 2 3 2 8 4" xfId="31149"/>
    <cellStyle name="40 % - Accent3 2 3 2 8 5" xfId="41442"/>
    <cellStyle name="40 % - Accent3 2 3 2 9" xfId="10994"/>
    <cellStyle name="40 % - Accent3 2 3 2 9 2" xfId="21293"/>
    <cellStyle name="40 % - Accent3 2 3 2 9 3" xfId="31586"/>
    <cellStyle name="40 % - Accent3 2 3 2 9 4" xfId="41879"/>
    <cellStyle name="40 % - Accent3 2 3 3" xfId="737"/>
    <cellStyle name="40 % - Accent3 2 3 3 10" xfId="27568"/>
    <cellStyle name="40 % - Accent3 2 3 3 11" xfId="37861"/>
    <cellStyle name="40 % - Accent3 2 3 3 2" xfId="2717"/>
    <cellStyle name="40 % - Accent3 2 3 3 2 2" xfId="4217"/>
    <cellStyle name="40 % - Accent3 2 3 3 2 2 2" xfId="16689"/>
    <cellStyle name="40 % - Accent3 2 3 3 2 2 2 2" xfId="26983"/>
    <cellStyle name="40 % - Accent3 2 3 3 2 2 2 3" xfId="37276"/>
    <cellStyle name="40 % - Accent3 2 3 3 2 2 2 4" xfId="47569"/>
    <cellStyle name="40 % - Accent3 2 3 3 2 2 3" xfId="13719"/>
    <cellStyle name="40 % - Accent3 2 3 3 2 2 4" xfId="24014"/>
    <cellStyle name="40 % - Accent3 2 3 3 2 2 5" xfId="34307"/>
    <cellStyle name="40 % - Accent3 2 3 3 2 2 6" xfId="44600"/>
    <cellStyle name="40 % - Accent3 2 3 3 2 3" xfId="15204"/>
    <cellStyle name="40 % - Accent3 2 3 3 2 3 2" xfId="25498"/>
    <cellStyle name="40 % - Accent3 2 3 3 2 3 3" xfId="35791"/>
    <cellStyle name="40 % - Accent3 2 3 3 2 3 4" xfId="46084"/>
    <cellStyle name="40 % - Accent3 2 3 3 2 4" xfId="12233"/>
    <cellStyle name="40 % - Accent3 2 3 3 2 4 2" xfId="22529"/>
    <cellStyle name="40 % - Accent3 2 3 3 2 4 3" xfId="32822"/>
    <cellStyle name="40 % - Accent3 2 3 3 2 4 4" xfId="43115"/>
    <cellStyle name="40 % - Accent3 2 3 3 2 5" xfId="7563"/>
    <cellStyle name="40 % - Accent3 2 3 3 2 6" xfId="17887"/>
    <cellStyle name="40 % - Accent3 2 3 3 2 7" xfId="28180"/>
    <cellStyle name="40 % - Accent3 2 3 3 2 8" xfId="38473"/>
    <cellStyle name="40 % - Accent3 2 3 3 3" xfId="4932"/>
    <cellStyle name="40 % - Accent3 2 3 3 3 2" xfId="13352"/>
    <cellStyle name="40 % - Accent3 2 3 3 3 2 2" xfId="16322"/>
    <cellStyle name="40 % - Accent3 2 3 3 3 2 2 2" xfId="26616"/>
    <cellStyle name="40 % - Accent3 2 3 3 3 2 2 3" xfId="36909"/>
    <cellStyle name="40 % - Accent3 2 3 3 3 2 2 4" xfId="47202"/>
    <cellStyle name="40 % - Accent3 2 3 3 3 2 3" xfId="23647"/>
    <cellStyle name="40 % - Accent3 2 3 3 3 2 4" xfId="33940"/>
    <cellStyle name="40 % - Accent3 2 3 3 3 2 5" xfId="44233"/>
    <cellStyle name="40 % - Accent3 2 3 3 3 3" xfId="14837"/>
    <cellStyle name="40 % - Accent3 2 3 3 3 3 2" xfId="25131"/>
    <cellStyle name="40 % - Accent3 2 3 3 3 3 3" xfId="35424"/>
    <cellStyle name="40 % - Accent3 2 3 3 3 3 4" xfId="45717"/>
    <cellStyle name="40 % - Accent3 2 3 3 3 4" xfId="11865"/>
    <cellStyle name="40 % - Accent3 2 3 3 3 4 2" xfId="22162"/>
    <cellStyle name="40 % - Accent3 2 3 3 3 4 3" xfId="32455"/>
    <cellStyle name="40 % - Accent3 2 3 3 3 4 4" xfId="42748"/>
    <cellStyle name="40 % - Accent3 2 3 3 3 5" xfId="8331"/>
    <cellStyle name="40 % - Accent3 2 3 3 3 6" xfId="18630"/>
    <cellStyle name="40 % - Accent3 2 3 3 3 7" xfId="28923"/>
    <cellStyle name="40 % - Accent3 2 3 3 3 8" xfId="39216"/>
    <cellStyle name="40 % - Accent3 2 3 3 4" xfId="3467"/>
    <cellStyle name="40 % - Accent3 2 3 3 4 2" xfId="15800"/>
    <cellStyle name="40 % - Accent3 2 3 3 4 2 2" xfId="26094"/>
    <cellStyle name="40 % - Accent3 2 3 3 4 2 3" xfId="36387"/>
    <cellStyle name="40 % - Accent3 2 3 3 4 2 4" xfId="46680"/>
    <cellStyle name="40 % - Accent3 2 3 3 4 3" xfId="12830"/>
    <cellStyle name="40 % - Accent3 2 3 3 4 3 2" xfId="23125"/>
    <cellStyle name="40 % - Accent3 2 3 3 4 3 3" xfId="33418"/>
    <cellStyle name="40 % - Accent3 2 3 3 4 3 4" xfId="43711"/>
    <cellStyle name="40 % - Accent3 2 3 3 4 4" xfId="9074"/>
    <cellStyle name="40 % - Accent3 2 3 3 4 5" xfId="19373"/>
    <cellStyle name="40 % - Accent3 2 3 3 4 6" xfId="29666"/>
    <cellStyle name="40 % - Accent3 2 3 3 4 7" xfId="39959"/>
    <cellStyle name="40 % - Accent3 2 3 3 5" xfId="5899"/>
    <cellStyle name="40 % - Accent3 2 3 3 5 2" xfId="14316"/>
    <cellStyle name="40 % - Accent3 2 3 3 5 2 2" xfId="24610"/>
    <cellStyle name="40 % - Accent3 2 3 3 5 2 3" xfId="34903"/>
    <cellStyle name="40 % - Accent3 2 3 3 5 2 4" xfId="45196"/>
    <cellStyle name="40 % - Accent3 2 3 3 5 3" xfId="9817"/>
    <cellStyle name="40 % - Accent3 2 3 3 5 4" xfId="20116"/>
    <cellStyle name="40 % - Accent3 2 3 3 5 5" xfId="30409"/>
    <cellStyle name="40 % - Accent3 2 3 3 5 6" xfId="40702"/>
    <cellStyle name="40 % - Accent3 2 3 3 6" xfId="10560"/>
    <cellStyle name="40 % - Accent3 2 3 3 6 2" xfId="20859"/>
    <cellStyle name="40 % - Accent3 2 3 3 6 3" xfId="31152"/>
    <cellStyle name="40 % - Accent3 2 3 3 6 4" xfId="41445"/>
    <cellStyle name="40 % - Accent3 2 3 3 7" xfId="11342"/>
    <cellStyle name="40 % - Accent3 2 3 3 7 2" xfId="21641"/>
    <cellStyle name="40 % - Accent3 2 3 3 7 3" xfId="31934"/>
    <cellStyle name="40 % - Accent3 2 3 3 7 4" xfId="42227"/>
    <cellStyle name="40 % - Accent3 2 3 3 8" xfId="6951"/>
    <cellStyle name="40 % - Accent3 2 3 3 9" xfId="17275"/>
    <cellStyle name="40 % - Accent3 2 3 4" xfId="738"/>
    <cellStyle name="40 % - Accent3 2 3 4 10" xfId="27569"/>
    <cellStyle name="40 % - Accent3 2 3 4 11" xfId="37862"/>
    <cellStyle name="40 % - Accent3 2 3 4 2" xfId="2718"/>
    <cellStyle name="40 % - Accent3 2 3 4 2 2" xfId="4218"/>
    <cellStyle name="40 % - Accent3 2 3 4 2 2 2" xfId="16520"/>
    <cellStyle name="40 % - Accent3 2 3 4 2 2 2 2" xfId="26814"/>
    <cellStyle name="40 % - Accent3 2 3 4 2 2 2 3" xfId="37107"/>
    <cellStyle name="40 % - Accent3 2 3 4 2 2 2 4" xfId="47400"/>
    <cellStyle name="40 % - Accent3 2 3 4 2 2 3" xfId="13550"/>
    <cellStyle name="40 % - Accent3 2 3 4 2 2 4" xfId="23845"/>
    <cellStyle name="40 % - Accent3 2 3 4 2 2 5" xfId="34138"/>
    <cellStyle name="40 % - Accent3 2 3 4 2 2 6" xfId="44431"/>
    <cellStyle name="40 % - Accent3 2 3 4 2 3" xfId="15035"/>
    <cellStyle name="40 % - Accent3 2 3 4 2 3 2" xfId="25329"/>
    <cellStyle name="40 % - Accent3 2 3 4 2 3 3" xfId="35622"/>
    <cellStyle name="40 % - Accent3 2 3 4 2 3 4" xfId="45915"/>
    <cellStyle name="40 % - Accent3 2 3 4 2 4" xfId="12064"/>
    <cellStyle name="40 % - Accent3 2 3 4 2 4 2" xfId="22360"/>
    <cellStyle name="40 % - Accent3 2 3 4 2 4 3" xfId="32653"/>
    <cellStyle name="40 % - Accent3 2 3 4 2 4 4" xfId="42946"/>
    <cellStyle name="40 % - Accent3 2 3 4 2 5" xfId="7564"/>
    <cellStyle name="40 % - Accent3 2 3 4 2 6" xfId="17888"/>
    <cellStyle name="40 % - Accent3 2 3 4 2 7" xfId="28181"/>
    <cellStyle name="40 % - Accent3 2 3 4 2 8" xfId="38474"/>
    <cellStyle name="40 % - Accent3 2 3 4 3" xfId="4933"/>
    <cellStyle name="40 % - Accent3 2 3 4 3 2" xfId="15801"/>
    <cellStyle name="40 % - Accent3 2 3 4 3 2 2" xfId="26095"/>
    <cellStyle name="40 % - Accent3 2 3 4 3 2 3" xfId="36388"/>
    <cellStyle name="40 % - Accent3 2 3 4 3 2 4" xfId="46681"/>
    <cellStyle name="40 % - Accent3 2 3 4 3 3" xfId="12831"/>
    <cellStyle name="40 % - Accent3 2 3 4 3 3 2" xfId="23126"/>
    <cellStyle name="40 % - Accent3 2 3 4 3 3 3" xfId="33419"/>
    <cellStyle name="40 % - Accent3 2 3 4 3 3 4" xfId="43712"/>
    <cellStyle name="40 % - Accent3 2 3 4 3 4" xfId="8332"/>
    <cellStyle name="40 % - Accent3 2 3 4 3 5" xfId="18631"/>
    <cellStyle name="40 % - Accent3 2 3 4 3 6" xfId="28924"/>
    <cellStyle name="40 % - Accent3 2 3 4 3 7" xfId="39217"/>
    <cellStyle name="40 % - Accent3 2 3 4 4" xfId="3468"/>
    <cellStyle name="40 % - Accent3 2 3 4 4 2" xfId="14317"/>
    <cellStyle name="40 % - Accent3 2 3 4 4 2 2" xfId="24611"/>
    <cellStyle name="40 % - Accent3 2 3 4 4 2 3" xfId="34904"/>
    <cellStyle name="40 % - Accent3 2 3 4 4 2 4" xfId="45197"/>
    <cellStyle name="40 % - Accent3 2 3 4 4 3" xfId="9075"/>
    <cellStyle name="40 % - Accent3 2 3 4 4 4" xfId="19374"/>
    <cellStyle name="40 % - Accent3 2 3 4 4 5" xfId="29667"/>
    <cellStyle name="40 % - Accent3 2 3 4 4 6" xfId="39960"/>
    <cellStyle name="40 % - Accent3 2 3 4 5" xfId="5900"/>
    <cellStyle name="40 % - Accent3 2 3 4 5 2" xfId="9818"/>
    <cellStyle name="40 % - Accent3 2 3 4 5 3" xfId="20117"/>
    <cellStyle name="40 % - Accent3 2 3 4 5 4" xfId="30410"/>
    <cellStyle name="40 % - Accent3 2 3 4 5 5" xfId="40703"/>
    <cellStyle name="40 % - Accent3 2 3 4 6" xfId="10561"/>
    <cellStyle name="40 % - Accent3 2 3 4 6 2" xfId="20860"/>
    <cellStyle name="40 % - Accent3 2 3 4 6 3" xfId="31153"/>
    <cellStyle name="40 % - Accent3 2 3 4 6 4" xfId="41446"/>
    <cellStyle name="40 % - Accent3 2 3 4 7" xfId="11343"/>
    <cellStyle name="40 % - Accent3 2 3 4 7 2" xfId="21642"/>
    <cellStyle name="40 % - Accent3 2 3 4 7 3" xfId="31935"/>
    <cellStyle name="40 % - Accent3 2 3 4 7 4" xfId="42228"/>
    <cellStyle name="40 % - Accent3 2 3 4 8" xfId="6952"/>
    <cellStyle name="40 % - Accent3 2 3 4 9" xfId="17276"/>
    <cellStyle name="40 % - Accent3 2 3 5" xfId="2175"/>
    <cellStyle name="40 % - Accent3 2 3 5 2" xfId="2942"/>
    <cellStyle name="40 % - Accent3 2 3 5 2 2" xfId="4442"/>
    <cellStyle name="40 % - Accent3 2 3 5 2 2 2" xfId="16026"/>
    <cellStyle name="40 % - Accent3 2 3 5 2 2 3" xfId="26320"/>
    <cellStyle name="40 % - Accent3 2 3 5 2 2 4" xfId="36613"/>
    <cellStyle name="40 % - Accent3 2 3 5 2 2 5" xfId="46906"/>
    <cellStyle name="40 % - Accent3 2 3 5 2 3" xfId="13056"/>
    <cellStyle name="40 % - Accent3 2 3 5 2 4" xfId="23351"/>
    <cellStyle name="40 % - Accent3 2 3 5 2 5" xfId="33644"/>
    <cellStyle name="40 % - Accent3 2 3 5 2 6" xfId="43937"/>
    <cellStyle name="40 % - Accent3 2 3 5 3" xfId="4934"/>
    <cellStyle name="40 % - Accent3 2 3 5 3 2" xfId="14541"/>
    <cellStyle name="40 % - Accent3 2 3 5 3 3" xfId="24835"/>
    <cellStyle name="40 % - Accent3 2 3 5 3 4" xfId="35128"/>
    <cellStyle name="40 % - Accent3 2 3 5 3 5" xfId="45421"/>
    <cellStyle name="40 % - Accent3 2 3 5 4" xfId="3692"/>
    <cellStyle name="40 % - Accent3 2 3 5 4 2" xfId="11567"/>
    <cellStyle name="40 % - Accent3 2 3 5 4 3" xfId="21866"/>
    <cellStyle name="40 % - Accent3 2 3 5 4 4" xfId="32159"/>
    <cellStyle name="40 % - Accent3 2 3 5 4 5" xfId="42452"/>
    <cellStyle name="40 % - Accent3 2 3 5 5" xfId="7559"/>
    <cellStyle name="40 % - Accent3 2 3 5 6" xfId="17883"/>
    <cellStyle name="40 % - Accent3 2 3 5 7" xfId="28176"/>
    <cellStyle name="40 % - Accent3 2 3 5 8" xfId="38469"/>
    <cellStyle name="40 % - Accent3 2 3 6" xfId="2293"/>
    <cellStyle name="40 % - Accent3 2 3 6 2" xfId="3793"/>
    <cellStyle name="40 % - Accent3 2 3 6 2 2" xfId="16153"/>
    <cellStyle name="40 % - Accent3 2 3 6 2 2 2" xfId="26447"/>
    <cellStyle name="40 % - Accent3 2 3 6 2 2 3" xfId="36740"/>
    <cellStyle name="40 % - Accent3 2 3 6 2 2 4" xfId="47033"/>
    <cellStyle name="40 % - Accent3 2 3 6 2 3" xfId="13183"/>
    <cellStyle name="40 % - Accent3 2 3 6 2 4" xfId="23478"/>
    <cellStyle name="40 % - Accent3 2 3 6 2 5" xfId="33771"/>
    <cellStyle name="40 % - Accent3 2 3 6 2 6" xfId="44064"/>
    <cellStyle name="40 % - Accent3 2 3 6 3" xfId="14668"/>
    <cellStyle name="40 % - Accent3 2 3 6 3 2" xfId="24962"/>
    <cellStyle name="40 % - Accent3 2 3 6 3 3" xfId="35255"/>
    <cellStyle name="40 % - Accent3 2 3 6 3 4" xfId="45548"/>
    <cellStyle name="40 % - Accent3 2 3 6 4" xfId="11696"/>
    <cellStyle name="40 % - Accent3 2 3 6 4 2" xfId="21993"/>
    <cellStyle name="40 % - Accent3 2 3 6 4 3" xfId="32286"/>
    <cellStyle name="40 % - Accent3 2 3 6 4 4" xfId="42579"/>
    <cellStyle name="40 % - Accent3 2 3 6 5" xfId="8327"/>
    <cellStyle name="40 % - Accent3 2 3 6 6" xfId="18626"/>
    <cellStyle name="40 % - Accent3 2 3 6 7" xfId="28919"/>
    <cellStyle name="40 % - Accent3 2 3 6 8" xfId="39212"/>
    <cellStyle name="40 % - Accent3 2 3 7" xfId="4927"/>
    <cellStyle name="40 % - Accent3 2 3 7 2" xfId="15376"/>
    <cellStyle name="40 % - Accent3 2 3 7 2 2" xfId="25670"/>
    <cellStyle name="40 % - Accent3 2 3 7 2 3" xfId="35963"/>
    <cellStyle name="40 % - Accent3 2 3 7 2 4" xfId="46256"/>
    <cellStyle name="40 % - Accent3 2 3 7 3" xfId="12406"/>
    <cellStyle name="40 % - Accent3 2 3 7 3 2" xfId="22701"/>
    <cellStyle name="40 % - Accent3 2 3 7 3 3" xfId="32994"/>
    <cellStyle name="40 % - Accent3 2 3 7 3 4" xfId="43287"/>
    <cellStyle name="40 % - Accent3 2 3 7 4" xfId="9070"/>
    <cellStyle name="40 % - Accent3 2 3 7 5" xfId="19369"/>
    <cellStyle name="40 % - Accent3 2 3 7 6" xfId="29662"/>
    <cellStyle name="40 % - Accent3 2 3 7 7" xfId="39955"/>
    <cellStyle name="40 % - Accent3 2 3 8" xfId="3043"/>
    <cellStyle name="40 % - Accent3 2 3 8 2" xfId="13892"/>
    <cellStyle name="40 % - Accent3 2 3 8 2 2" xfId="24186"/>
    <cellStyle name="40 % - Accent3 2 3 8 2 3" xfId="34479"/>
    <cellStyle name="40 % - Accent3 2 3 8 2 4" xfId="44772"/>
    <cellStyle name="40 % - Accent3 2 3 8 3" xfId="9813"/>
    <cellStyle name="40 % - Accent3 2 3 8 4" xfId="20112"/>
    <cellStyle name="40 % - Accent3 2 3 8 5" xfId="30405"/>
    <cellStyle name="40 % - Accent3 2 3 8 6" xfId="40698"/>
    <cellStyle name="40 % - Accent3 2 3 9" xfId="5895"/>
    <cellStyle name="40 % - Accent3 2 3 9 2" xfId="10556"/>
    <cellStyle name="40 % - Accent3 2 3 9 3" xfId="20855"/>
    <cellStyle name="40 % - Accent3 2 3 9 4" xfId="31148"/>
    <cellStyle name="40 % - Accent3 2 3 9 5" xfId="41441"/>
    <cellStyle name="40 % - Accent3 2 4" xfId="335"/>
    <cellStyle name="40 % - Accent3 2 4 10" xfId="10956"/>
    <cellStyle name="40 % - Accent3 2 4 10 2" xfId="21255"/>
    <cellStyle name="40 % - Accent3 2 4 10 3" xfId="31548"/>
    <cellStyle name="40 % - Accent3 2 4 10 4" xfId="41841"/>
    <cellStyle name="40 % - Accent3 2 4 11" xfId="6562"/>
    <cellStyle name="40 % - Accent3 2 4 12" xfId="16887"/>
    <cellStyle name="40 % - Accent3 2 4 13" xfId="27180"/>
    <cellStyle name="40 % - Accent3 2 4 14" xfId="37473"/>
    <cellStyle name="40 % - Accent3 2 4 2" xfId="739"/>
    <cellStyle name="40 % - Accent3 2 4 2 10" xfId="6660"/>
    <cellStyle name="40 % - Accent3 2 4 2 11" xfId="16984"/>
    <cellStyle name="40 % - Accent3 2 4 2 12" xfId="27277"/>
    <cellStyle name="40 % - Accent3 2 4 2 13" xfId="37570"/>
    <cellStyle name="40 % - Accent3 2 4 2 2" xfId="740"/>
    <cellStyle name="40 % - Accent3 2 4 2 2 10" xfId="27570"/>
    <cellStyle name="40 % - Accent3 2 4 2 2 11" xfId="37863"/>
    <cellStyle name="40 % - Accent3 2 4 2 2 2" xfId="2720"/>
    <cellStyle name="40 % - Accent3 2 4 2 2 2 2" xfId="4220"/>
    <cellStyle name="40 % - Accent3 2 4 2 2 2 2 2" xfId="16727"/>
    <cellStyle name="40 % - Accent3 2 4 2 2 2 2 2 2" xfId="27021"/>
    <cellStyle name="40 % - Accent3 2 4 2 2 2 2 2 3" xfId="37314"/>
    <cellStyle name="40 % - Accent3 2 4 2 2 2 2 2 4" xfId="47607"/>
    <cellStyle name="40 % - Accent3 2 4 2 2 2 2 3" xfId="13757"/>
    <cellStyle name="40 % - Accent3 2 4 2 2 2 2 4" xfId="24052"/>
    <cellStyle name="40 % - Accent3 2 4 2 2 2 2 5" xfId="34345"/>
    <cellStyle name="40 % - Accent3 2 4 2 2 2 2 6" xfId="44638"/>
    <cellStyle name="40 % - Accent3 2 4 2 2 2 3" xfId="15242"/>
    <cellStyle name="40 % - Accent3 2 4 2 2 2 3 2" xfId="25536"/>
    <cellStyle name="40 % - Accent3 2 4 2 2 2 3 3" xfId="35829"/>
    <cellStyle name="40 % - Accent3 2 4 2 2 2 3 4" xfId="46122"/>
    <cellStyle name="40 % - Accent3 2 4 2 2 2 4" xfId="12271"/>
    <cellStyle name="40 % - Accent3 2 4 2 2 2 4 2" xfId="22567"/>
    <cellStyle name="40 % - Accent3 2 4 2 2 2 4 3" xfId="32860"/>
    <cellStyle name="40 % - Accent3 2 4 2 2 2 4 4" xfId="43153"/>
    <cellStyle name="40 % - Accent3 2 4 2 2 2 5" xfId="7567"/>
    <cellStyle name="40 % - Accent3 2 4 2 2 2 6" xfId="17891"/>
    <cellStyle name="40 % - Accent3 2 4 2 2 2 7" xfId="28184"/>
    <cellStyle name="40 % - Accent3 2 4 2 2 2 8" xfId="38477"/>
    <cellStyle name="40 % - Accent3 2 4 2 2 3" xfId="4937"/>
    <cellStyle name="40 % - Accent3 2 4 2 2 3 2" xfId="15803"/>
    <cellStyle name="40 % - Accent3 2 4 2 2 3 2 2" xfId="26097"/>
    <cellStyle name="40 % - Accent3 2 4 2 2 3 2 3" xfId="36390"/>
    <cellStyle name="40 % - Accent3 2 4 2 2 3 2 4" xfId="46683"/>
    <cellStyle name="40 % - Accent3 2 4 2 2 3 3" xfId="12833"/>
    <cellStyle name="40 % - Accent3 2 4 2 2 3 3 2" xfId="23128"/>
    <cellStyle name="40 % - Accent3 2 4 2 2 3 3 3" xfId="33421"/>
    <cellStyle name="40 % - Accent3 2 4 2 2 3 3 4" xfId="43714"/>
    <cellStyle name="40 % - Accent3 2 4 2 2 3 4" xfId="8335"/>
    <cellStyle name="40 % - Accent3 2 4 2 2 3 5" xfId="18634"/>
    <cellStyle name="40 % - Accent3 2 4 2 2 3 6" xfId="28927"/>
    <cellStyle name="40 % - Accent3 2 4 2 2 3 7" xfId="39220"/>
    <cellStyle name="40 % - Accent3 2 4 2 2 4" xfId="3470"/>
    <cellStyle name="40 % - Accent3 2 4 2 2 4 2" xfId="14319"/>
    <cellStyle name="40 % - Accent3 2 4 2 2 4 2 2" xfId="24613"/>
    <cellStyle name="40 % - Accent3 2 4 2 2 4 2 3" xfId="34906"/>
    <cellStyle name="40 % - Accent3 2 4 2 2 4 2 4" xfId="45199"/>
    <cellStyle name="40 % - Accent3 2 4 2 2 4 3" xfId="9078"/>
    <cellStyle name="40 % - Accent3 2 4 2 2 4 4" xfId="19377"/>
    <cellStyle name="40 % - Accent3 2 4 2 2 4 5" xfId="29670"/>
    <cellStyle name="40 % - Accent3 2 4 2 2 4 6" xfId="39963"/>
    <cellStyle name="40 % - Accent3 2 4 2 2 5" xfId="5903"/>
    <cellStyle name="40 % - Accent3 2 4 2 2 5 2" xfId="9821"/>
    <cellStyle name="40 % - Accent3 2 4 2 2 5 3" xfId="20120"/>
    <cellStyle name="40 % - Accent3 2 4 2 2 5 4" xfId="30413"/>
    <cellStyle name="40 % - Accent3 2 4 2 2 5 5" xfId="40706"/>
    <cellStyle name="40 % - Accent3 2 4 2 2 6" xfId="10564"/>
    <cellStyle name="40 % - Accent3 2 4 2 2 6 2" xfId="20863"/>
    <cellStyle name="40 % - Accent3 2 4 2 2 6 3" xfId="31156"/>
    <cellStyle name="40 % - Accent3 2 4 2 2 6 4" xfId="41449"/>
    <cellStyle name="40 % - Accent3 2 4 2 2 7" xfId="11345"/>
    <cellStyle name="40 % - Accent3 2 4 2 2 7 2" xfId="21644"/>
    <cellStyle name="40 % - Accent3 2 4 2 2 7 3" xfId="31937"/>
    <cellStyle name="40 % - Accent3 2 4 2 2 7 4" xfId="42230"/>
    <cellStyle name="40 % - Accent3 2 4 2 2 8" xfId="6953"/>
    <cellStyle name="40 % - Accent3 2 4 2 2 9" xfId="17277"/>
    <cellStyle name="40 % - Accent3 2 4 2 3" xfId="2719"/>
    <cellStyle name="40 % - Accent3 2 4 2 3 10" xfId="38478"/>
    <cellStyle name="40 % - Accent3 2 4 2 3 2" xfId="4219"/>
    <cellStyle name="40 % - Accent3 2 4 2 3 2 2" xfId="16360"/>
    <cellStyle name="40 % - Accent3 2 4 2 3 2 2 2" xfId="26654"/>
    <cellStyle name="40 % - Accent3 2 4 2 3 2 2 3" xfId="36947"/>
    <cellStyle name="40 % - Accent3 2 4 2 3 2 2 4" xfId="47240"/>
    <cellStyle name="40 % - Accent3 2 4 2 3 2 3" xfId="13390"/>
    <cellStyle name="40 % - Accent3 2 4 2 3 2 3 2" xfId="23685"/>
    <cellStyle name="40 % - Accent3 2 4 2 3 2 3 3" xfId="33978"/>
    <cellStyle name="40 % - Accent3 2 4 2 3 2 3 4" xfId="44271"/>
    <cellStyle name="40 % - Accent3 2 4 2 3 2 4" xfId="8336"/>
    <cellStyle name="40 % - Accent3 2 4 2 3 2 5" xfId="18635"/>
    <cellStyle name="40 % - Accent3 2 4 2 3 2 6" xfId="28928"/>
    <cellStyle name="40 % - Accent3 2 4 2 3 2 7" xfId="39221"/>
    <cellStyle name="40 % - Accent3 2 4 2 3 3" xfId="5904"/>
    <cellStyle name="40 % - Accent3 2 4 2 3 3 2" xfId="14875"/>
    <cellStyle name="40 % - Accent3 2 4 2 3 3 2 2" xfId="25169"/>
    <cellStyle name="40 % - Accent3 2 4 2 3 3 2 3" xfId="35462"/>
    <cellStyle name="40 % - Accent3 2 4 2 3 3 2 4" xfId="45755"/>
    <cellStyle name="40 % - Accent3 2 4 2 3 3 3" xfId="9079"/>
    <cellStyle name="40 % - Accent3 2 4 2 3 3 4" xfId="19378"/>
    <cellStyle name="40 % - Accent3 2 4 2 3 3 5" xfId="29671"/>
    <cellStyle name="40 % - Accent3 2 4 2 3 3 6" xfId="39964"/>
    <cellStyle name="40 % - Accent3 2 4 2 3 4" xfId="9822"/>
    <cellStyle name="40 % - Accent3 2 4 2 3 4 2" xfId="20121"/>
    <cellStyle name="40 % - Accent3 2 4 2 3 4 3" xfId="30414"/>
    <cellStyle name="40 % - Accent3 2 4 2 3 4 4" xfId="40707"/>
    <cellStyle name="40 % - Accent3 2 4 2 3 5" xfId="10565"/>
    <cellStyle name="40 % - Accent3 2 4 2 3 5 2" xfId="20864"/>
    <cellStyle name="40 % - Accent3 2 4 2 3 5 3" xfId="31157"/>
    <cellStyle name="40 % - Accent3 2 4 2 3 5 4" xfId="41450"/>
    <cellStyle name="40 % - Accent3 2 4 2 3 6" xfId="11903"/>
    <cellStyle name="40 % - Accent3 2 4 2 3 6 2" xfId="22200"/>
    <cellStyle name="40 % - Accent3 2 4 2 3 6 3" xfId="32493"/>
    <cellStyle name="40 % - Accent3 2 4 2 3 6 4" xfId="42786"/>
    <cellStyle name="40 % - Accent3 2 4 2 3 7" xfId="7568"/>
    <cellStyle name="40 % - Accent3 2 4 2 3 8" xfId="17892"/>
    <cellStyle name="40 % - Accent3 2 4 2 3 9" xfId="28185"/>
    <cellStyle name="40 % - Accent3 2 4 2 4" xfId="4936"/>
    <cellStyle name="40 % - Accent3 2 4 2 4 2" xfId="15802"/>
    <cellStyle name="40 % - Accent3 2 4 2 4 2 2" xfId="26096"/>
    <cellStyle name="40 % - Accent3 2 4 2 4 2 3" xfId="36389"/>
    <cellStyle name="40 % - Accent3 2 4 2 4 2 4" xfId="46682"/>
    <cellStyle name="40 % - Accent3 2 4 2 4 3" xfId="12832"/>
    <cellStyle name="40 % - Accent3 2 4 2 4 3 2" xfId="23127"/>
    <cellStyle name="40 % - Accent3 2 4 2 4 3 3" xfId="33420"/>
    <cellStyle name="40 % - Accent3 2 4 2 4 3 4" xfId="43713"/>
    <cellStyle name="40 % - Accent3 2 4 2 4 4" xfId="7566"/>
    <cellStyle name="40 % - Accent3 2 4 2 4 5" xfId="17890"/>
    <cellStyle name="40 % - Accent3 2 4 2 4 6" xfId="28183"/>
    <cellStyle name="40 % - Accent3 2 4 2 4 7" xfId="38476"/>
    <cellStyle name="40 % - Accent3 2 4 2 5" xfId="3469"/>
    <cellStyle name="40 % - Accent3 2 4 2 5 2" xfId="14318"/>
    <cellStyle name="40 % - Accent3 2 4 2 5 2 2" xfId="24612"/>
    <cellStyle name="40 % - Accent3 2 4 2 5 2 3" xfId="34905"/>
    <cellStyle name="40 % - Accent3 2 4 2 5 2 4" xfId="45198"/>
    <cellStyle name="40 % - Accent3 2 4 2 5 3" xfId="8334"/>
    <cellStyle name="40 % - Accent3 2 4 2 5 4" xfId="18633"/>
    <cellStyle name="40 % - Accent3 2 4 2 5 5" xfId="28926"/>
    <cellStyle name="40 % - Accent3 2 4 2 5 6" xfId="39219"/>
    <cellStyle name="40 % - Accent3 2 4 2 6" xfId="5902"/>
    <cellStyle name="40 % - Accent3 2 4 2 6 2" xfId="9077"/>
    <cellStyle name="40 % - Accent3 2 4 2 6 3" xfId="19376"/>
    <cellStyle name="40 % - Accent3 2 4 2 6 4" xfId="29669"/>
    <cellStyle name="40 % - Accent3 2 4 2 6 5" xfId="39962"/>
    <cellStyle name="40 % - Accent3 2 4 2 7" xfId="9820"/>
    <cellStyle name="40 % - Accent3 2 4 2 7 2" xfId="20119"/>
    <cellStyle name="40 % - Accent3 2 4 2 7 3" xfId="30412"/>
    <cellStyle name="40 % - Accent3 2 4 2 7 4" xfId="40705"/>
    <cellStyle name="40 % - Accent3 2 4 2 8" xfId="10563"/>
    <cellStyle name="40 % - Accent3 2 4 2 8 2" xfId="20862"/>
    <cellStyle name="40 % - Accent3 2 4 2 8 3" xfId="31155"/>
    <cellStyle name="40 % - Accent3 2 4 2 8 4" xfId="41448"/>
    <cellStyle name="40 % - Accent3 2 4 2 9" xfId="11344"/>
    <cellStyle name="40 % - Accent3 2 4 2 9 2" xfId="21643"/>
    <cellStyle name="40 % - Accent3 2 4 2 9 3" xfId="31936"/>
    <cellStyle name="40 % - Accent3 2 4 2 9 4" xfId="42229"/>
    <cellStyle name="40 % - Accent3 2 4 3" xfId="741"/>
    <cellStyle name="40 % - Accent3 2 4 3 10" xfId="27571"/>
    <cellStyle name="40 % - Accent3 2 4 3 11" xfId="37864"/>
    <cellStyle name="40 % - Accent3 2 4 3 2" xfId="2721"/>
    <cellStyle name="40 % - Accent3 2 4 3 2 2" xfId="4221"/>
    <cellStyle name="40 % - Accent3 2 4 3 2 2 2" xfId="16558"/>
    <cellStyle name="40 % - Accent3 2 4 3 2 2 2 2" xfId="26852"/>
    <cellStyle name="40 % - Accent3 2 4 3 2 2 2 3" xfId="37145"/>
    <cellStyle name="40 % - Accent3 2 4 3 2 2 2 4" xfId="47438"/>
    <cellStyle name="40 % - Accent3 2 4 3 2 2 3" xfId="13588"/>
    <cellStyle name="40 % - Accent3 2 4 3 2 2 4" xfId="23883"/>
    <cellStyle name="40 % - Accent3 2 4 3 2 2 5" xfId="34176"/>
    <cellStyle name="40 % - Accent3 2 4 3 2 2 6" xfId="44469"/>
    <cellStyle name="40 % - Accent3 2 4 3 2 3" xfId="15073"/>
    <cellStyle name="40 % - Accent3 2 4 3 2 3 2" xfId="25367"/>
    <cellStyle name="40 % - Accent3 2 4 3 2 3 3" xfId="35660"/>
    <cellStyle name="40 % - Accent3 2 4 3 2 3 4" xfId="45953"/>
    <cellStyle name="40 % - Accent3 2 4 3 2 4" xfId="12102"/>
    <cellStyle name="40 % - Accent3 2 4 3 2 4 2" xfId="22398"/>
    <cellStyle name="40 % - Accent3 2 4 3 2 4 3" xfId="32691"/>
    <cellStyle name="40 % - Accent3 2 4 3 2 4 4" xfId="42984"/>
    <cellStyle name="40 % - Accent3 2 4 3 2 5" xfId="7569"/>
    <cellStyle name="40 % - Accent3 2 4 3 2 6" xfId="17893"/>
    <cellStyle name="40 % - Accent3 2 4 3 2 7" xfId="28186"/>
    <cellStyle name="40 % - Accent3 2 4 3 2 8" xfId="38479"/>
    <cellStyle name="40 % - Accent3 2 4 3 3" xfId="4938"/>
    <cellStyle name="40 % - Accent3 2 4 3 3 2" xfId="15804"/>
    <cellStyle name="40 % - Accent3 2 4 3 3 2 2" xfId="26098"/>
    <cellStyle name="40 % - Accent3 2 4 3 3 2 3" xfId="36391"/>
    <cellStyle name="40 % - Accent3 2 4 3 3 2 4" xfId="46684"/>
    <cellStyle name="40 % - Accent3 2 4 3 3 3" xfId="12834"/>
    <cellStyle name="40 % - Accent3 2 4 3 3 3 2" xfId="23129"/>
    <cellStyle name="40 % - Accent3 2 4 3 3 3 3" xfId="33422"/>
    <cellStyle name="40 % - Accent3 2 4 3 3 3 4" xfId="43715"/>
    <cellStyle name="40 % - Accent3 2 4 3 3 4" xfId="8337"/>
    <cellStyle name="40 % - Accent3 2 4 3 3 5" xfId="18636"/>
    <cellStyle name="40 % - Accent3 2 4 3 3 6" xfId="28929"/>
    <cellStyle name="40 % - Accent3 2 4 3 3 7" xfId="39222"/>
    <cellStyle name="40 % - Accent3 2 4 3 4" xfId="3471"/>
    <cellStyle name="40 % - Accent3 2 4 3 4 2" xfId="14320"/>
    <cellStyle name="40 % - Accent3 2 4 3 4 2 2" xfId="24614"/>
    <cellStyle name="40 % - Accent3 2 4 3 4 2 3" xfId="34907"/>
    <cellStyle name="40 % - Accent3 2 4 3 4 2 4" xfId="45200"/>
    <cellStyle name="40 % - Accent3 2 4 3 4 3" xfId="9080"/>
    <cellStyle name="40 % - Accent3 2 4 3 4 4" xfId="19379"/>
    <cellStyle name="40 % - Accent3 2 4 3 4 5" xfId="29672"/>
    <cellStyle name="40 % - Accent3 2 4 3 4 6" xfId="39965"/>
    <cellStyle name="40 % - Accent3 2 4 3 5" xfId="5905"/>
    <cellStyle name="40 % - Accent3 2 4 3 5 2" xfId="9823"/>
    <cellStyle name="40 % - Accent3 2 4 3 5 3" xfId="20122"/>
    <cellStyle name="40 % - Accent3 2 4 3 5 4" xfId="30415"/>
    <cellStyle name="40 % - Accent3 2 4 3 5 5" xfId="40708"/>
    <cellStyle name="40 % - Accent3 2 4 3 6" xfId="10566"/>
    <cellStyle name="40 % - Accent3 2 4 3 6 2" xfId="20865"/>
    <cellStyle name="40 % - Accent3 2 4 3 6 3" xfId="31158"/>
    <cellStyle name="40 % - Accent3 2 4 3 6 4" xfId="41451"/>
    <cellStyle name="40 % - Accent3 2 4 3 7" xfId="11346"/>
    <cellStyle name="40 % - Accent3 2 4 3 7 2" xfId="21645"/>
    <cellStyle name="40 % - Accent3 2 4 3 7 3" xfId="31938"/>
    <cellStyle name="40 % - Accent3 2 4 3 7 4" xfId="42231"/>
    <cellStyle name="40 % - Accent3 2 4 3 8" xfId="6954"/>
    <cellStyle name="40 % - Accent3 2 4 3 9" xfId="17278"/>
    <cellStyle name="40 % - Accent3 2 4 4" xfId="2193"/>
    <cellStyle name="40 % - Accent3 2 4 4 10" xfId="38480"/>
    <cellStyle name="40 % - Accent3 2 4 4 2" xfId="2960"/>
    <cellStyle name="40 % - Accent3 2 4 4 2 2" xfId="4460"/>
    <cellStyle name="40 % - Accent3 2 4 4 2 2 2" xfId="16044"/>
    <cellStyle name="40 % - Accent3 2 4 4 2 2 3" xfId="26338"/>
    <cellStyle name="40 % - Accent3 2 4 4 2 2 4" xfId="36631"/>
    <cellStyle name="40 % - Accent3 2 4 4 2 2 5" xfId="46924"/>
    <cellStyle name="40 % - Accent3 2 4 4 2 3" xfId="13074"/>
    <cellStyle name="40 % - Accent3 2 4 4 2 3 2" xfId="23369"/>
    <cellStyle name="40 % - Accent3 2 4 4 2 3 3" xfId="33662"/>
    <cellStyle name="40 % - Accent3 2 4 4 2 3 4" xfId="43955"/>
    <cellStyle name="40 % - Accent3 2 4 4 2 4" xfId="8338"/>
    <cellStyle name="40 % - Accent3 2 4 4 2 5" xfId="18637"/>
    <cellStyle name="40 % - Accent3 2 4 4 2 6" xfId="28930"/>
    <cellStyle name="40 % - Accent3 2 4 4 2 7" xfId="39223"/>
    <cellStyle name="40 % - Accent3 2 4 4 3" xfId="4939"/>
    <cellStyle name="40 % - Accent3 2 4 4 3 2" xfId="14559"/>
    <cellStyle name="40 % - Accent3 2 4 4 3 2 2" xfId="24853"/>
    <cellStyle name="40 % - Accent3 2 4 4 3 2 3" xfId="35146"/>
    <cellStyle name="40 % - Accent3 2 4 4 3 2 4" xfId="45439"/>
    <cellStyle name="40 % - Accent3 2 4 4 3 3" xfId="9081"/>
    <cellStyle name="40 % - Accent3 2 4 4 3 4" xfId="19380"/>
    <cellStyle name="40 % - Accent3 2 4 4 3 5" xfId="29673"/>
    <cellStyle name="40 % - Accent3 2 4 4 3 6" xfId="39966"/>
    <cellStyle name="40 % - Accent3 2 4 4 4" xfId="3710"/>
    <cellStyle name="40 % - Accent3 2 4 4 4 2" xfId="9824"/>
    <cellStyle name="40 % - Accent3 2 4 4 4 3" xfId="20123"/>
    <cellStyle name="40 % - Accent3 2 4 4 4 4" xfId="30416"/>
    <cellStyle name="40 % - Accent3 2 4 4 4 5" xfId="40709"/>
    <cellStyle name="40 % - Accent3 2 4 4 5" xfId="5906"/>
    <cellStyle name="40 % - Accent3 2 4 4 5 2" xfId="10567"/>
    <cellStyle name="40 % - Accent3 2 4 4 5 3" xfId="20866"/>
    <cellStyle name="40 % - Accent3 2 4 4 5 4" xfId="31159"/>
    <cellStyle name="40 % - Accent3 2 4 4 5 5" xfId="41452"/>
    <cellStyle name="40 % - Accent3 2 4 4 6" xfId="11585"/>
    <cellStyle name="40 % - Accent3 2 4 4 6 2" xfId="21884"/>
    <cellStyle name="40 % - Accent3 2 4 4 6 3" xfId="32177"/>
    <cellStyle name="40 % - Accent3 2 4 4 6 4" xfId="42470"/>
    <cellStyle name="40 % - Accent3 2 4 4 7" xfId="7570"/>
    <cellStyle name="40 % - Accent3 2 4 4 8" xfId="17894"/>
    <cellStyle name="40 % - Accent3 2 4 4 9" xfId="28187"/>
    <cellStyle name="40 % - Accent3 2 4 5" xfId="2331"/>
    <cellStyle name="40 % - Accent3 2 4 5 2" xfId="3831"/>
    <cellStyle name="40 % - Accent3 2 4 5 2 2" xfId="16191"/>
    <cellStyle name="40 % - Accent3 2 4 5 2 2 2" xfId="26485"/>
    <cellStyle name="40 % - Accent3 2 4 5 2 2 3" xfId="36778"/>
    <cellStyle name="40 % - Accent3 2 4 5 2 2 4" xfId="47071"/>
    <cellStyle name="40 % - Accent3 2 4 5 2 3" xfId="13221"/>
    <cellStyle name="40 % - Accent3 2 4 5 2 4" xfId="23516"/>
    <cellStyle name="40 % - Accent3 2 4 5 2 5" xfId="33809"/>
    <cellStyle name="40 % - Accent3 2 4 5 2 6" xfId="44102"/>
    <cellStyle name="40 % - Accent3 2 4 5 3" xfId="14706"/>
    <cellStyle name="40 % - Accent3 2 4 5 3 2" xfId="25000"/>
    <cellStyle name="40 % - Accent3 2 4 5 3 3" xfId="35293"/>
    <cellStyle name="40 % - Accent3 2 4 5 3 4" xfId="45586"/>
    <cellStyle name="40 % - Accent3 2 4 5 4" xfId="11734"/>
    <cellStyle name="40 % - Accent3 2 4 5 4 2" xfId="22031"/>
    <cellStyle name="40 % - Accent3 2 4 5 4 3" xfId="32324"/>
    <cellStyle name="40 % - Accent3 2 4 5 4 4" xfId="42617"/>
    <cellStyle name="40 % - Accent3 2 4 5 5" xfId="7565"/>
    <cellStyle name="40 % - Accent3 2 4 5 6" xfId="17889"/>
    <cellStyle name="40 % - Accent3 2 4 5 7" xfId="28182"/>
    <cellStyle name="40 % - Accent3 2 4 5 8" xfId="38475"/>
    <cellStyle name="40 % - Accent3 2 4 6" xfId="4935"/>
    <cellStyle name="40 % - Accent3 2 4 6 2" xfId="15414"/>
    <cellStyle name="40 % - Accent3 2 4 6 2 2" xfId="25708"/>
    <cellStyle name="40 % - Accent3 2 4 6 2 3" xfId="36001"/>
    <cellStyle name="40 % - Accent3 2 4 6 2 4" xfId="46294"/>
    <cellStyle name="40 % - Accent3 2 4 6 3" xfId="12444"/>
    <cellStyle name="40 % - Accent3 2 4 6 3 2" xfId="22739"/>
    <cellStyle name="40 % - Accent3 2 4 6 3 3" xfId="33032"/>
    <cellStyle name="40 % - Accent3 2 4 6 3 4" xfId="43325"/>
    <cellStyle name="40 % - Accent3 2 4 6 4" xfId="8333"/>
    <cellStyle name="40 % - Accent3 2 4 6 5" xfId="18632"/>
    <cellStyle name="40 % - Accent3 2 4 6 6" xfId="28925"/>
    <cellStyle name="40 % - Accent3 2 4 6 7" xfId="39218"/>
    <cellStyle name="40 % - Accent3 2 4 7" xfId="3081"/>
    <cellStyle name="40 % - Accent3 2 4 7 2" xfId="13930"/>
    <cellStyle name="40 % - Accent3 2 4 7 2 2" xfId="24224"/>
    <cellStyle name="40 % - Accent3 2 4 7 2 3" xfId="34517"/>
    <cellStyle name="40 % - Accent3 2 4 7 2 4" xfId="44810"/>
    <cellStyle name="40 % - Accent3 2 4 7 3" xfId="9076"/>
    <cellStyle name="40 % - Accent3 2 4 7 4" xfId="19375"/>
    <cellStyle name="40 % - Accent3 2 4 7 5" xfId="29668"/>
    <cellStyle name="40 % - Accent3 2 4 7 6" xfId="39961"/>
    <cellStyle name="40 % - Accent3 2 4 8" xfId="5901"/>
    <cellStyle name="40 % - Accent3 2 4 8 2" xfId="9819"/>
    <cellStyle name="40 % - Accent3 2 4 8 3" xfId="20118"/>
    <cellStyle name="40 % - Accent3 2 4 8 4" xfId="30411"/>
    <cellStyle name="40 % - Accent3 2 4 8 5" xfId="40704"/>
    <cellStyle name="40 % - Accent3 2 4 9" xfId="10562"/>
    <cellStyle name="40 % - Accent3 2 4 9 2" xfId="20861"/>
    <cellStyle name="40 % - Accent3 2 4 9 3" xfId="31154"/>
    <cellStyle name="40 % - Accent3 2 4 9 4" xfId="41447"/>
    <cellStyle name="40 % - Accent3 2 5" xfId="411"/>
    <cellStyle name="40 % - Accent3 2 5 10" xfId="11031"/>
    <cellStyle name="40 % - Accent3 2 5 10 2" xfId="21330"/>
    <cellStyle name="40 % - Accent3 2 5 10 3" xfId="31623"/>
    <cellStyle name="40 % - Accent3 2 5 10 4" xfId="41916"/>
    <cellStyle name="40 % - Accent3 2 5 11" xfId="6516"/>
    <cellStyle name="40 % - Accent3 2 5 12" xfId="16841"/>
    <cellStyle name="40 % - Accent3 2 5 13" xfId="27134"/>
    <cellStyle name="40 % - Accent3 2 5 14" xfId="37427"/>
    <cellStyle name="40 % - Accent3 2 5 2" xfId="742"/>
    <cellStyle name="40 % - Accent3 2 5 2 10" xfId="6614"/>
    <cellStyle name="40 % - Accent3 2 5 2 11" xfId="16938"/>
    <cellStyle name="40 % - Accent3 2 5 2 12" xfId="27231"/>
    <cellStyle name="40 % - Accent3 2 5 2 13" xfId="37524"/>
    <cellStyle name="40 % - Accent3 2 5 2 2" xfId="743"/>
    <cellStyle name="40 % - Accent3 2 5 2 2 10" xfId="27572"/>
    <cellStyle name="40 % - Accent3 2 5 2 2 11" xfId="37865"/>
    <cellStyle name="40 % - Accent3 2 5 2 2 2" xfId="2723"/>
    <cellStyle name="40 % - Accent3 2 5 2 2 2 2" xfId="4223"/>
    <cellStyle name="40 % - Accent3 2 5 2 2 2 2 2" xfId="16802"/>
    <cellStyle name="40 % - Accent3 2 5 2 2 2 2 2 2" xfId="27096"/>
    <cellStyle name="40 % - Accent3 2 5 2 2 2 2 2 3" xfId="37389"/>
    <cellStyle name="40 % - Accent3 2 5 2 2 2 2 2 4" xfId="47682"/>
    <cellStyle name="40 % - Accent3 2 5 2 2 2 2 3" xfId="13832"/>
    <cellStyle name="40 % - Accent3 2 5 2 2 2 2 4" xfId="24127"/>
    <cellStyle name="40 % - Accent3 2 5 2 2 2 2 5" xfId="34420"/>
    <cellStyle name="40 % - Accent3 2 5 2 2 2 2 6" xfId="44713"/>
    <cellStyle name="40 % - Accent3 2 5 2 2 2 3" xfId="15317"/>
    <cellStyle name="40 % - Accent3 2 5 2 2 2 3 2" xfId="25611"/>
    <cellStyle name="40 % - Accent3 2 5 2 2 2 3 3" xfId="35904"/>
    <cellStyle name="40 % - Accent3 2 5 2 2 2 3 4" xfId="46197"/>
    <cellStyle name="40 % - Accent3 2 5 2 2 2 4" xfId="12346"/>
    <cellStyle name="40 % - Accent3 2 5 2 2 2 4 2" xfId="22642"/>
    <cellStyle name="40 % - Accent3 2 5 2 2 2 4 3" xfId="32935"/>
    <cellStyle name="40 % - Accent3 2 5 2 2 2 4 4" xfId="43228"/>
    <cellStyle name="40 % - Accent3 2 5 2 2 2 5" xfId="7573"/>
    <cellStyle name="40 % - Accent3 2 5 2 2 2 6" xfId="17897"/>
    <cellStyle name="40 % - Accent3 2 5 2 2 2 7" xfId="28190"/>
    <cellStyle name="40 % - Accent3 2 5 2 2 2 8" xfId="38483"/>
    <cellStyle name="40 % - Accent3 2 5 2 2 3" xfId="4942"/>
    <cellStyle name="40 % - Accent3 2 5 2 2 3 2" xfId="15806"/>
    <cellStyle name="40 % - Accent3 2 5 2 2 3 2 2" xfId="26100"/>
    <cellStyle name="40 % - Accent3 2 5 2 2 3 2 3" xfId="36393"/>
    <cellStyle name="40 % - Accent3 2 5 2 2 3 2 4" xfId="46686"/>
    <cellStyle name="40 % - Accent3 2 5 2 2 3 3" xfId="12836"/>
    <cellStyle name="40 % - Accent3 2 5 2 2 3 3 2" xfId="23131"/>
    <cellStyle name="40 % - Accent3 2 5 2 2 3 3 3" xfId="33424"/>
    <cellStyle name="40 % - Accent3 2 5 2 2 3 3 4" xfId="43717"/>
    <cellStyle name="40 % - Accent3 2 5 2 2 3 4" xfId="8341"/>
    <cellStyle name="40 % - Accent3 2 5 2 2 3 5" xfId="18640"/>
    <cellStyle name="40 % - Accent3 2 5 2 2 3 6" xfId="28933"/>
    <cellStyle name="40 % - Accent3 2 5 2 2 3 7" xfId="39226"/>
    <cellStyle name="40 % - Accent3 2 5 2 2 4" xfId="3473"/>
    <cellStyle name="40 % - Accent3 2 5 2 2 4 2" xfId="14322"/>
    <cellStyle name="40 % - Accent3 2 5 2 2 4 2 2" xfId="24616"/>
    <cellStyle name="40 % - Accent3 2 5 2 2 4 2 3" xfId="34909"/>
    <cellStyle name="40 % - Accent3 2 5 2 2 4 2 4" xfId="45202"/>
    <cellStyle name="40 % - Accent3 2 5 2 2 4 3" xfId="9084"/>
    <cellStyle name="40 % - Accent3 2 5 2 2 4 4" xfId="19383"/>
    <cellStyle name="40 % - Accent3 2 5 2 2 4 5" xfId="29676"/>
    <cellStyle name="40 % - Accent3 2 5 2 2 4 6" xfId="39969"/>
    <cellStyle name="40 % - Accent3 2 5 2 2 5" xfId="5909"/>
    <cellStyle name="40 % - Accent3 2 5 2 2 5 2" xfId="9827"/>
    <cellStyle name="40 % - Accent3 2 5 2 2 5 3" xfId="20126"/>
    <cellStyle name="40 % - Accent3 2 5 2 2 5 4" xfId="30419"/>
    <cellStyle name="40 % - Accent3 2 5 2 2 5 5" xfId="40712"/>
    <cellStyle name="40 % - Accent3 2 5 2 2 6" xfId="10570"/>
    <cellStyle name="40 % - Accent3 2 5 2 2 6 2" xfId="20869"/>
    <cellStyle name="40 % - Accent3 2 5 2 2 6 3" xfId="31162"/>
    <cellStyle name="40 % - Accent3 2 5 2 2 6 4" xfId="41455"/>
    <cellStyle name="40 % - Accent3 2 5 2 2 7" xfId="11348"/>
    <cellStyle name="40 % - Accent3 2 5 2 2 7 2" xfId="21647"/>
    <cellStyle name="40 % - Accent3 2 5 2 2 7 3" xfId="31940"/>
    <cellStyle name="40 % - Accent3 2 5 2 2 7 4" xfId="42233"/>
    <cellStyle name="40 % - Accent3 2 5 2 2 8" xfId="6955"/>
    <cellStyle name="40 % - Accent3 2 5 2 2 9" xfId="17279"/>
    <cellStyle name="40 % - Accent3 2 5 2 3" xfId="2722"/>
    <cellStyle name="40 % - Accent3 2 5 2 3 10" xfId="38484"/>
    <cellStyle name="40 % - Accent3 2 5 2 3 2" xfId="4222"/>
    <cellStyle name="40 % - Accent3 2 5 2 3 2 2" xfId="16435"/>
    <cellStyle name="40 % - Accent3 2 5 2 3 2 2 2" xfId="26729"/>
    <cellStyle name="40 % - Accent3 2 5 2 3 2 2 3" xfId="37022"/>
    <cellStyle name="40 % - Accent3 2 5 2 3 2 2 4" xfId="47315"/>
    <cellStyle name="40 % - Accent3 2 5 2 3 2 3" xfId="13465"/>
    <cellStyle name="40 % - Accent3 2 5 2 3 2 3 2" xfId="23760"/>
    <cellStyle name="40 % - Accent3 2 5 2 3 2 3 3" xfId="34053"/>
    <cellStyle name="40 % - Accent3 2 5 2 3 2 3 4" xfId="44346"/>
    <cellStyle name="40 % - Accent3 2 5 2 3 2 4" xfId="8342"/>
    <cellStyle name="40 % - Accent3 2 5 2 3 2 5" xfId="18641"/>
    <cellStyle name="40 % - Accent3 2 5 2 3 2 6" xfId="28934"/>
    <cellStyle name="40 % - Accent3 2 5 2 3 2 7" xfId="39227"/>
    <cellStyle name="40 % - Accent3 2 5 2 3 3" xfId="5910"/>
    <cellStyle name="40 % - Accent3 2 5 2 3 3 2" xfId="14950"/>
    <cellStyle name="40 % - Accent3 2 5 2 3 3 2 2" xfId="25244"/>
    <cellStyle name="40 % - Accent3 2 5 2 3 3 2 3" xfId="35537"/>
    <cellStyle name="40 % - Accent3 2 5 2 3 3 2 4" xfId="45830"/>
    <cellStyle name="40 % - Accent3 2 5 2 3 3 3" xfId="9085"/>
    <cellStyle name="40 % - Accent3 2 5 2 3 3 4" xfId="19384"/>
    <cellStyle name="40 % - Accent3 2 5 2 3 3 5" xfId="29677"/>
    <cellStyle name="40 % - Accent3 2 5 2 3 3 6" xfId="39970"/>
    <cellStyle name="40 % - Accent3 2 5 2 3 4" xfId="9828"/>
    <cellStyle name="40 % - Accent3 2 5 2 3 4 2" xfId="20127"/>
    <cellStyle name="40 % - Accent3 2 5 2 3 4 3" xfId="30420"/>
    <cellStyle name="40 % - Accent3 2 5 2 3 4 4" xfId="40713"/>
    <cellStyle name="40 % - Accent3 2 5 2 3 5" xfId="10571"/>
    <cellStyle name="40 % - Accent3 2 5 2 3 5 2" xfId="20870"/>
    <cellStyle name="40 % - Accent3 2 5 2 3 5 3" xfId="31163"/>
    <cellStyle name="40 % - Accent3 2 5 2 3 5 4" xfId="41456"/>
    <cellStyle name="40 % - Accent3 2 5 2 3 6" xfId="11978"/>
    <cellStyle name="40 % - Accent3 2 5 2 3 6 2" xfId="22275"/>
    <cellStyle name="40 % - Accent3 2 5 2 3 6 3" xfId="32568"/>
    <cellStyle name="40 % - Accent3 2 5 2 3 6 4" xfId="42861"/>
    <cellStyle name="40 % - Accent3 2 5 2 3 7" xfId="7574"/>
    <cellStyle name="40 % - Accent3 2 5 2 3 8" xfId="17898"/>
    <cellStyle name="40 % - Accent3 2 5 2 3 9" xfId="28191"/>
    <cellStyle name="40 % - Accent3 2 5 2 4" xfId="4941"/>
    <cellStyle name="40 % - Accent3 2 5 2 4 2" xfId="15805"/>
    <cellStyle name="40 % - Accent3 2 5 2 4 2 2" xfId="26099"/>
    <cellStyle name="40 % - Accent3 2 5 2 4 2 3" xfId="36392"/>
    <cellStyle name="40 % - Accent3 2 5 2 4 2 4" xfId="46685"/>
    <cellStyle name="40 % - Accent3 2 5 2 4 3" xfId="12835"/>
    <cellStyle name="40 % - Accent3 2 5 2 4 3 2" xfId="23130"/>
    <cellStyle name="40 % - Accent3 2 5 2 4 3 3" xfId="33423"/>
    <cellStyle name="40 % - Accent3 2 5 2 4 3 4" xfId="43716"/>
    <cellStyle name="40 % - Accent3 2 5 2 4 4" xfId="7572"/>
    <cellStyle name="40 % - Accent3 2 5 2 4 5" xfId="17896"/>
    <cellStyle name="40 % - Accent3 2 5 2 4 6" xfId="28189"/>
    <cellStyle name="40 % - Accent3 2 5 2 4 7" xfId="38482"/>
    <cellStyle name="40 % - Accent3 2 5 2 5" xfId="3472"/>
    <cellStyle name="40 % - Accent3 2 5 2 5 2" xfId="14321"/>
    <cellStyle name="40 % - Accent3 2 5 2 5 2 2" xfId="24615"/>
    <cellStyle name="40 % - Accent3 2 5 2 5 2 3" xfId="34908"/>
    <cellStyle name="40 % - Accent3 2 5 2 5 2 4" xfId="45201"/>
    <cellStyle name="40 % - Accent3 2 5 2 5 3" xfId="8340"/>
    <cellStyle name="40 % - Accent3 2 5 2 5 4" xfId="18639"/>
    <cellStyle name="40 % - Accent3 2 5 2 5 5" xfId="28932"/>
    <cellStyle name="40 % - Accent3 2 5 2 5 6" xfId="39225"/>
    <cellStyle name="40 % - Accent3 2 5 2 6" xfId="5908"/>
    <cellStyle name="40 % - Accent3 2 5 2 6 2" xfId="9083"/>
    <cellStyle name="40 % - Accent3 2 5 2 6 3" xfId="19382"/>
    <cellStyle name="40 % - Accent3 2 5 2 6 4" xfId="29675"/>
    <cellStyle name="40 % - Accent3 2 5 2 6 5" xfId="39968"/>
    <cellStyle name="40 % - Accent3 2 5 2 7" xfId="9826"/>
    <cellStyle name="40 % - Accent3 2 5 2 7 2" xfId="20125"/>
    <cellStyle name="40 % - Accent3 2 5 2 7 3" xfId="30418"/>
    <cellStyle name="40 % - Accent3 2 5 2 7 4" xfId="40711"/>
    <cellStyle name="40 % - Accent3 2 5 2 8" xfId="10569"/>
    <cellStyle name="40 % - Accent3 2 5 2 8 2" xfId="20868"/>
    <cellStyle name="40 % - Accent3 2 5 2 8 3" xfId="31161"/>
    <cellStyle name="40 % - Accent3 2 5 2 8 4" xfId="41454"/>
    <cellStyle name="40 % - Accent3 2 5 2 9" xfId="11347"/>
    <cellStyle name="40 % - Accent3 2 5 2 9 2" xfId="21646"/>
    <cellStyle name="40 % - Accent3 2 5 2 9 3" xfId="31939"/>
    <cellStyle name="40 % - Accent3 2 5 2 9 4" xfId="42232"/>
    <cellStyle name="40 % - Accent3 2 5 3" xfId="744"/>
    <cellStyle name="40 % - Accent3 2 5 3 10" xfId="27573"/>
    <cellStyle name="40 % - Accent3 2 5 3 11" xfId="37866"/>
    <cellStyle name="40 % - Accent3 2 5 3 2" xfId="2724"/>
    <cellStyle name="40 % - Accent3 2 5 3 2 2" xfId="4224"/>
    <cellStyle name="40 % - Accent3 2 5 3 2 2 2" xfId="16633"/>
    <cellStyle name="40 % - Accent3 2 5 3 2 2 2 2" xfId="26927"/>
    <cellStyle name="40 % - Accent3 2 5 3 2 2 2 3" xfId="37220"/>
    <cellStyle name="40 % - Accent3 2 5 3 2 2 2 4" xfId="47513"/>
    <cellStyle name="40 % - Accent3 2 5 3 2 2 3" xfId="13663"/>
    <cellStyle name="40 % - Accent3 2 5 3 2 2 4" xfId="23958"/>
    <cellStyle name="40 % - Accent3 2 5 3 2 2 5" xfId="34251"/>
    <cellStyle name="40 % - Accent3 2 5 3 2 2 6" xfId="44544"/>
    <cellStyle name="40 % - Accent3 2 5 3 2 3" xfId="15148"/>
    <cellStyle name="40 % - Accent3 2 5 3 2 3 2" xfId="25442"/>
    <cellStyle name="40 % - Accent3 2 5 3 2 3 3" xfId="35735"/>
    <cellStyle name="40 % - Accent3 2 5 3 2 3 4" xfId="46028"/>
    <cellStyle name="40 % - Accent3 2 5 3 2 4" xfId="12177"/>
    <cellStyle name="40 % - Accent3 2 5 3 2 4 2" xfId="22473"/>
    <cellStyle name="40 % - Accent3 2 5 3 2 4 3" xfId="32766"/>
    <cellStyle name="40 % - Accent3 2 5 3 2 4 4" xfId="43059"/>
    <cellStyle name="40 % - Accent3 2 5 3 2 5" xfId="7575"/>
    <cellStyle name="40 % - Accent3 2 5 3 2 6" xfId="17899"/>
    <cellStyle name="40 % - Accent3 2 5 3 2 7" xfId="28192"/>
    <cellStyle name="40 % - Accent3 2 5 3 2 8" xfId="38485"/>
    <cellStyle name="40 % - Accent3 2 5 3 3" xfId="4943"/>
    <cellStyle name="40 % - Accent3 2 5 3 3 2" xfId="15807"/>
    <cellStyle name="40 % - Accent3 2 5 3 3 2 2" xfId="26101"/>
    <cellStyle name="40 % - Accent3 2 5 3 3 2 3" xfId="36394"/>
    <cellStyle name="40 % - Accent3 2 5 3 3 2 4" xfId="46687"/>
    <cellStyle name="40 % - Accent3 2 5 3 3 3" xfId="12837"/>
    <cellStyle name="40 % - Accent3 2 5 3 3 3 2" xfId="23132"/>
    <cellStyle name="40 % - Accent3 2 5 3 3 3 3" xfId="33425"/>
    <cellStyle name="40 % - Accent3 2 5 3 3 3 4" xfId="43718"/>
    <cellStyle name="40 % - Accent3 2 5 3 3 4" xfId="8343"/>
    <cellStyle name="40 % - Accent3 2 5 3 3 5" xfId="18642"/>
    <cellStyle name="40 % - Accent3 2 5 3 3 6" xfId="28935"/>
    <cellStyle name="40 % - Accent3 2 5 3 3 7" xfId="39228"/>
    <cellStyle name="40 % - Accent3 2 5 3 4" xfId="3474"/>
    <cellStyle name="40 % - Accent3 2 5 3 4 2" xfId="14323"/>
    <cellStyle name="40 % - Accent3 2 5 3 4 2 2" xfId="24617"/>
    <cellStyle name="40 % - Accent3 2 5 3 4 2 3" xfId="34910"/>
    <cellStyle name="40 % - Accent3 2 5 3 4 2 4" xfId="45203"/>
    <cellStyle name="40 % - Accent3 2 5 3 4 3" xfId="9086"/>
    <cellStyle name="40 % - Accent3 2 5 3 4 4" xfId="19385"/>
    <cellStyle name="40 % - Accent3 2 5 3 4 5" xfId="29678"/>
    <cellStyle name="40 % - Accent3 2 5 3 4 6" xfId="39971"/>
    <cellStyle name="40 % - Accent3 2 5 3 5" xfId="5911"/>
    <cellStyle name="40 % - Accent3 2 5 3 5 2" xfId="9829"/>
    <cellStyle name="40 % - Accent3 2 5 3 5 3" xfId="20128"/>
    <cellStyle name="40 % - Accent3 2 5 3 5 4" xfId="30421"/>
    <cellStyle name="40 % - Accent3 2 5 3 5 5" xfId="40714"/>
    <cellStyle name="40 % - Accent3 2 5 3 6" xfId="10572"/>
    <cellStyle name="40 % - Accent3 2 5 3 6 2" xfId="20871"/>
    <cellStyle name="40 % - Accent3 2 5 3 6 3" xfId="31164"/>
    <cellStyle name="40 % - Accent3 2 5 3 6 4" xfId="41457"/>
    <cellStyle name="40 % - Accent3 2 5 3 7" xfId="11349"/>
    <cellStyle name="40 % - Accent3 2 5 3 7 2" xfId="21648"/>
    <cellStyle name="40 % - Accent3 2 5 3 7 3" xfId="31941"/>
    <cellStyle name="40 % - Accent3 2 5 3 7 4" xfId="42234"/>
    <cellStyle name="40 % - Accent3 2 5 3 8" xfId="6956"/>
    <cellStyle name="40 % - Accent3 2 5 3 9" xfId="17280"/>
    <cellStyle name="40 % - Accent3 2 5 4" xfId="2406"/>
    <cellStyle name="40 % - Accent3 2 5 4 10" xfId="38486"/>
    <cellStyle name="40 % - Accent3 2 5 4 2" xfId="3906"/>
    <cellStyle name="40 % - Accent3 2 5 4 2 2" xfId="16266"/>
    <cellStyle name="40 % - Accent3 2 5 4 2 2 2" xfId="26560"/>
    <cellStyle name="40 % - Accent3 2 5 4 2 2 3" xfId="36853"/>
    <cellStyle name="40 % - Accent3 2 5 4 2 2 4" xfId="47146"/>
    <cellStyle name="40 % - Accent3 2 5 4 2 3" xfId="13296"/>
    <cellStyle name="40 % - Accent3 2 5 4 2 3 2" xfId="23591"/>
    <cellStyle name="40 % - Accent3 2 5 4 2 3 3" xfId="33884"/>
    <cellStyle name="40 % - Accent3 2 5 4 2 3 4" xfId="44177"/>
    <cellStyle name="40 % - Accent3 2 5 4 2 4" xfId="8344"/>
    <cellStyle name="40 % - Accent3 2 5 4 2 5" xfId="18643"/>
    <cellStyle name="40 % - Accent3 2 5 4 2 6" xfId="28936"/>
    <cellStyle name="40 % - Accent3 2 5 4 2 7" xfId="39229"/>
    <cellStyle name="40 % - Accent3 2 5 4 3" xfId="5912"/>
    <cellStyle name="40 % - Accent3 2 5 4 3 2" xfId="14781"/>
    <cellStyle name="40 % - Accent3 2 5 4 3 2 2" xfId="25075"/>
    <cellStyle name="40 % - Accent3 2 5 4 3 2 3" xfId="35368"/>
    <cellStyle name="40 % - Accent3 2 5 4 3 2 4" xfId="45661"/>
    <cellStyle name="40 % - Accent3 2 5 4 3 3" xfId="9087"/>
    <cellStyle name="40 % - Accent3 2 5 4 3 4" xfId="19386"/>
    <cellStyle name="40 % - Accent3 2 5 4 3 5" xfId="29679"/>
    <cellStyle name="40 % - Accent3 2 5 4 3 6" xfId="39972"/>
    <cellStyle name="40 % - Accent3 2 5 4 4" xfId="9830"/>
    <cellStyle name="40 % - Accent3 2 5 4 4 2" xfId="20129"/>
    <cellStyle name="40 % - Accent3 2 5 4 4 3" xfId="30422"/>
    <cellStyle name="40 % - Accent3 2 5 4 4 4" xfId="40715"/>
    <cellStyle name="40 % - Accent3 2 5 4 5" xfId="10573"/>
    <cellStyle name="40 % - Accent3 2 5 4 5 2" xfId="20872"/>
    <cellStyle name="40 % - Accent3 2 5 4 5 3" xfId="31165"/>
    <cellStyle name="40 % - Accent3 2 5 4 5 4" xfId="41458"/>
    <cellStyle name="40 % - Accent3 2 5 4 6" xfId="11809"/>
    <cellStyle name="40 % - Accent3 2 5 4 6 2" xfId="22106"/>
    <cellStyle name="40 % - Accent3 2 5 4 6 3" xfId="32399"/>
    <cellStyle name="40 % - Accent3 2 5 4 6 4" xfId="42692"/>
    <cellStyle name="40 % - Accent3 2 5 4 7" xfId="7576"/>
    <cellStyle name="40 % - Accent3 2 5 4 8" xfId="17900"/>
    <cellStyle name="40 % - Accent3 2 5 4 9" xfId="28193"/>
    <cellStyle name="40 % - Accent3 2 5 5" xfId="4940"/>
    <cellStyle name="40 % - Accent3 2 5 5 2" xfId="15489"/>
    <cellStyle name="40 % - Accent3 2 5 5 2 2" xfId="25783"/>
    <cellStyle name="40 % - Accent3 2 5 5 2 3" xfId="36076"/>
    <cellStyle name="40 % - Accent3 2 5 5 2 4" xfId="46369"/>
    <cellStyle name="40 % - Accent3 2 5 5 3" xfId="12519"/>
    <cellStyle name="40 % - Accent3 2 5 5 3 2" xfId="22814"/>
    <cellStyle name="40 % - Accent3 2 5 5 3 3" xfId="33107"/>
    <cellStyle name="40 % - Accent3 2 5 5 3 4" xfId="43400"/>
    <cellStyle name="40 % - Accent3 2 5 5 4" xfId="7571"/>
    <cellStyle name="40 % - Accent3 2 5 5 5" xfId="17895"/>
    <cellStyle name="40 % - Accent3 2 5 5 6" xfId="28188"/>
    <cellStyle name="40 % - Accent3 2 5 5 7" xfId="38481"/>
    <cellStyle name="40 % - Accent3 2 5 6" xfId="3156"/>
    <cellStyle name="40 % - Accent3 2 5 6 2" xfId="14005"/>
    <cellStyle name="40 % - Accent3 2 5 6 2 2" xfId="24299"/>
    <cellStyle name="40 % - Accent3 2 5 6 2 3" xfId="34592"/>
    <cellStyle name="40 % - Accent3 2 5 6 2 4" xfId="44885"/>
    <cellStyle name="40 % - Accent3 2 5 6 3" xfId="8339"/>
    <cellStyle name="40 % - Accent3 2 5 6 4" xfId="18638"/>
    <cellStyle name="40 % - Accent3 2 5 6 5" xfId="28931"/>
    <cellStyle name="40 % - Accent3 2 5 6 6" xfId="39224"/>
    <cellStyle name="40 % - Accent3 2 5 7" xfId="5907"/>
    <cellStyle name="40 % - Accent3 2 5 7 2" xfId="9082"/>
    <cellStyle name="40 % - Accent3 2 5 7 3" xfId="19381"/>
    <cellStyle name="40 % - Accent3 2 5 7 4" xfId="29674"/>
    <cellStyle name="40 % - Accent3 2 5 7 5" xfId="39967"/>
    <cellStyle name="40 % - Accent3 2 5 8" xfId="9825"/>
    <cellStyle name="40 % - Accent3 2 5 8 2" xfId="20124"/>
    <cellStyle name="40 % - Accent3 2 5 8 3" xfId="30417"/>
    <cellStyle name="40 % - Accent3 2 5 8 4" xfId="40710"/>
    <cellStyle name="40 % - Accent3 2 5 9" xfId="10568"/>
    <cellStyle name="40 % - Accent3 2 5 9 2" xfId="20867"/>
    <cellStyle name="40 % - Accent3 2 5 9 3" xfId="31160"/>
    <cellStyle name="40 % - Accent3 2 5 9 4" xfId="41453"/>
    <cellStyle name="40 % - Accent3 2 6" xfId="745"/>
    <cellStyle name="40 % - Accent3 2 6 10" xfId="6596"/>
    <cellStyle name="40 % - Accent3 2 6 11" xfId="16920"/>
    <cellStyle name="40 % - Accent3 2 6 12" xfId="27213"/>
    <cellStyle name="40 % - Accent3 2 6 13" xfId="37506"/>
    <cellStyle name="40 % - Accent3 2 6 2" xfId="746"/>
    <cellStyle name="40 % - Accent3 2 6 2 10" xfId="27574"/>
    <cellStyle name="40 % - Accent3 2 6 2 11" xfId="37867"/>
    <cellStyle name="40 % - Accent3 2 6 2 2" xfId="2726"/>
    <cellStyle name="40 % - Accent3 2 6 2 2 2" xfId="4226"/>
    <cellStyle name="40 % - Accent3 2 6 2 2 2 2" xfId="16482"/>
    <cellStyle name="40 % - Accent3 2 6 2 2 2 2 2" xfId="26776"/>
    <cellStyle name="40 % - Accent3 2 6 2 2 2 2 3" xfId="37069"/>
    <cellStyle name="40 % - Accent3 2 6 2 2 2 2 4" xfId="47362"/>
    <cellStyle name="40 % - Accent3 2 6 2 2 2 3" xfId="13512"/>
    <cellStyle name="40 % - Accent3 2 6 2 2 2 4" xfId="23807"/>
    <cellStyle name="40 % - Accent3 2 6 2 2 2 5" xfId="34100"/>
    <cellStyle name="40 % - Accent3 2 6 2 2 2 6" xfId="44393"/>
    <cellStyle name="40 % - Accent3 2 6 2 2 3" xfId="14997"/>
    <cellStyle name="40 % - Accent3 2 6 2 2 3 2" xfId="25291"/>
    <cellStyle name="40 % - Accent3 2 6 2 2 3 3" xfId="35584"/>
    <cellStyle name="40 % - Accent3 2 6 2 2 3 4" xfId="45877"/>
    <cellStyle name="40 % - Accent3 2 6 2 2 4" xfId="12026"/>
    <cellStyle name="40 % - Accent3 2 6 2 2 4 2" xfId="22322"/>
    <cellStyle name="40 % - Accent3 2 6 2 2 4 3" xfId="32615"/>
    <cellStyle name="40 % - Accent3 2 6 2 2 4 4" xfId="42908"/>
    <cellStyle name="40 % - Accent3 2 6 2 2 5" xfId="7578"/>
    <cellStyle name="40 % - Accent3 2 6 2 2 6" xfId="17902"/>
    <cellStyle name="40 % - Accent3 2 6 2 2 7" xfId="28195"/>
    <cellStyle name="40 % - Accent3 2 6 2 2 8" xfId="38488"/>
    <cellStyle name="40 % - Accent3 2 6 2 3" xfId="4945"/>
    <cellStyle name="40 % - Accent3 2 6 2 3 2" xfId="15809"/>
    <cellStyle name="40 % - Accent3 2 6 2 3 2 2" xfId="26103"/>
    <cellStyle name="40 % - Accent3 2 6 2 3 2 3" xfId="36396"/>
    <cellStyle name="40 % - Accent3 2 6 2 3 2 4" xfId="46689"/>
    <cellStyle name="40 % - Accent3 2 6 2 3 3" xfId="12839"/>
    <cellStyle name="40 % - Accent3 2 6 2 3 3 2" xfId="23134"/>
    <cellStyle name="40 % - Accent3 2 6 2 3 3 3" xfId="33427"/>
    <cellStyle name="40 % - Accent3 2 6 2 3 3 4" xfId="43720"/>
    <cellStyle name="40 % - Accent3 2 6 2 3 4" xfId="8346"/>
    <cellStyle name="40 % - Accent3 2 6 2 3 5" xfId="18645"/>
    <cellStyle name="40 % - Accent3 2 6 2 3 6" xfId="28938"/>
    <cellStyle name="40 % - Accent3 2 6 2 3 7" xfId="39231"/>
    <cellStyle name="40 % - Accent3 2 6 2 4" xfId="3476"/>
    <cellStyle name="40 % - Accent3 2 6 2 4 2" xfId="14325"/>
    <cellStyle name="40 % - Accent3 2 6 2 4 2 2" xfId="24619"/>
    <cellStyle name="40 % - Accent3 2 6 2 4 2 3" xfId="34912"/>
    <cellStyle name="40 % - Accent3 2 6 2 4 2 4" xfId="45205"/>
    <cellStyle name="40 % - Accent3 2 6 2 4 3" xfId="9089"/>
    <cellStyle name="40 % - Accent3 2 6 2 4 4" xfId="19388"/>
    <cellStyle name="40 % - Accent3 2 6 2 4 5" xfId="29681"/>
    <cellStyle name="40 % - Accent3 2 6 2 4 6" xfId="39974"/>
    <cellStyle name="40 % - Accent3 2 6 2 5" xfId="5914"/>
    <cellStyle name="40 % - Accent3 2 6 2 5 2" xfId="9832"/>
    <cellStyle name="40 % - Accent3 2 6 2 5 3" xfId="20131"/>
    <cellStyle name="40 % - Accent3 2 6 2 5 4" xfId="30424"/>
    <cellStyle name="40 % - Accent3 2 6 2 5 5" xfId="40717"/>
    <cellStyle name="40 % - Accent3 2 6 2 6" xfId="10575"/>
    <cellStyle name="40 % - Accent3 2 6 2 6 2" xfId="20874"/>
    <cellStyle name="40 % - Accent3 2 6 2 6 3" xfId="31167"/>
    <cellStyle name="40 % - Accent3 2 6 2 6 4" xfId="41460"/>
    <cellStyle name="40 % - Accent3 2 6 2 7" xfId="11351"/>
    <cellStyle name="40 % - Accent3 2 6 2 7 2" xfId="21650"/>
    <cellStyle name="40 % - Accent3 2 6 2 7 3" xfId="31943"/>
    <cellStyle name="40 % - Accent3 2 6 2 7 4" xfId="42236"/>
    <cellStyle name="40 % - Accent3 2 6 2 8" xfId="6957"/>
    <cellStyle name="40 % - Accent3 2 6 2 9" xfId="17281"/>
    <cellStyle name="40 % - Accent3 2 6 3" xfId="2725"/>
    <cellStyle name="40 % - Accent3 2 6 3 10" xfId="38489"/>
    <cellStyle name="40 % - Accent3 2 6 3 2" xfId="4225"/>
    <cellStyle name="40 % - Accent3 2 6 3 2 2" xfId="16115"/>
    <cellStyle name="40 % - Accent3 2 6 3 2 2 2" xfId="26409"/>
    <cellStyle name="40 % - Accent3 2 6 3 2 2 3" xfId="36702"/>
    <cellStyle name="40 % - Accent3 2 6 3 2 2 4" xfId="46995"/>
    <cellStyle name="40 % - Accent3 2 6 3 2 3" xfId="13145"/>
    <cellStyle name="40 % - Accent3 2 6 3 2 3 2" xfId="23440"/>
    <cellStyle name="40 % - Accent3 2 6 3 2 3 3" xfId="33733"/>
    <cellStyle name="40 % - Accent3 2 6 3 2 3 4" xfId="44026"/>
    <cellStyle name="40 % - Accent3 2 6 3 2 4" xfId="8347"/>
    <cellStyle name="40 % - Accent3 2 6 3 2 5" xfId="18646"/>
    <cellStyle name="40 % - Accent3 2 6 3 2 6" xfId="28939"/>
    <cellStyle name="40 % - Accent3 2 6 3 2 7" xfId="39232"/>
    <cellStyle name="40 % - Accent3 2 6 3 3" xfId="5915"/>
    <cellStyle name="40 % - Accent3 2 6 3 3 2" xfId="14630"/>
    <cellStyle name="40 % - Accent3 2 6 3 3 2 2" xfId="24924"/>
    <cellStyle name="40 % - Accent3 2 6 3 3 2 3" xfId="35217"/>
    <cellStyle name="40 % - Accent3 2 6 3 3 2 4" xfId="45510"/>
    <cellStyle name="40 % - Accent3 2 6 3 3 3" xfId="9090"/>
    <cellStyle name="40 % - Accent3 2 6 3 3 4" xfId="19389"/>
    <cellStyle name="40 % - Accent3 2 6 3 3 5" xfId="29682"/>
    <cellStyle name="40 % - Accent3 2 6 3 3 6" xfId="39975"/>
    <cellStyle name="40 % - Accent3 2 6 3 4" xfId="9833"/>
    <cellStyle name="40 % - Accent3 2 6 3 4 2" xfId="20132"/>
    <cellStyle name="40 % - Accent3 2 6 3 4 3" xfId="30425"/>
    <cellStyle name="40 % - Accent3 2 6 3 4 4" xfId="40718"/>
    <cellStyle name="40 % - Accent3 2 6 3 5" xfId="10576"/>
    <cellStyle name="40 % - Accent3 2 6 3 5 2" xfId="20875"/>
    <cellStyle name="40 % - Accent3 2 6 3 5 3" xfId="31168"/>
    <cellStyle name="40 % - Accent3 2 6 3 5 4" xfId="41461"/>
    <cellStyle name="40 % - Accent3 2 6 3 6" xfId="11658"/>
    <cellStyle name="40 % - Accent3 2 6 3 6 2" xfId="21955"/>
    <cellStyle name="40 % - Accent3 2 6 3 6 3" xfId="32248"/>
    <cellStyle name="40 % - Accent3 2 6 3 6 4" xfId="42541"/>
    <cellStyle name="40 % - Accent3 2 6 3 7" xfId="7579"/>
    <cellStyle name="40 % - Accent3 2 6 3 8" xfId="17903"/>
    <cellStyle name="40 % - Accent3 2 6 3 9" xfId="28196"/>
    <cellStyle name="40 % - Accent3 2 6 4" xfId="4944"/>
    <cellStyle name="40 % - Accent3 2 6 4 2" xfId="15808"/>
    <cellStyle name="40 % - Accent3 2 6 4 2 2" xfId="26102"/>
    <cellStyle name="40 % - Accent3 2 6 4 2 3" xfId="36395"/>
    <cellStyle name="40 % - Accent3 2 6 4 2 4" xfId="46688"/>
    <cellStyle name="40 % - Accent3 2 6 4 3" xfId="12838"/>
    <cellStyle name="40 % - Accent3 2 6 4 3 2" xfId="23133"/>
    <cellStyle name="40 % - Accent3 2 6 4 3 3" xfId="33426"/>
    <cellStyle name="40 % - Accent3 2 6 4 3 4" xfId="43719"/>
    <cellStyle name="40 % - Accent3 2 6 4 4" xfId="7577"/>
    <cellStyle name="40 % - Accent3 2 6 4 5" xfId="17901"/>
    <cellStyle name="40 % - Accent3 2 6 4 6" xfId="28194"/>
    <cellStyle name="40 % - Accent3 2 6 4 7" xfId="38487"/>
    <cellStyle name="40 % - Accent3 2 6 5" xfId="3475"/>
    <cellStyle name="40 % - Accent3 2 6 5 2" xfId="14324"/>
    <cellStyle name="40 % - Accent3 2 6 5 2 2" xfId="24618"/>
    <cellStyle name="40 % - Accent3 2 6 5 2 3" xfId="34911"/>
    <cellStyle name="40 % - Accent3 2 6 5 2 4" xfId="45204"/>
    <cellStyle name="40 % - Accent3 2 6 5 3" xfId="8345"/>
    <cellStyle name="40 % - Accent3 2 6 5 4" xfId="18644"/>
    <cellStyle name="40 % - Accent3 2 6 5 5" xfId="28937"/>
    <cellStyle name="40 % - Accent3 2 6 5 6" xfId="39230"/>
    <cellStyle name="40 % - Accent3 2 6 6" xfId="5913"/>
    <cellStyle name="40 % - Accent3 2 6 6 2" xfId="9088"/>
    <cellStyle name="40 % - Accent3 2 6 6 3" xfId="19387"/>
    <cellStyle name="40 % - Accent3 2 6 6 4" xfId="29680"/>
    <cellStyle name="40 % - Accent3 2 6 6 5" xfId="39973"/>
    <cellStyle name="40 % - Accent3 2 6 7" xfId="9831"/>
    <cellStyle name="40 % - Accent3 2 6 7 2" xfId="20130"/>
    <cellStyle name="40 % - Accent3 2 6 7 3" xfId="30423"/>
    <cellStyle name="40 % - Accent3 2 6 7 4" xfId="40716"/>
    <cellStyle name="40 % - Accent3 2 6 8" xfId="10574"/>
    <cellStyle name="40 % - Accent3 2 6 8 2" xfId="20873"/>
    <cellStyle name="40 % - Accent3 2 6 8 3" xfId="31166"/>
    <cellStyle name="40 % - Accent3 2 6 8 4" xfId="41459"/>
    <cellStyle name="40 % - Accent3 2 6 9" xfId="11350"/>
    <cellStyle name="40 % - Accent3 2 6 9 2" xfId="21649"/>
    <cellStyle name="40 % - Accent3 2 6 9 3" xfId="31942"/>
    <cellStyle name="40 % - Accent3 2 6 9 4" xfId="42235"/>
    <cellStyle name="40 % - Accent3 2 7" xfId="747"/>
    <cellStyle name="40 % - Accent3 2 7 10" xfId="27575"/>
    <cellStyle name="40 % - Accent3 2 7 11" xfId="37868"/>
    <cellStyle name="40 % - Accent3 2 7 2" xfId="2727"/>
    <cellStyle name="40 % - Accent3 2 7 2 2" xfId="4227"/>
    <cellStyle name="40 % - Accent3 2 7 2 2 2" xfId="16651"/>
    <cellStyle name="40 % - Accent3 2 7 2 2 2 2" xfId="26945"/>
    <cellStyle name="40 % - Accent3 2 7 2 2 2 3" xfId="37238"/>
    <cellStyle name="40 % - Accent3 2 7 2 2 2 4" xfId="47531"/>
    <cellStyle name="40 % - Accent3 2 7 2 2 3" xfId="13681"/>
    <cellStyle name="40 % - Accent3 2 7 2 2 4" xfId="23976"/>
    <cellStyle name="40 % - Accent3 2 7 2 2 5" xfId="34269"/>
    <cellStyle name="40 % - Accent3 2 7 2 2 6" xfId="44562"/>
    <cellStyle name="40 % - Accent3 2 7 2 3" xfId="15166"/>
    <cellStyle name="40 % - Accent3 2 7 2 3 2" xfId="25460"/>
    <cellStyle name="40 % - Accent3 2 7 2 3 3" xfId="35753"/>
    <cellStyle name="40 % - Accent3 2 7 2 3 4" xfId="46046"/>
    <cellStyle name="40 % - Accent3 2 7 2 4" xfId="12195"/>
    <cellStyle name="40 % - Accent3 2 7 2 4 2" xfId="22491"/>
    <cellStyle name="40 % - Accent3 2 7 2 4 3" xfId="32784"/>
    <cellStyle name="40 % - Accent3 2 7 2 4 4" xfId="43077"/>
    <cellStyle name="40 % - Accent3 2 7 2 5" xfId="7580"/>
    <cellStyle name="40 % - Accent3 2 7 2 6" xfId="17904"/>
    <cellStyle name="40 % - Accent3 2 7 2 7" xfId="28197"/>
    <cellStyle name="40 % - Accent3 2 7 2 8" xfId="38490"/>
    <cellStyle name="40 % - Accent3 2 7 3" xfId="4946"/>
    <cellStyle name="40 % - Accent3 2 7 3 2" xfId="13314"/>
    <cellStyle name="40 % - Accent3 2 7 3 2 2" xfId="16284"/>
    <cellStyle name="40 % - Accent3 2 7 3 2 2 2" xfId="26578"/>
    <cellStyle name="40 % - Accent3 2 7 3 2 2 3" xfId="36871"/>
    <cellStyle name="40 % - Accent3 2 7 3 2 2 4" xfId="47164"/>
    <cellStyle name="40 % - Accent3 2 7 3 2 3" xfId="23609"/>
    <cellStyle name="40 % - Accent3 2 7 3 2 4" xfId="33902"/>
    <cellStyle name="40 % - Accent3 2 7 3 2 5" xfId="44195"/>
    <cellStyle name="40 % - Accent3 2 7 3 3" xfId="14799"/>
    <cellStyle name="40 % - Accent3 2 7 3 3 2" xfId="25093"/>
    <cellStyle name="40 % - Accent3 2 7 3 3 3" xfId="35386"/>
    <cellStyle name="40 % - Accent3 2 7 3 3 4" xfId="45679"/>
    <cellStyle name="40 % - Accent3 2 7 3 4" xfId="11827"/>
    <cellStyle name="40 % - Accent3 2 7 3 4 2" xfId="22124"/>
    <cellStyle name="40 % - Accent3 2 7 3 4 3" xfId="32417"/>
    <cellStyle name="40 % - Accent3 2 7 3 4 4" xfId="42710"/>
    <cellStyle name="40 % - Accent3 2 7 3 5" xfId="8348"/>
    <cellStyle name="40 % - Accent3 2 7 3 6" xfId="18647"/>
    <cellStyle name="40 % - Accent3 2 7 3 7" xfId="28940"/>
    <cellStyle name="40 % - Accent3 2 7 3 8" xfId="39233"/>
    <cellStyle name="40 % - Accent3 2 7 4" xfId="3477"/>
    <cellStyle name="40 % - Accent3 2 7 4 2" xfId="15810"/>
    <cellStyle name="40 % - Accent3 2 7 4 2 2" xfId="26104"/>
    <cellStyle name="40 % - Accent3 2 7 4 2 3" xfId="36397"/>
    <cellStyle name="40 % - Accent3 2 7 4 2 4" xfId="46690"/>
    <cellStyle name="40 % - Accent3 2 7 4 3" xfId="12840"/>
    <cellStyle name="40 % - Accent3 2 7 4 3 2" xfId="23135"/>
    <cellStyle name="40 % - Accent3 2 7 4 3 3" xfId="33428"/>
    <cellStyle name="40 % - Accent3 2 7 4 3 4" xfId="43721"/>
    <cellStyle name="40 % - Accent3 2 7 4 4" xfId="9091"/>
    <cellStyle name="40 % - Accent3 2 7 4 5" xfId="19390"/>
    <cellStyle name="40 % - Accent3 2 7 4 6" xfId="29683"/>
    <cellStyle name="40 % - Accent3 2 7 4 7" xfId="39976"/>
    <cellStyle name="40 % - Accent3 2 7 5" xfId="5916"/>
    <cellStyle name="40 % - Accent3 2 7 5 2" xfId="14326"/>
    <cellStyle name="40 % - Accent3 2 7 5 2 2" xfId="24620"/>
    <cellStyle name="40 % - Accent3 2 7 5 2 3" xfId="34913"/>
    <cellStyle name="40 % - Accent3 2 7 5 2 4" xfId="45206"/>
    <cellStyle name="40 % - Accent3 2 7 5 3" xfId="9834"/>
    <cellStyle name="40 % - Accent3 2 7 5 4" xfId="20133"/>
    <cellStyle name="40 % - Accent3 2 7 5 5" xfId="30426"/>
    <cellStyle name="40 % - Accent3 2 7 5 6" xfId="40719"/>
    <cellStyle name="40 % - Accent3 2 7 6" xfId="10577"/>
    <cellStyle name="40 % - Accent3 2 7 6 2" xfId="20876"/>
    <cellStyle name="40 % - Accent3 2 7 6 3" xfId="31169"/>
    <cellStyle name="40 % - Accent3 2 7 6 4" xfId="41462"/>
    <cellStyle name="40 % - Accent3 2 7 7" xfId="11352"/>
    <cellStyle name="40 % - Accent3 2 7 7 2" xfId="21651"/>
    <cellStyle name="40 % - Accent3 2 7 7 3" xfId="31944"/>
    <cellStyle name="40 % - Accent3 2 7 7 4" xfId="42237"/>
    <cellStyle name="40 % - Accent3 2 7 8" xfId="6958"/>
    <cellStyle name="40 % - Accent3 2 7 9" xfId="17282"/>
    <cellStyle name="40 % - Accent3 2 8" xfId="2131"/>
    <cellStyle name="40 % - Accent3 2 8 2" xfId="2899"/>
    <cellStyle name="40 % - Accent3 2 8 2 2" xfId="4399"/>
    <cellStyle name="40 % - Accent3 2 8 2 2 2" xfId="16456"/>
    <cellStyle name="40 % - Accent3 2 8 2 2 2 2" xfId="26750"/>
    <cellStyle name="40 % - Accent3 2 8 2 2 2 3" xfId="37043"/>
    <cellStyle name="40 % - Accent3 2 8 2 2 2 4" xfId="47336"/>
    <cellStyle name="40 % - Accent3 2 8 2 2 3" xfId="13486"/>
    <cellStyle name="40 % - Accent3 2 8 2 2 4" xfId="23781"/>
    <cellStyle name="40 % - Accent3 2 8 2 2 5" xfId="34074"/>
    <cellStyle name="40 % - Accent3 2 8 2 2 6" xfId="44367"/>
    <cellStyle name="40 % - Accent3 2 8 2 3" xfId="14971"/>
    <cellStyle name="40 % - Accent3 2 8 2 3 2" xfId="25265"/>
    <cellStyle name="40 % - Accent3 2 8 2 3 3" xfId="35558"/>
    <cellStyle name="40 % - Accent3 2 8 2 3 4" xfId="45851"/>
    <cellStyle name="40 % - Accent3 2 8 2 4" xfId="12000"/>
    <cellStyle name="40 % - Accent3 2 8 2 5" xfId="22296"/>
    <cellStyle name="40 % - Accent3 2 8 2 6" xfId="32589"/>
    <cellStyle name="40 % - Accent3 2 8 2 7" xfId="42882"/>
    <cellStyle name="40 % - Accent3 2 8 3" xfId="4947"/>
    <cellStyle name="40 % - Accent3 2 8 3 2" xfId="15983"/>
    <cellStyle name="40 % - Accent3 2 8 3 2 2" xfId="26277"/>
    <cellStyle name="40 % - Accent3 2 8 3 2 3" xfId="36570"/>
    <cellStyle name="40 % - Accent3 2 8 3 2 4" xfId="46863"/>
    <cellStyle name="40 % - Accent3 2 8 3 3" xfId="13013"/>
    <cellStyle name="40 % - Accent3 2 8 3 4" xfId="23308"/>
    <cellStyle name="40 % - Accent3 2 8 3 5" xfId="33601"/>
    <cellStyle name="40 % - Accent3 2 8 3 6" xfId="43894"/>
    <cellStyle name="40 % - Accent3 2 8 4" xfId="3649"/>
    <cellStyle name="40 % - Accent3 2 8 4 2" xfId="14498"/>
    <cellStyle name="40 % - Accent3 2 8 4 3" xfId="24792"/>
    <cellStyle name="40 % - Accent3 2 8 4 4" xfId="35085"/>
    <cellStyle name="40 % - Accent3 2 8 4 5" xfId="45378"/>
    <cellStyle name="40 % - Accent3 2 8 5" xfId="11524"/>
    <cellStyle name="40 % - Accent3 2 8 5 2" xfId="21823"/>
    <cellStyle name="40 % - Accent3 2 8 5 3" xfId="32116"/>
    <cellStyle name="40 % - Accent3 2 8 5 4" xfId="42409"/>
    <cellStyle name="40 % - Accent3 2 8 6" xfId="7526"/>
    <cellStyle name="40 % - Accent3 2 8 7" xfId="17850"/>
    <cellStyle name="40 % - Accent3 2 8 8" xfId="28143"/>
    <cellStyle name="40 % - Accent3 2 8 9" xfId="38436"/>
    <cellStyle name="40 % - Accent3 2 9" xfId="2149"/>
    <cellStyle name="40 % - Accent3 2 9 2" xfId="2916"/>
    <cellStyle name="40 % - Accent3 2 9 2 2" xfId="4416"/>
    <cellStyle name="40 % - Accent3 2 9 2 2 2" xfId="16000"/>
    <cellStyle name="40 % - Accent3 2 9 2 2 3" xfId="26294"/>
    <cellStyle name="40 % - Accent3 2 9 2 2 4" xfId="36587"/>
    <cellStyle name="40 % - Accent3 2 9 2 2 5" xfId="46880"/>
    <cellStyle name="40 % - Accent3 2 9 2 3" xfId="13030"/>
    <cellStyle name="40 % - Accent3 2 9 2 4" xfId="23325"/>
    <cellStyle name="40 % - Accent3 2 9 2 5" xfId="33618"/>
    <cellStyle name="40 % - Accent3 2 9 2 6" xfId="43911"/>
    <cellStyle name="40 % - Accent3 2 9 3" xfId="4948"/>
    <cellStyle name="40 % - Accent3 2 9 3 2" xfId="14515"/>
    <cellStyle name="40 % - Accent3 2 9 3 3" xfId="24809"/>
    <cellStyle name="40 % - Accent3 2 9 3 4" xfId="35102"/>
    <cellStyle name="40 % - Accent3 2 9 3 5" xfId="45395"/>
    <cellStyle name="40 % - Accent3 2 9 4" xfId="3666"/>
    <cellStyle name="40 % - Accent3 2 9 4 2" xfId="11541"/>
    <cellStyle name="40 % - Accent3 2 9 4 3" xfId="21840"/>
    <cellStyle name="40 % - Accent3 2 9 4 4" xfId="32133"/>
    <cellStyle name="40 % - Accent3 2 9 4 5" xfId="42426"/>
    <cellStyle name="40 % - Accent3 2 9 5" xfId="8294"/>
    <cellStyle name="40 % - Accent3 2 9 6" xfId="18593"/>
    <cellStyle name="40 % - Accent3 2 9 7" xfId="28886"/>
    <cellStyle name="40 % - Accent3 2 9 8" xfId="39179"/>
    <cellStyle name="40 % - Accent4 2" xfId="12"/>
    <cellStyle name="40 % - Accent4 2 2" xfId="13"/>
    <cellStyle name="40 % - Accent4 2 2 2" xfId="14"/>
    <cellStyle name="40 % - Accent4 2 2 2 2" xfId="748"/>
    <cellStyle name="40 % - Accent4 2 2 2 2 2" xfId="749"/>
    <cellStyle name="40 % - Accent4 2 2 2 3" xfId="750"/>
    <cellStyle name="40 % - Accent4 2 2 2 4" xfId="751"/>
    <cellStyle name="40 % - Accent4 2 2 2 4 2" xfId="4949"/>
    <cellStyle name="40 % - Accent4 2 2 3" xfId="15"/>
    <cellStyle name="40 % - Accent4 2 2 3 2" xfId="4950"/>
    <cellStyle name="40 % - Accent4 2 2 4" xfId="752"/>
    <cellStyle name="40 % - Accent4 2 2 4 2" xfId="753"/>
    <cellStyle name="40 % - Accent4 2 2 4 2 2" xfId="2223"/>
    <cellStyle name="40 % - Accent4 2 3" xfId="16"/>
    <cellStyle name="40 % - Accent4 2 3 2" xfId="17"/>
    <cellStyle name="40 % - Accent4 2 3 2 2" xfId="754"/>
    <cellStyle name="40 % - Accent4 2 3 2 2 2" xfId="755"/>
    <cellStyle name="40 % - Accent4 2 3 2 3" xfId="756"/>
    <cellStyle name="40 % - Accent4 2 3 2 4" xfId="757"/>
    <cellStyle name="40 % - Accent4 2 3 2 4 2" xfId="4951"/>
    <cellStyle name="40 % - Accent4 2 3 3" xfId="18"/>
    <cellStyle name="40 % - Accent4 2 3 3 2" xfId="4952"/>
    <cellStyle name="40 % - Accent4 2 3 4" xfId="758"/>
    <cellStyle name="40 % - Accent4 2 3 4 2" xfId="759"/>
    <cellStyle name="40 % - Accent4 2 3 4 2 2" xfId="2224"/>
    <cellStyle name="40 % - Accent4 2 4" xfId="19"/>
    <cellStyle name="40 % - Accent4 2 4 10" xfId="2256"/>
    <cellStyle name="40 % - Accent4 2 4 10 2" xfId="3756"/>
    <cellStyle name="40 % - Accent4 2 4 10 2 2" xfId="16090"/>
    <cellStyle name="40 % - Accent4 2 4 10 2 2 2" xfId="26384"/>
    <cellStyle name="40 % - Accent4 2 4 10 2 2 3" xfId="36677"/>
    <cellStyle name="40 % - Accent4 2 4 10 2 2 4" xfId="46970"/>
    <cellStyle name="40 % - Accent4 2 4 10 2 3" xfId="13120"/>
    <cellStyle name="40 % - Accent4 2 4 10 2 4" xfId="23415"/>
    <cellStyle name="40 % - Accent4 2 4 10 2 5" xfId="33708"/>
    <cellStyle name="40 % - Accent4 2 4 10 2 6" xfId="44001"/>
    <cellStyle name="40 % - Accent4 2 4 10 3" xfId="14605"/>
    <cellStyle name="40 % - Accent4 2 4 10 3 2" xfId="24899"/>
    <cellStyle name="40 % - Accent4 2 4 10 3 3" xfId="35192"/>
    <cellStyle name="40 % - Accent4 2 4 10 3 4" xfId="45485"/>
    <cellStyle name="40 % - Accent4 2 4 10 4" xfId="11633"/>
    <cellStyle name="40 % - Accent4 2 4 10 4 2" xfId="21930"/>
    <cellStyle name="40 % - Accent4 2 4 10 4 3" xfId="32223"/>
    <cellStyle name="40 % - Accent4 2 4 10 4 4" xfId="42516"/>
    <cellStyle name="40 % - Accent4 2 4 10 5" xfId="9092"/>
    <cellStyle name="40 % - Accent4 2 4 10 6" xfId="19391"/>
    <cellStyle name="40 % - Accent4 2 4 10 7" xfId="29684"/>
    <cellStyle name="40 % - Accent4 2 4 10 8" xfId="39977"/>
    <cellStyle name="40 % - Accent4 2 4 11" xfId="4953"/>
    <cellStyle name="40 % - Accent4 2 4 11 2" xfId="15339"/>
    <cellStyle name="40 % - Accent4 2 4 11 2 2" xfId="25633"/>
    <cellStyle name="40 % - Accent4 2 4 11 2 3" xfId="35926"/>
    <cellStyle name="40 % - Accent4 2 4 11 2 4" xfId="46219"/>
    <cellStyle name="40 % - Accent4 2 4 11 3" xfId="12369"/>
    <cellStyle name="40 % - Accent4 2 4 11 3 2" xfId="22664"/>
    <cellStyle name="40 % - Accent4 2 4 11 3 3" xfId="32957"/>
    <cellStyle name="40 % - Accent4 2 4 11 3 4" xfId="43250"/>
    <cellStyle name="40 % - Accent4 2 4 11 4" xfId="9835"/>
    <cellStyle name="40 % - Accent4 2 4 11 5" xfId="20134"/>
    <cellStyle name="40 % - Accent4 2 4 11 6" xfId="30427"/>
    <cellStyle name="40 % - Accent4 2 4 11 7" xfId="40720"/>
    <cellStyle name="40 % - Accent4 2 4 12" xfId="3006"/>
    <cellStyle name="40 % - Accent4 2 4 12 2" xfId="13855"/>
    <cellStyle name="40 % - Accent4 2 4 12 2 2" xfId="24149"/>
    <cellStyle name="40 % - Accent4 2 4 12 2 3" xfId="34442"/>
    <cellStyle name="40 % - Accent4 2 4 12 2 4" xfId="44735"/>
    <cellStyle name="40 % - Accent4 2 4 12 3" xfId="10578"/>
    <cellStyle name="40 % - Accent4 2 4 12 4" xfId="20877"/>
    <cellStyle name="40 % - Accent4 2 4 12 5" xfId="31170"/>
    <cellStyle name="40 % - Accent4 2 4 12 6" xfId="41463"/>
    <cellStyle name="40 % - Accent4 2 4 13" xfId="5917"/>
    <cellStyle name="40 % - Accent4 2 4 13 2" xfId="10881"/>
    <cellStyle name="40 % - Accent4 2 4 13 3" xfId="21180"/>
    <cellStyle name="40 % - Accent4 2 4 13 4" xfId="31473"/>
    <cellStyle name="40 % - Accent4 2 4 13 5" xfId="41766"/>
    <cellStyle name="40 % - Accent4 2 4 14" xfId="6499"/>
    <cellStyle name="40 % - Accent4 2 4 15" xfId="16824"/>
    <cellStyle name="40 % - Accent4 2 4 16" xfId="27117"/>
    <cellStyle name="40 % - Accent4 2 4 17" xfId="37410"/>
    <cellStyle name="40 % - Accent4 2 4 2" xfId="253"/>
    <cellStyle name="40 % - Accent4 2 4 2 10" xfId="4954"/>
    <cellStyle name="40 % - Accent4 2 4 2 10 2" xfId="15358"/>
    <cellStyle name="40 % - Accent4 2 4 2 10 2 2" xfId="25652"/>
    <cellStyle name="40 % - Accent4 2 4 2 10 2 3" xfId="35945"/>
    <cellStyle name="40 % - Accent4 2 4 2 10 2 4" xfId="46238"/>
    <cellStyle name="40 % - Accent4 2 4 2 10 3" xfId="12388"/>
    <cellStyle name="40 % - Accent4 2 4 2 10 3 2" xfId="22683"/>
    <cellStyle name="40 % - Accent4 2 4 2 10 3 3" xfId="32976"/>
    <cellStyle name="40 % - Accent4 2 4 2 10 3 4" xfId="43269"/>
    <cellStyle name="40 % - Accent4 2 4 2 10 4" xfId="9093"/>
    <cellStyle name="40 % - Accent4 2 4 2 10 5" xfId="19392"/>
    <cellStyle name="40 % - Accent4 2 4 2 10 6" xfId="29685"/>
    <cellStyle name="40 % - Accent4 2 4 2 10 7" xfId="39978"/>
    <cellStyle name="40 % - Accent4 2 4 2 11" xfId="3025"/>
    <cellStyle name="40 % - Accent4 2 4 2 11 2" xfId="13874"/>
    <cellStyle name="40 % - Accent4 2 4 2 11 2 2" xfId="24168"/>
    <cellStyle name="40 % - Accent4 2 4 2 11 2 3" xfId="34461"/>
    <cellStyle name="40 % - Accent4 2 4 2 11 2 4" xfId="44754"/>
    <cellStyle name="40 % - Accent4 2 4 2 11 3" xfId="9836"/>
    <cellStyle name="40 % - Accent4 2 4 2 11 4" xfId="20135"/>
    <cellStyle name="40 % - Accent4 2 4 2 11 5" xfId="30428"/>
    <cellStyle name="40 % - Accent4 2 4 2 11 6" xfId="40721"/>
    <cellStyle name="40 % - Accent4 2 4 2 12" xfId="5918"/>
    <cellStyle name="40 % - Accent4 2 4 2 12 2" xfId="10579"/>
    <cellStyle name="40 % - Accent4 2 4 2 12 3" xfId="20878"/>
    <cellStyle name="40 % - Accent4 2 4 2 12 4" xfId="31171"/>
    <cellStyle name="40 % - Accent4 2 4 2 12 5" xfId="41464"/>
    <cellStyle name="40 % - Accent4 2 4 2 13" xfId="10900"/>
    <cellStyle name="40 % - Accent4 2 4 2 13 2" xfId="21199"/>
    <cellStyle name="40 % - Accent4 2 4 2 13 3" xfId="31492"/>
    <cellStyle name="40 % - Accent4 2 4 2 13 4" xfId="41785"/>
    <cellStyle name="40 % - Accent4 2 4 2 14" xfId="6568"/>
    <cellStyle name="40 % - Accent4 2 4 2 15" xfId="16893"/>
    <cellStyle name="40 % - Accent4 2 4 2 16" xfId="27186"/>
    <cellStyle name="40 % - Accent4 2 4 2 17" xfId="37479"/>
    <cellStyle name="40 % - Accent4 2 4 2 2" xfId="317"/>
    <cellStyle name="40 % - Accent4 2 4 2 2 10" xfId="3063"/>
    <cellStyle name="40 % - Accent4 2 4 2 2 10 2" xfId="13912"/>
    <cellStyle name="40 % - Accent4 2 4 2 2 10 2 2" xfId="24206"/>
    <cellStyle name="40 % - Accent4 2 4 2 2 10 2 3" xfId="34499"/>
    <cellStyle name="40 % - Accent4 2 4 2 2 10 2 4" xfId="44792"/>
    <cellStyle name="40 % - Accent4 2 4 2 2 10 3" xfId="9837"/>
    <cellStyle name="40 % - Accent4 2 4 2 2 10 4" xfId="20136"/>
    <cellStyle name="40 % - Accent4 2 4 2 2 10 5" xfId="30429"/>
    <cellStyle name="40 % - Accent4 2 4 2 2 10 6" xfId="40722"/>
    <cellStyle name="40 % - Accent4 2 4 2 2 11" xfId="5919"/>
    <cellStyle name="40 % - Accent4 2 4 2 2 11 2" xfId="10580"/>
    <cellStyle name="40 % - Accent4 2 4 2 2 11 3" xfId="20879"/>
    <cellStyle name="40 % - Accent4 2 4 2 2 11 4" xfId="31172"/>
    <cellStyle name="40 % - Accent4 2 4 2 2 11 5" xfId="41465"/>
    <cellStyle name="40 % - Accent4 2 4 2 2 12" xfId="10938"/>
    <cellStyle name="40 % - Accent4 2 4 2 2 12 2" xfId="21237"/>
    <cellStyle name="40 % - Accent4 2 4 2 2 12 3" xfId="31530"/>
    <cellStyle name="40 % - Accent4 2 4 2 2 12 4" xfId="41823"/>
    <cellStyle name="40 % - Accent4 2 4 2 2 13" xfId="6569"/>
    <cellStyle name="40 % - Accent4 2 4 2 2 14" xfId="16894"/>
    <cellStyle name="40 % - Accent4 2 4 2 2 15" xfId="27187"/>
    <cellStyle name="40 % - Accent4 2 4 2 2 16" xfId="37480"/>
    <cellStyle name="40 % - Accent4 2 4 2 2 2" xfId="393"/>
    <cellStyle name="40 % - Accent4 2 4 2 2 2 10" xfId="9838"/>
    <cellStyle name="40 % - Accent4 2 4 2 2 2 10 2" xfId="20137"/>
    <cellStyle name="40 % - Accent4 2 4 2 2 2 10 3" xfId="30430"/>
    <cellStyle name="40 % - Accent4 2 4 2 2 2 10 4" xfId="40723"/>
    <cellStyle name="40 % - Accent4 2 4 2 2 2 11" xfId="10581"/>
    <cellStyle name="40 % - Accent4 2 4 2 2 2 11 2" xfId="20880"/>
    <cellStyle name="40 % - Accent4 2 4 2 2 2 11 3" xfId="31173"/>
    <cellStyle name="40 % - Accent4 2 4 2 2 2 11 4" xfId="41466"/>
    <cellStyle name="40 % - Accent4 2 4 2 2 2 12" xfId="11014"/>
    <cellStyle name="40 % - Accent4 2 4 2 2 2 12 2" xfId="21313"/>
    <cellStyle name="40 % - Accent4 2 4 2 2 2 12 3" xfId="31606"/>
    <cellStyle name="40 % - Accent4 2 4 2 2 2 12 4" xfId="41899"/>
    <cellStyle name="40 % - Accent4 2 4 2 2 2 13" xfId="6667"/>
    <cellStyle name="40 % - Accent4 2 4 2 2 2 14" xfId="16991"/>
    <cellStyle name="40 % - Accent4 2 4 2 2 2 15" xfId="27284"/>
    <cellStyle name="40 % - Accent4 2 4 2 2 2 16" xfId="37577"/>
    <cellStyle name="40 % - Accent4 2 4 2 2 2 2" xfId="760"/>
    <cellStyle name="40 % - Accent4 2 4 2 2 2 2 10" xfId="6959"/>
    <cellStyle name="40 % - Accent4 2 4 2 2 2 2 11" xfId="17283"/>
    <cellStyle name="40 % - Accent4 2 4 2 2 2 2 12" xfId="27576"/>
    <cellStyle name="40 % - Accent4 2 4 2 2 2 2 13" xfId="37869"/>
    <cellStyle name="40 % - Accent4 2 4 2 2 2 2 2" xfId="761"/>
    <cellStyle name="40 % - Accent4 2 4 2 2 2 2 2 10" xfId="27577"/>
    <cellStyle name="40 % - Accent4 2 4 2 2 2 2 2 11" xfId="37870"/>
    <cellStyle name="40 % - Accent4 2 4 2 2 2 2 2 2" xfId="2729"/>
    <cellStyle name="40 % - Accent4 2 4 2 2 2 2 2 2 2" xfId="4229"/>
    <cellStyle name="40 % - Accent4 2 4 2 2 2 2 2 2 2 2" xfId="16785"/>
    <cellStyle name="40 % - Accent4 2 4 2 2 2 2 2 2 2 2 2" xfId="27079"/>
    <cellStyle name="40 % - Accent4 2 4 2 2 2 2 2 2 2 2 3" xfId="37372"/>
    <cellStyle name="40 % - Accent4 2 4 2 2 2 2 2 2 2 2 4" xfId="47665"/>
    <cellStyle name="40 % - Accent4 2 4 2 2 2 2 2 2 2 3" xfId="13815"/>
    <cellStyle name="40 % - Accent4 2 4 2 2 2 2 2 2 2 4" xfId="24110"/>
    <cellStyle name="40 % - Accent4 2 4 2 2 2 2 2 2 2 5" xfId="34403"/>
    <cellStyle name="40 % - Accent4 2 4 2 2 2 2 2 2 2 6" xfId="44696"/>
    <cellStyle name="40 % - Accent4 2 4 2 2 2 2 2 2 3" xfId="15300"/>
    <cellStyle name="40 % - Accent4 2 4 2 2 2 2 2 2 3 2" xfId="25594"/>
    <cellStyle name="40 % - Accent4 2 4 2 2 2 2 2 2 3 3" xfId="35887"/>
    <cellStyle name="40 % - Accent4 2 4 2 2 2 2 2 2 3 4" xfId="46180"/>
    <cellStyle name="40 % - Accent4 2 4 2 2 2 2 2 2 4" xfId="12329"/>
    <cellStyle name="40 % - Accent4 2 4 2 2 2 2 2 2 4 2" xfId="22625"/>
    <cellStyle name="40 % - Accent4 2 4 2 2 2 2 2 2 4 3" xfId="32918"/>
    <cellStyle name="40 % - Accent4 2 4 2 2 2 2 2 2 4 4" xfId="43211"/>
    <cellStyle name="40 % - Accent4 2 4 2 2 2 2 2 2 5" xfId="7586"/>
    <cellStyle name="40 % - Accent4 2 4 2 2 2 2 2 2 6" xfId="17910"/>
    <cellStyle name="40 % - Accent4 2 4 2 2 2 2 2 2 7" xfId="28203"/>
    <cellStyle name="40 % - Accent4 2 4 2 2 2 2 2 2 8" xfId="38496"/>
    <cellStyle name="40 % - Accent4 2 4 2 2 2 2 2 3" xfId="4958"/>
    <cellStyle name="40 % - Accent4 2 4 2 2 2 2 2 3 2" xfId="15812"/>
    <cellStyle name="40 % - Accent4 2 4 2 2 2 2 2 3 2 2" xfId="26106"/>
    <cellStyle name="40 % - Accent4 2 4 2 2 2 2 2 3 2 3" xfId="36399"/>
    <cellStyle name="40 % - Accent4 2 4 2 2 2 2 2 3 2 4" xfId="46692"/>
    <cellStyle name="40 % - Accent4 2 4 2 2 2 2 2 3 3" xfId="12842"/>
    <cellStyle name="40 % - Accent4 2 4 2 2 2 2 2 3 3 2" xfId="23137"/>
    <cellStyle name="40 % - Accent4 2 4 2 2 2 2 2 3 3 3" xfId="33430"/>
    <cellStyle name="40 % - Accent4 2 4 2 2 2 2 2 3 3 4" xfId="43723"/>
    <cellStyle name="40 % - Accent4 2 4 2 2 2 2 2 3 4" xfId="8354"/>
    <cellStyle name="40 % - Accent4 2 4 2 2 2 2 2 3 5" xfId="18653"/>
    <cellStyle name="40 % - Accent4 2 4 2 2 2 2 2 3 6" xfId="28946"/>
    <cellStyle name="40 % - Accent4 2 4 2 2 2 2 2 3 7" xfId="39239"/>
    <cellStyle name="40 % - Accent4 2 4 2 2 2 2 2 4" xfId="3479"/>
    <cellStyle name="40 % - Accent4 2 4 2 2 2 2 2 4 2" xfId="14328"/>
    <cellStyle name="40 % - Accent4 2 4 2 2 2 2 2 4 2 2" xfId="24622"/>
    <cellStyle name="40 % - Accent4 2 4 2 2 2 2 2 4 2 3" xfId="34915"/>
    <cellStyle name="40 % - Accent4 2 4 2 2 2 2 2 4 2 4" xfId="45208"/>
    <cellStyle name="40 % - Accent4 2 4 2 2 2 2 2 4 3" xfId="9097"/>
    <cellStyle name="40 % - Accent4 2 4 2 2 2 2 2 4 4" xfId="19396"/>
    <cellStyle name="40 % - Accent4 2 4 2 2 2 2 2 4 5" xfId="29689"/>
    <cellStyle name="40 % - Accent4 2 4 2 2 2 2 2 4 6" xfId="39982"/>
    <cellStyle name="40 % - Accent4 2 4 2 2 2 2 2 5" xfId="5922"/>
    <cellStyle name="40 % - Accent4 2 4 2 2 2 2 2 5 2" xfId="9840"/>
    <cellStyle name="40 % - Accent4 2 4 2 2 2 2 2 5 3" xfId="20139"/>
    <cellStyle name="40 % - Accent4 2 4 2 2 2 2 2 5 4" xfId="30432"/>
    <cellStyle name="40 % - Accent4 2 4 2 2 2 2 2 5 5" xfId="40725"/>
    <cellStyle name="40 % - Accent4 2 4 2 2 2 2 2 6" xfId="10583"/>
    <cellStyle name="40 % - Accent4 2 4 2 2 2 2 2 6 2" xfId="20882"/>
    <cellStyle name="40 % - Accent4 2 4 2 2 2 2 2 6 3" xfId="31175"/>
    <cellStyle name="40 % - Accent4 2 4 2 2 2 2 2 6 4" xfId="41468"/>
    <cellStyle name="40 % - Accent4 2 4 2 2 2 2 2 7" xfId="11354"/>
    <cellStyle name="40 % - Accent4 2 4 2 2 2 2 2 7 2" xfId="21653"/>
    <cellStyle name="40 % - Accent4 2 4 2 2 2 2 2 7 3" xfId="31946"/>
    <cellStyle name="40 % - Accent4 2 4 2 2 2 2 2 7 4" xfId="42239"/>
    <cellStyle name="40 % - Accent4 2 4 2 2 2 2 2 8" xfId="6960"/>
    <cellStyle name="40 % - Accent4 2 4 2 2 2 2 2 9" xfId="17284"/>
    <cellStyle name="40 % - Accent4 2 4 2 2 2 2 3" xfId="762"/>
    <cellStyle name="40 % - Accent4 2 4 2 2 2 2 3 10" xfId="27578"/>
    <cellStyle name="40 % - Accent4 2 4 2 2 2 2 3 11" xfId="37871"/>
    <cellStyle name="40 % - Accent4 2 4 2 2 2 2 3 2" xfId="2730"/>
    <cellStyle name="40 % - Accent4 2 4 2 2 2 2 3 2 2" xfId="4230"/>
    <cellStyle name="40 % - Accent4 2 4 2 2 2 2 3 2 2 2" xfId="15813"/>
    <cellStyle name="40 % - Accent4 2 4 2 2 2 2 3 2 2 3" xfId="26107"/>
    <cellStyle name="40 % - Accent4 2 4 2 2 2 2 3 2 2 4" xfId="36400"/>
    <cellStyle name="40 % - Accent4 2 4 2 2 2 2 3 2 2 5" xfId="46693"/>
    <cellStyle name="40 % - Accent4 2 4 2 2 2 2 3 2 3" xfId="12843"/>
    <cellStyle name="40 % - Accent4 2 4 2 2 2 2 3 2 3 2" xfId="23138"/>
    <cellStyle name="40 % - Accent4 2 4 2 2 2 2 3 2 3 3" xfId="33431"/>
    <cellStyle name="40 % - Accent4 2 4 2 2 2 2 3 2 3 4" xfId="43724"/>
    <cellStyle name="40 % - Accent4 2 4 2 2 2 2 3 2 4" xfId="7587"/>
    <cellStyle name="40 % - Accent4 2 4 2 2 2 2 3 2 5" xfId="17911"/>
    <cellStyle name="40 % - Accent4 2 4 2 2 2 2 3 2 6" xfId="28204"/>
    <cellStyle name="40 % - Accent4 2 4 2 2 2 2 3 2 7" xfId="38497"/>
    <cellStyle name="40 % - Accent4 2 4 2 2 2 2 3 3" xfId="4959"/>
    <cellStyle name="40 % - Accent4 2 4 2 2 2 2 3 3 2" xfId="14329"/>
    <cellStyle name="40 % - Accent4 2 4 2 2 2 2 3 3 2 2" xfId="24623"/>
    <cellStyle name="40 % - Accent4 2 4 2 2 2 2 3 3 2 3" xfId="34916"/>
    <cellStyle name="40 % - Accent4 2 4 2 2 2 2 3 3 2 4" xfId="45209"/>
    <cellStyle name="40 % - Accent4 2 4 2 2 2 2 3 3 3" xfId="8355"/>
    <cellStyle name="40 % - Accent4 2 4 2 2 2 2 3 3 4" xfId="18654"/>
    <cellStyle name="40 % - Accent4 2 4 2 2 2 2 3 3 5" xfId="28947"/>
    <cellStyle name="40 % - Accent4 2 4 2 2 2 2 3 3 6" xfId="39240"/>
    <cellStyle name="40 % - Accent4 2 4 2 2 2 2 3 4" xfId="3480"/>
    <cellStyle name="40 % - Accent4 2 4 2 2 2 2 3 4 2" xfId="9098"/>
    <cellStyle name="40 % - Accent4 2 4 2 2 2 2 3 4 3" xfId="19397"/>
    <cellStyle name="40 % - Accent4 2 4 2 2 2 2 3 4 4" xfId="29690"/>
    <cellStyle name="40 % - Accent4 2 4 2 2 2 2 3 4 5" xfId="39983"/>
    <cellStyle name="40 % - Accent4 2 4 2 2 2 2 3 5" xfId="5923"/>
    <cellStyle name="40 % - Accent4 2 4 2 2 2 2 3 5 2" xfId="9841"/>
    <cellStyle name="40 % - Accent4 2 4 2 2 2 2 3 5 3" xfId="20140"/>
    <cellStyle name="40 % - Accent4 2 4 2 2 2 2 3 5 4" xfId="30433"/>
    <cellStyle name="40 % - Accent4 2 4 2 2 2 2 3 5 5" xfId="40726"/>
    <cellStyle name="40 % - Accent4 2 4 2 2 2 2 3 6" xfId="10584"/>
    <cellStyle name="40 % - Accent4 2 4 2 2 2 2 3 6 2" xfId="20883"/>
    <cellStyle name="40 % - Accent4 2 4 2 2 2 2 3 6 3" xfId="31176"/>
    <cellStyle name="40 % - Accent4 2 4 2 2 2 2 3 6 4" xfId="41469"/>
    <cellStyle name="40 % - Accent4 2 4 2 2 2 2 3 7" xfId="11355"/>
    <cellStyle name="40 % - Accent4 2 4 2 2 2 2 3 7 2" xfId="21654"/>
    <cellStyle name="40 % - Accent4 2 4 2 2 2 2 3 7 3" xfId="31947"/>
    <cellStyle name="40 % - Accent4 2 4 2 2 2 2 3 7 4" xfId="42240"/>
    <cellStyle name="40 % - Accent4 2 4 2 2 2 2 3 8" xfId="6961"/>
    <cellStyle name="40 % - Accent4 2 4 2 2 2 2 3 9" xfId="17285"/>
    <cellStyle name="40 % - Accent4 2 4 2 2 2 2 4" xfId="2728"/>
    <cellStyle name="40 % - Accent4 2 4 2 2 2 2 4 2" xfId="4228"/>
    <cellStyle name="40 % - Accent4 2 4 2 2 2 2 4 2 2" xfId="16418"/>
    <cellStyle name="40 % - Accent4 2 4 2 2 2 2 4 2 2 2" xfId="26712"/>
    <cellStyle name="40 % - Accent4 2 4 2 2 2 2 4 2 2 3" xfId="37005"/>
    <cellStyle name="40 % - Accent4 2 4 2 2 2 2 4 2 2 4" xfId="47298"/>
    <cellStyle name="40 % - Accent4 2 4 2 2 2 2 4 2 3" xfId="13448"/>
    <cellStyle name="40 % - Accent4 2 4 2 2 2 2 4 2 4" xfId="23743"/>
    <cellStyle name="40 % - Accent4 2 4 2 2 2 2 4 2 5" xfId="34036"/>
    <cellStyle name="40 % - Accent4 2 4 2 2 2 2 4 2 6" xfId="44329"/>
    <cellStyle name="40 % - Accent4 2 4 2 2 2 2 4 3" xfId="14933"/>
    <cellStyle name="40 % - Accent4 2 4 2 2 2 2 4 3 2" xfId="25227"/>
    <cellStyle name="40 % - Accent4 2 4 2 2 2 2 4 3 3" xfId="35520"/>
    <cellStyle name="40 % - Accent4 2 4 2 2 2 2 4 3 4" xfId="45813"/>
    <cellStyle name="40 % - Accent4 2 4 2 2 2 2 4 4" xfId="11961"/>
    <cellStyle name="40 % - Accent4 2 4 2 2 2 2 4 4 2" xfId="22258"/>
    <cellStyle name="40 % - Accent4 2 4 2 2 2 2 4 4 3" xfId="32551"/>
    <cellStyle name="40 % - Accent4 2 4 2 2 2 2 4 4 4" xfId="42844"/>
    <cellStyle name="40 % - Accent4 2 4 2 2 2 2 4 5" xfId="7585"/>
    <cellStyle name="40 % - Accent4 2 4 2 2 2 2 4 6" xfId="17909"/>
    <cellStyle name="40 % - Accent4 2 4 2 2 2 2 4 7" xfId="28202"/>
    <cellStyle name="40 % - Accent4 2 4 2 2 2 2 4 8" xfId="38495"/>
    <cellStyle name="40 % - Accent4 2 4 2 2 2 2 5" xfId="4957"/>
    <cellStyle name="40 % - Accent4 2 4 2 2 2 2 5 2" xfId="15811"/>
    <cellStyle name="40 % - Accent4 2 4 2 2 2 2 5 2 2" xfId="26105"/>
    <cellStyle name="40 % - Accent4 2 4 2 2 2 2 5 2 3" xfId="36398"/>
    <cellStyle name="40 % - Accent4 2 4 2 2 2 2 5 2 4" xfId="46691"/>
    <cellStyle name="40 % - Accent4 2 4 2 2 2 2 5 3" xfId="12841"/>
    <cellStyle name="40 % - Accent4 2 4 2 2 2 2 5 3 2" xfId="23136"/>
    <cellStyle name="40 % - Accent4 2 4 2 2 2 2 5 3 3" xfId="33429"/>
    <cellStyle name="40 % - Accent4 2 4 2 2 2 2 5 3 4" xfId="43722"/>
    <cellStyle name="40 % - Accent4 2 4 2 2 2 2 5 4" xfId="8353"/>
    <cellStyle name="40 % - Accent4 2 4 2 2 2 2 5 5" xfId="18652"/>
    <cellStyle name="40 % - Accent4 2 4 2 2 2 2 5 6" xfId="28945"/>
    <cellStyle name="40 % - Accent4 2 4 2 2 2 2 5 7" xfId="39238"/>
    <cellStyle name="40 % - Accent4 2 4 2 2 2 2 6" xfId="3478"/>
    <cellStyle name="40 % - Accent4 2 4 2 2 2 2 6 2" xfId="14327"/>
    <cellStyle name="40 % - Accent4 2 4 2 2 2 2 6 2 2" xfId="24621"/>
    <cellStyle name="40 % - Accent4 2 4 2 2 2 2 6 2 3" xfId="34914"/>
    <cellStyle name="40 % - Accent4 2 4 2 2 2 2 6 2 4" xfId="45207"/>
    <cellStyle name="40 % - Accent4 2 4 2 2 2 2 6 3" xfId="9096"/>
    <cellStyle name="40 % - Accent4 2 4 2 2 2 2 6 4" xfId="19395"/>
    <cellStyle name="40 % - Accent4 2 4 2 2 2 2 6 5" xfId="29688"/>
    <cellStyle name="40 % - Accent4 2 4 2 2 2 2 6 6" xfId="39981"/>
    <cellStyle name="40 % - Accent4 2 4 2 2 2 2 7" xfId="5921"/>
    <cellStyle name="40 % - Accent4 2 4 2 2 2 2 7 2" xfId="9839"/>
    <cellStyle name="40 % - Accent4 2 4 2 2 2 2 7 3" xfId="20138"/>
    <cellStyle name="40 % - Accent4 2 4 2 2 2 2 7 4" xfId="30431"/>
    <cellStyle name="40 % - Accent4 2 4 2 2 2 2 7 5" xfId="40724"/>
    <cellStyle name="40 % - Accent4 2 4 2 2 2 2 8" xfId="10582"/>
    <cellStyle name="40 % - Accent4 2 4 2 2 2 2 8 2" xfId="20881"/>
    <cellStyle name="40 % - Accent4 2 4 2 2 2 2 8 3" xfId="31174"/>
    <cellStyle name="40 % - Accent4 2 4 2 2 2 2 8 4" xfId="41467"/>
    <cellStyle name="40 % - Accent4 2 4 2 2 2 2 9" xfId="11353"/>
    <cellStyle name="40 % - Accent4 2 4 2 2 2 2 9 2" xfId="21652"/>
    <cellStyle name="40 % - Accent4 2 4 2 2 2 2 9 3" xfId="31945"/>
    <cellStyle name="40 % - Accent4 2 4 2 2 2 2 9 4" xfId="42238"/>
    <cellStyle name="40 % - Accent4 2 4 2 2 2 3" xfId="763"/>
    <cellStyle name="40 % - Accent4 2 4 2 2 2 3 10" xfId="17286"/>
    <cellStyle name="40 % - Accent4 2 4 2 2 2 3 11" xfId="27579"/>
    <cellStyle name="40 % - Accent4 2 4 2 2 2 3 12" xfId="37872"/>
    <cellStyle name="40 % - Accent4 2 4 2 2 2 3 2" xfId="764"/>
    <cellStyle name="40 % - Accent4 2 4 2 2 2 3 2 10" xfId="27580"/>
    <cellStyle name="40 % - Accent4 2 4 2 2 2 3 2 11" xfId="37873"/>
    <cellStyle name="40 % - Accent4 2 4 2 2 2 3 2 2" xfId="2732"/>
    <cellStyle name="40 % - Accent4 2 4 2 2 2 3 2 2 2" xfId="4232"/>
    <cellStyle name="40 % - Accent4 2 4 2 2 2 3 2 2 2 2" xfId="15815"/>
    <cellStyle name="40 % - Accent4 2 4 2 2 2 3 2 2 2 3" xfId="26109"/>
    <cellStyle name="40 % - Accent4 2 4 2 2 2 3 2 2 2 4" xfId="36402"/>
    <cellStyle name="40 % - Accent4 2 4 2 2 2 3 2 2 2 5" xfId="46695"/>
    <cellStyle name="40 % - Accent4 2 4 2 2 2 3 2 2 3" xfId="12845"/>
    <cellStyle name="40 % - Accent4 2 4 2 2 2 3 2 2 3 2" xfId="23140"/>
    <cellStyle name="40 % - Accent4 2 4 2 2 2 3 2 2 3 3" xfId="33433"/>
    <cellStyle name="40 % - Accent4 2 4 2 2 2 3 2 2 3 4" xfId="43726"/>
    <cellStyle name="40 % - Accent4 2 4 2 2 2 3 2 2 4" xfId="7589"/>
    <cellStyle name="40 % - Accent4 2 4 2 2 2 3 2 2 5" xfId="17913"/>
    <cellStyle name="40 % - Accent4 2 4 2 2 2 3 2 2 6" xfId="28206"/>
    <cellStyle name="40 % - Accent4 2 4 2 2 2 3 2 2 7" xfId="38499"/>
    <cellStyle name="40 % - Accent4 2 4 2 2 2 3 2 3" xfId="4961"/>
    <cellStyle name="40 % - Accent4 2 4 2 2 2 3 2 3 2" xfId="14331"/>
    <cellStyle name="40 % - Accent4 2 4 2 2 2 3 2 3 2 2" xfId="24625"/>
    <cellStyle name="40 % - Accent4 2 4 2 2 2 3 2 3 2 3" xfId="34918"/>
    <cellStyle name="40 % - Accent4 2 4 2 2 2 3 2 3 2 4" xfId="45211"/>
    <cellStyle name="40 % - Accent4 2 4 2 2 2 3 2 3 3" xfId="8357"/>
    <cellStyle name="40 % - Accent4 2 4 2 2 2 3 2 3 4" xfId="18656"/>
    <cellStyle name="40 % - Accent4 2 4 2 2 2 3 2 3 5" xfId="28949"/>
    <cellStyle name="40 % - Accent4 2 4 2 2 2 3 2 3 6" xfId="39242"/>
    <cellStyle name="40 % - Accent4 2 4 2 2 2 3 2 4" xfId="3482"/>
    <cellStyle name="40 % - Accent4 2 4 2 2 2 3 2 4 2" xfId="9100"/>
    <cellStyle name="40 % - Accent4 2 4 2 2 2 3 2 4 3" xfId="19399"/>
    <cellStyle name="40 % - Accent4 2 4 2 2 2 3 2 4 4" xfId="29692"/>
    <cellStyle name="40 % - Accent4 2 4 2 2 2 3 2 4 5" xfId="39985"/>
    <cellStyle name="40 % - Accent4 2 4 2 2 2 3 2 5" xfId="5925"/>
    <cellStyle name="40 % - Accent4 2 4 2 2 2 3 2 5 2" xfId="9843"/>
    <cellStyle name="40 % - Accent4 2 4 2 2 2 3 2 5 3" xfId="20142"/>
    <cellStyle name="40 % - Accent4 2 4 2 2 2 3 2 5 4" xfId="30435"/>
    <cellStyle name="40 % - Accent4 2 4 2 2 2 3 2 5 5" xfId="40728"/>
    <cellStyle name="40 % - Accent4 2 4 2 2 2 3 2 6" xfId="10586"/>
    <cellStyle name="40 % - Accent4 2 4 2 2 2 3 2 6 2" xfId="20885"/>
    <cellStyle name="40 % - Accent4 2 4 2 2 2 3 2 6 3" xfId="31178"/>
    <cellStyle name="40 % - Accent4 2 4 2 2 2 3 2 6 4" xfId="41471"/>
    <cellStyle name="40 % - Accent4 2 4 2 2 2 3 2 7" xfId="11357"/>
    <cellStyle name="40 % - Accent4 2 4 2 2 2 3 2 7 2" xfId="21656"/>
    <cellStyle name="40 % - Accent4 2 4 2 2 2 3 2 7 3" xfId="31949"/>
    <cellStyle name="40 % - Accent4 2 4 2 2 2 3 2 7 4" xfId="42242"/>
    <cellStyle name="40 % - Accent4 2 4 2 2 2 3 2 8" xfId="6963"/>
    <cellStyle name="40 % - Accent4 2 4 2 2 2 3 2 9" xfId="17287"/>
    <cellStyle name="40 % - Accent4 2 4 2 2 2 3 3" xfId="2731"/>
    <cellStyle name="40 % - Accent4 2 4 2 2 2 3 3 2" xfId="4231"/>
    <cellStyle name="40 % - Accent4 2 4 2 2 2 3 3 2 2" xfId="16616"/>
    <cellStyle name="40 % - Accent4 2 4 2 2 2 3 3 2 2 2" xfId="26910"/>
    <cellStyle name="40 % - Accent4 2 4 2 2 2 3 3 2 2 3" xfId="37203"/>
    <cellStyle name="40 % - Accent4 2 4 2 2 2 3 3 2 2 4" xfId="47496"/>
    <cellStyle name="40 % - Accent4 2 4 2 2 2 3 3 2 3" xfId="13646"/>
    <cellStyle name="40 % - Accent4 2 4 2 2 2 3 3 2 4" xfId="23941"/>
    <cellStyle name="40 % - Accent4 2 4 2 2 2 3 3 2 5" xfId="34234"/>
    <cellStyle name="40 % - Accent4 2 4 2 2 2 3 3 2 6" xfId="44527"/>
    <cellStyle name="40 % - Accent4 2 4 2 2 2 3 3 3" xfId="15131"/>
    <cellStyle name="40 % - Accent4 2 4 2 2 2 3 3 3 2" xfId="25425"/>
    <cellStyle name="40 % - Accent4 2 4 2 2 2 3 3 3 3" xfId="35718"/>
    <cellStyle name="40 % - Accent4 2 4 2 2 2 3 3 3 4" xfId="46011"/>
    <cellStyle name="40 % - Accent4 2 4 2 2 2 3 3 4" xfId="12160"/>
    <cellStyle name="40 % - Accent4 2 4 2 2 2 3 3 4 2" xfId="22456"/>
    <cellStyle name="40 % - Accent4 2 4 2 2 2 3 3 4 3" xfId="32749"/>
    <cellStyle name="40 % - Accent4 2 4 2 2 2 3 3 4 4" xfId="43042"/>
    <cellStyle name="40 % - Accent4 2 4 2 2 2 3 3 5" xfId="7588"/>
    <cellStyle name="40 % - Accent4 2 4 2 2 2 3 3 6" xfId="17912"/>
    <cellStyle name="40 % - Accent4 2 4 2 2 2 3 3 7" xfId="28205"/>
    <cellStyle name="40 % - Accent4 2 4 2 2 2 3 3 8" xfId="38498"/>
    <cellStyle name="40 % - Accent4 2 4 2 2 2 3 4" xfId="4960"/>
    <cellStyle name="40 % - Accent4 2 4 2 2 2 3 4 2" xfId="15814"/>
    <cellStyle name="40 % - Accent4 2 4 2 2 2 3 4 2 2" xfId="26108"/>
    <cellStyle name="40 % - Accent4 2 4 2 2 2 3 4 2 3" xfId="36401"/>
    <cellStyle name="40 % - Accent4 2 4 2 2 2 3 4 2 4" xfId="46694"/>
    <cellStyle name="40 % - Accent4 2 4 2 2 2 3 4 3" xfId="12844"/>
    <cellStyle name="40 % - Accent4 2 4 2 2 2 3 4 3 2" xfId="23139"/>
    <cellStyle name="40 % - Accent4 2 4 2 2 2 3 4 3 3" xfId="33432"/>
    <cellStyle name="40 % - Accent4 2 4 2 2 2 3 4 3 4" xfId="43725"/>
    <cellStyle name="40 % - Accent4 2 4 2 2 2 3 4 4" xfId="8356"/>
    <cellStyle name="40 % - Accent4 2 4 2 2 2 3 4 5" xfId="18655"/>
    <cellStyle name="40 % - Accent4 2 4 2 2 2 3 4 6" xfId="28948"/>
    <cellStyle name="40 % - Accent4 2 4 2 2 2 3 4 7" xfId="39241"/>
    <cellStyle name="40 % - Accent4 2 4 2 2 2 3 5" xfId="3481"/>
    <cellStyle name="40 % - Accent4 2 4 2 2 2 3 5 2" xfId="14330"/>
    <cellStyle name="40 % - Accent4 2 4 2 2 2 3 5 2 2" xfId="24624"/>
    <cellStyle name="40 % - Accent4 2 4 2 2 2 3 5 2 3" xfId="34917"/>
    <cellStyle name="40 % - Accent4 2 4 2 2 2 3 5 2 4" xfId="45210"/>
    <cellStyle name="40 % - Accent4 2 4 2 2 2 3 5 3" xfId="9099"/>
    <cellStyle name="40 % - Accent4 2 4 2 2 2 3 5 4" xfId="19398"/>
    <cellStyle name="40 % - Accent4 2 4 2 2 2 3 5 5" xfId="29691"/>
    <cellStyle name="40 % - Accent4 2 4 2 2 2 3 5 6" xfId="39984"/>
    <cellStyle name="40 % - Accent4 2 4 2 2 2 3 6" xfId="5924"/>
    <cellStyle name="40 % - Accent4 2 4 2 2 2 3 6 2" xfId="9842"/>
    <cellStyle name="40 % - Accent4 2 4 2 2 2 3 6 3" xfId="20141"/>
    <cellStyle name="40 % - Accent4 2 4 2 2 2 3 6 4" xfId="30434"/>
    <cellStyle name="40 % - Accent4 2 4 2 2 2 3 6 5" xfId="40727"/>
    <cellStyle name="40 % - Accent4 2 4 2 2 2 3 7" xfId="10585"/>
    <cellStyle name="40 % - Accent4 2 4 2 2 2 3 7 2" xfId="20884"/>
    <cellStyle name="40 % - Accent4 2 4 2 2 2 3 7 3" xfId="31177"/>
    <cellStyle name="40 % - Accent4 2 4 2 2 2 3 7 4" xfId="41470"/>
    <cellStyle name="40 % - Accent4 2 4 2 2 2 3 8" xfId="11356"/>
    <cellStyle name="40 % - Accent4 2 4 2 2 2 3 8 2" xfId="21655"/>
    <cellStyle name="40 % - Accent4 2 4 2 2 2 3 8 3" xfId="31948"/>
    <cellStyle name="40 % - Accent4 2 4 2 2 2 3 8 4" xfId="42241"/>
    <cellStyle name="40 % - Accent4 2 4 2 2 2 3 9" xfId="6962"/>
    <cellStyle name="40 % - Accent4 2 4 2 2 2 4" xfId="765"/>
    <cellStyle name="40 % - Accent4 2 4 2 2 2 4 10" xfId="27581"/>
    <cellStyle name="40 % - Accent4 2 4 2 2 2 4 11" xfId="37874"/>
    <cellStyle name="40 % - Accent4 2 4 2 2 2 4 2" xfId="2733"/>
    <cellStyle name="40 % - Accent4 2 4 2 2 2 4 2 2" xfId="4233"/>
    <cellStyle name="40 % - Accent4 2 4 2 2 2 4 2 2 2" xfId="15816"/>
    <cellStyle name="40 % - Accent4 2 4 2 2 2 4 2 2 3" xfId="26110"/>
    <cellStyle name="40 % - Accent4 2 4 2 2 2 4 2 2 4" xfId="36403"/>
    <cellStyle name="40 % - Accent4 2 4 2 2 2 4 2 2 5" xfId="46696"/>
    <cellStyle name="40 % - Accent4 2 4 2 2 2 4 2 3" xfId="12846"/>
    <cellStyle name="40 % - Accent4 2 4 2 2 2 4 2 3 2" xfId="23141"/>
    <cellStyle name="40 % - Accent4 2 4 2 2 2 4 2 3 3" xfId="33434"/>
    <cellStyle name="40 % - Accent4 2 4 2 2 2 4 2 3 4" xfId="43727"/>
    <cellStyle name="40 % - Accent4 2 4 2 2 2 4 2 4" xfId="7590"/>
    <cellStyle name="40 % - Accent4 2 4 2 2 2 4 2 5" xfId="17914"/>
    <cellStyle name="40 % - Accent4 2 4 2 2 2 4 2 6" xfId="28207"/>
    <cellStyle name="40 % - Accent4 2 4 2 2 2 4 2 7" xfId="38500"/>
    <cellStyle name="40 % - Accent4 2 4 2 2 2 4 3" xfId="4962"/>
    <cellStyle name="40 % - Accent4 2 4 2 2 2 4 3 2" xfId="14332"/>
    <cellStyle name="40 % - Accent4 2 4 2 2 2 4 3 2 2" xfId="24626"/>
    <cellStyle name="40 % - Accent4 2 4 2 2 2 4 3 2 3" xfId="34919"/>
    <cellStyle name="40 % - Accent4 2 4 2 2 2 4 3 2 4" xfId="45212"/>
    <cellStyle name="40 % - Accent4 2 4 2 2 2 4 3 3" xfId="8358"/>
    <cellStyle name="40 % - Accent4 2 4 2 2 2 4 3 4" xfId="18657"/>
    <cellStyle name="40 % - Accent4 2 4 2 2 2 4 3 5" xfId="28950"/>
    <cellStyle name="40 % - Accent4 2 4 2 2 2 4 3 6" xfId="39243"/>
    <cellStyle name="40 % - Accent4 2 4 2 2 2 4 4" xfId="3483"/>
    <cellStyle name="40 % - Accent4 2 4 2 2 2 4 4 2" xfId="9101"/>
    <cellStyle name="40 % - Accent4 2 4 2 2 2 4 4 3" xfId="19400"/>
    <cellStyle name="40 % - Accent4 2 4 2 2 2 4 4 4" xfId="29693"/>
    <cellStyle name="40 % - Accent4 2 4 2 2 2 4 4 5" xfId="39986"/>
    <cellStyle name="40 % - Accent4 2 4 2 2 2 4 5" xfId="5926"/>
    <cellStyle name="40 % - Accent4 2 4 2 2 2 4 5 2" xfId="9844"/>
    <cellStyle name="40 % - Accent4 2 4 2 2 2 4 5 3" xfId="20143"/>
    <cellStyle name="40 % - Accent4 2 4 2 2 2 4 5 4" xfId="30436"/>
    <cellStyle name="40 % - Accent4 2 4 2 2 2 4 5 5" xfId="40729"/>
    <cellStyle name="40 % - Accent4 2 4 2 2 2 4 6" xfId="10587"/>
    <cellStyle name="40 % - Accent4 2 4 2 2 2 4 6 2" xfId="20886"/>
    <cellStyle name="40 % - Accent4 2 4 2 2 2 4 6 3" xfId="31179"/>
    <cellStyle name="40 % - Accent4 2 4 2 2 2 4 6 4" xfId="41472"/>
    <cellStyle name="40 % - Accent4 2 4 2 2 2 4 7" xfId="11358"/>
    <cellStyle name="40 % - Accent4 2 4 2 2 2 4 7 2" xfId="21657"/>
    <cellStyle name="40 % - Accent4 2 4 2 2 2 4 7 3" xfId="31950"/>
    <cellStyle name="40 % - Accent4 2 4 2 2 2 4 7 4" xfId="42243"/>
    <cellStyle name="40 % - Accent4 2 4 2 2 2 4 8" xfId="6964"/>
    <cellStyle name="40 % - Accent4 2 4 2 2 2 4 9" xfId="17288"/>
    <cellStyle name="40 % - Accent4 2 4 2 2 2 5" xfId="766"/>
    <cellStyle name="40 % - Accent4 2 4 2 2 2 5 10" xfId="27582"/>
    <cellStyle name="40 % - Accent4 2 4 2 2 2 5 11" xfId="37875"/>
    <cellStyle name="40 % - Accent4 2 4 2 2 2 5 2" xfId="2734"/>
    <cellStyle name="40 % - Accent4 2 4 2 2 2 5 2 2" xfId="4234"/>
    <cellStyle name="40 % - Accent4 2 4 2 2 2 5 2 2 2" xfId="15817"/>
    <cellStyle name="40 % - Accent4 2 4 2 2 2 5 2 2 3" xfId="26111"/>
    <cellStyle name="40 % - Accent4 2 4 2 2 2 5 2 2 4" xfId="36404"/>
    <cellStyle name="40 % - Accent4 2 4 2 2 2 5 2 2 5" xfId="46697"/>
    <cellStyle name="40 % - Accent4 2 4 2 2 2 5 2 3" xfId="12847"/>
    <cellStyle name="40 % - Accent4 2 4 2 2 2 5 2 3 2" xfId="23142"/>
    <cellStyle name="40 % - Accent4 2 4 2 2 2 5 2 3 3" xfId="33435"/>
    <cellStyle name="40 % - Accent4 2 4 2 2 2 5 2 3 4" xfId="43728"/>
    <cellStyle name="40 % - Accent4 2 4 2 2 2 5 2 4" xfId="7591"/>
    <cellStyle name="40 % - Accent4 2 4 2 2 2 5 2 5" xfId="17915"/>
    <cellStyle name="40 % - Accent4 2 4 2 2 2 5 2 6" xfId="28208"/>
    <cellStyle name="40 % - Accent4 2 4 2 2 2 5 2 7" xfId="38501"/>
    <cellStyle name="40 % - Accent4 2 4 2 2 2 5 3" xfId="4963"/>
    <cellStyle name="40 % - Accent4 2 4 2 2 2 5 3 2" xfId="14333"/>
    <cellStyle name="40 % - Accent4 2 4 2 2 2 5 3 2 2" xfId="24627"/>
    <cellStyle name="40 % - Accent4 2 4 2 2 2 5 3 2 3" xfId="34920"/>
    <cellStyle name="40 % - Accent4 2 4 2 2 2 5 3 2 4" xfId="45213"/>
    <cellStyle name="40 % - Accent4 2 4 2 2 2 5 3 3" xfId="8359"/>
    <cellStyle name="40 % - Accent4 2 4 2 2 2 5 3 4" xfId="18658"/>
    <cellStyle name="40 % - Accent4 2 4 2 2 2 5 3 5" xfId="28951"/>
    <cellStyle name="40 % - Accent4 2 4 2 2 2 5 3 6" xfId="39244"/>
    <cellStyle name="40 % - Accent4 2 4 2 2 2 5 4" xfId="3484"/>
    <cellStyle name="40 % - Accent4 2 4 2 2 2 5 4 2" xfId="9102"/>
    <cellStyle name="40 % - Accent4 2 4 2 2 2 5 4 3" xfId="19401"/>
    <cellStyle name="40 % - Accent4 2 4 2 2 2 5 4 4" xfId="29694"/>
    <cellStyle name="40 % - Accent4 2 4 2 2 2 5 4 5" xfId="39987"/>
    <cellStyle name="40 % - Accent4 2 4 2 2 2 5 5" xfId="5927"/>
    <cellStyle name="40 % - Accent4 2 4 2 2 2 5 5 2" xfId="9845"/>
    <cellStyle name="40 % - Accent4 2 4 2 2 2 5 5 3" xfId="20144"/>
    <cellStyle name="40 % - Accent4 2 4 2 2 2 5 5 4" xfId="30437"/>
    <cellStyle name="40 % - Accent4 2 4 2 2 2 5 5 5" xfId="40730"/>
    <cellStyle name="40 % - Accent4 2 4 2 2 2 5 6" xfId="10588"/>
    <cellStyle name="40 % - Accent4 2 4 2 2 2 5 6 2" xfId="20887"/>
    <cellStyle name="40 % - Accent4 2 4 2 2 2 5 6 3" xfId="31180"/>
    <cellStyle name="40 % - Accent4 2 4 2 2 2 5 6 4" xfId="41473"/>
    <cellStyle name="40 % - Accent4 2 4 2 2 2 5 7" xfId="11359"/>
    <cellStyle name="40 % - Accent4 2 4 2 2 2 5 7 2" xfId="21658"/>
    <cellStyle name="40 % - Accent4 2 4 2 2 2 5 7 3" xfId="31951"/>
    <cellStyle name="40 % - Accent4 2 4 2 2 2 5 7 4" xfId="42244"/>
    <cellStyle name="40 % - Accent4 2 4 2 2 2 5 8" xfId="6965"/>
    <cellStyle name="40 % - Accent4 2 4 2 2 2 5 9" xfId="17289"/>
    <cellStyle name="40 % - Accent4 2 4 2 2 2 6" xfId="2389"/>
    <cellStyle name="40 % - Accent4 2 4 2 2 2 6 10" xfId="38502"/>
    <cellStyle name="40 % - Accent4 2 4 2 2 2 6 2" xfId="3889"/>
    <cellStyle name="40 % - Accent4 2 4 2 2 2 6 2 2" xfId="16249"/>
    <cellStyle name="40 % - Accent4 2 4 2 2 2 6 2 2 2" xfId="26543"/>
    <cellStyle name="40 % - Accent4 2 4 2 2 2 6 2 2 3" xfId="36836"/>
    <cellStyle name="40 % - Accent4 2 4 2 2 2 6 2 2 4" xfId="47129"/>
    <cellStyle name="40 % - Accent4 2 4 2 2 2 6 2 3" xfId="13279"/>
    <cellStyle name="40 % - Accent4 2 4 2 2 2 6 2 3 2" xfId="23574"/>
    <cellStyle name="40 % - Accent4 2 4 2 2 2 6 2 3 3" xfId="33867"/>
    <cellStyle name="40 % - Accent4 2 4 2 2 2 6 2 3 4" xfId="44160"/>
    <cellStyle name="40 % - Accent4 2 4 2 2 2 6 2 4" xfId="8360"/>
    <cellStyle name="40 % - Accent4 2 4 2 2 2 6 2 5" xfId="18659"/>
    <cellStyle name="40 % - Accent4 2 4 2 2 2 6 2 6" xfId="28952"/>
    <cellStyle name="40 % - Accent4 2 4 2 2 2 6 2 7" xfId="39245"/>
    <cellStyle name="40 % - Accent4 2 4 2 2 2 6 3" xfId="5928"/>
    <cellStyle name="40 % - Accent4 2 4 2 2 2 6 3 2" xfId="14764"/>
    <cellStyle name="40 % - Accent4 2 4 2 2 2 6 3 2 2" xfId="25058"/>
    <cellStyle name="40 % - Accent4 2 4 2 2 2 6 3 2 3" xfId="35351"/>
    <cellStyle name="40 % - Accent4 2 4 2 2 2 6 3 2 4" xfId="45644"/>
    <cellStyle name="40 % - Accent4 2 4 2 2 2 6 3 3" xfId="9103"/>
    <cellStyle name="40 % - Accent4 2 4 2 2 2 6 3 4" xfId="19402"/>
    <cellStyle name="40 % - Accent4 2 4 2 2 2 6 3 5" xfId="29695"/>
    <cellStyle name="40 % - Accent4 2 4 2 2 2 6 3 6" xfId="39988"/>
    <cellStyle name="40 % - Accent4 2 4 2 2 2 6 4" xfId="9846"/>
    <cellStyle name="40 % - Accent4 2 4 2 2 2 6 4 2" xfId="20145"/>
    <cellStyle name="40 % - Accent4 2 4 2 2 2 6 4 3" xfId="30438"/>
    <cellStyle name="40 % - Accent4 2 4 2 2 2 6 4 4" xfId="40731"/>
    <cellStyle name="40 % - Accent4 2 4 2 2 2 6 5" xfId="10589"/>
    <cellStyle name="40 % - Accent4 2 4 2 2 2 6 5 2" xfId="20888"/>
    <cellStyle name="40 % - Accent4 2 4 2 2 2 6 5 3" xfId="31181"/>
    <cellStyle name="40 % - Accent4 2 4 2 2 2 6 5 4" xfId="41474"/>
    <cellStyle name="40 % - Accent4 2 4 2 2 2 6 6" xfId="11792"/>
    <cellStyle name="40 % - Accent4 2 4 2 2 2 6 6 2" xfId="22089"/>
    <cellStyle name="40 % - Accent4 2 4 2 2 2 6 6 3" xfId="32382"/>
    <cellStyle name="40 % - Accent4 2 4 2 2 2 6 6 4" xfId="42675"/>
    <cellStyle name="40 % - Accent4 2 4 2 2 2 6 7" xfId="7592"/>
    <cellStyle name="40 % - Accent4 2 4 2 2 2 6 8" xfId="17916"/>
    <cellStyle name="40 % - Accent4 2 4 2 2 2 6 9" xfId="28209"/>
    <cellStyle name="40 % - Accent4 2 4 2 2 2 7" xfId="4956"/>
    <cellStyle name="40 % - Accent4 2 4 2 2 2 7 2" xfId="15472"/>
    <cellStyle name="40 % - Accent4 2 4 2 2 2 7 2 2" xfId="25766"/>
    <cellStyle name="40 % - Accent4 2 4 2 2 2 7 2 3" xfId="36059"/>
    <cellStyle name="40 % - Accent4 2 4 2 2 2 7 2 4" xfId="46352"/>
    <cellStyle name="40 % - Accent4 2 4 2 2 2 7 3" xfId="12502"/>
    <cellStyle name="40 % - Accent4 2 4 2 2 2 7 3 2" xfId="22797"/>
    <cellStyle name="40 % - Accent4 2 4 2 2 2 7 3 3" xfId="33090"/>
    <cellStyle name="40 % - Accent4 2 4 2 2 2 7 3 4" xfId="43383"/>
    <cellStyle name="40 % - Accent4 2 4 2 2 2 7 4" xfId="7584"/>
    <cellStyle name="40 % - Accent4 2 4 2 2 2 7 5" xfId="17908"/>
    <cellStyle name="40 % - Accent4 2 4 2 2 2 7 6" xfId="28201"/>
    <cellStyle name="40 % - Accent4 2 4 2 2 2 7 7" xfId="38494"/>
    <cellStyle name="40 % - Accent4 2 4 2 2 2 8" xfId="3139"/>
    <cellStyle name="40 % - Accent4 2 4 2 2 2 8 2" xfId="13988"/>
    <cellStyle name="40 % - Accent4 2 4 2 2 2 8 2 2" xfId="24282"/>
    <cellStyle name="40 % - Accent4 2 4 2 2 2 8 2 3" xfId="34575"/>
    <cellStyle name="40 % - Accent4 2 4 2 2 2 8 2 4" xfId="44868"/>
    <cellStyle name="40 % - Accent4 2 4 2 2 2 8 3" xfId="8352"/>
    <cellStyle name="40 % - Accent4 2 4 2 2 2 8 4" xfId="18651"/>
    <cellStyle name="40 % - Accent4 2 4 2 2 2 8 5" xfId="28944"/>
    <cellStyle name="40 % - Accent4 2 4 2 2 2 8 6" xfId="39237"/>
    <cellStyle name="40 % - Accent4 2 4 2 2 2 9" xfId="5920"/>
    <cellStyle name="40 % - Accent4 2 4 2 2 2 9 2" xfId="9095"/>
    <cellStyle name="40 % - Accent4 2 4 2 2 2 9 3" xfId="19394"/>
    <cellStyle name="40 % - Accent4 2 4 2 2 2 9 4" xfId="29687"/>
    <cellStyle name="40 % - Accent4 2 4 2 2 2 9 5" xfId="39980"/>
    <cellStyle name="40 % - Accent4 2 4 2 2 3" xfId="767"/>
    <cellStyle name="40 % - Accent4 2 4 2 2 3 10" xfId="17290"/>
    <cellStyle name="40 % - Accent4 2 4 2 2 3 11" xfId="27583"/>
    <cellStyle name="40 % - Accent4 2 4 2 2 3 12" xfId="37876"/>
    <cellStyle name="40 % - Accent4 2 4 2 2 3 2" xfId="768"/>
    <cellStyle name="40 % - Accent4 2 4 2 2 3 2 10" xfId="27584"/>
    <cellStyle name="40 % - Accent4 2 4 2 2 3 2 11" xfId="37877"/>
    <cellStyle name="40 % - Accent4 2 4 2 2 3 2 2" xfId="2736"/>
    <cellStyle name="40 % - Accent4 2 4 2 2 3 2 2 2" xfId="4236"/>
    <cellStyle name="40 % - Accent4 2 4 2 2 3 2 2 2 2" xfId="16709"/>
    <cellStyle name="40 % - Accent4 2 4 2 2 3 2 2 2 2 2" xfId="27003"/>
    <cellStyle name="40 % - Accent4 2 4 2 2 3 2 2 2 2 3" xfId="37296"/>
    <cellStyle name="40 % - Accent4 2 4 2 2 3 2 2 2 2 4" xfId="47589"/>
    <cellStyle name="40 % - Accent4 2 4 2 2 3 2 2 2 3" xfId="13739"/>
    <cellStyle name="40 % - Accent4 2 4 2 2 3 2 2 2 4" xfId="24034"/>
    <cellStyle name="40 % - Accent4 2 4 2 2 3 2 2 2 5" xfId="34327"/>
    <cellStyle name="40 % - Accent4 2 4 2 2 3 2 2 2 6" xfId="44620"/>
    <cellStyle name="40 % - Accent4 2 4 2 2 3 2 2 3" xfId="15224"/>
    <cellStyle name="40 % - Accent4 2 4 2 2 3 2 2 3 2" xfId="25518"/>
    <cellStyle name="40 % - Accent4 2 4 2 2 3 2 2 3 3" xfId="35811"/>
    <cellStyle name="40 % - Accent4 2 4 2 2 3 2 2 3 4" xfId="46104"/>
    <cellStyle name="40 % - Accent4 2 4 2 2 3 2 2 4" xfId="12253"/>
    <cellStyle name="40 % - Accent4 2 4 2 2 3 2 2 4 2" xfId="22549"/>
    <cellStyle name="40 % - Accent4 2 4 2 2 3 2 2 4 3" xfId="32842"/>
    <cellStyle name="40 % - Accent4 2 4 2 2 3 2 2 4 4" xfId="43135"/>
    <cellStyle name="40 % - Accent4 2 4 2 2 3 2 2 5" xfId="7594"/>
    <cellStyle name="40 % - Accent4 2 4 2 2 3 2 2 6" xfId="17918"/>
    <cellStyle name="40 % - Accent4 2 4 2 2 3 2 2 7" xfId="28211"/>
    <cellStyle name="40 % - Accent4 2 4 2 2 3 2 2 8" xfId="38504"/>
    <cellStyle name="40 % - Accent4 2 4 2 2 3 2 3" xfId="4965"/>
    <cellStyle name="40 % - Accent4 2 4 2 2 3 2 3 2" xfId="15819"/>
    <cellStyle name="40 % - Accent4 2 4 2 2 3 2 3 2 2" xfId="26113"/>
    <cellStyle name="40 % - Accent4 2 4 2 2 3 2 3 2 3" xfId="36406"/>
    <cellStyle name="40 % - Accent4 2 4 2 2 3 2 3 2 4" xfId="46699"/>
    <cellStyle name="40 % - Accent4 2 4 2 2 3 2 3 3" xfId="12849"/>
    <cellStyle name="40 % - Accent4 2 4 2 2 3 2 3 3 2" xfId="23144"/>
    <cellStyle name="40 % - Accent4 2 4 2 2 3 2 3 3 3" xfId="33437"/>
    <cellStyle name="40 % - Accent4 2 4 2 2 3 2 3 3 4" xfId="43730"/>
    <cellStyle name="40 % - Accent4 2 4 2 2 3 2 3 4" xfId="8362"/>
    <cellStyle name="40 % - Accent4 2 4 2 2 3 2 3 5" xfId="18661"/>
    <cellStyle name="40 % - Accent4 2 4 2 2 3 2 3 6" xfId="28954"/>
    <cellStyle name="40 % - Accent4 2 4 2 2 3 2 3 7" xfId="39247"/>
    <cellStyle name="40 % - Accent4 2 4 2 2 3 2 4" xfId="3486"/>
    <cellStyle name="40 % - Accent4 2 4 2 2 3 2 4 2" xfId="14335"/>
    <cellStyle name="40 % - Accent4 2 4 2 2 3 2 4 2 2" xfId="24629"/>
    <cellStyle name="40 % - Accent4 2 4 2 2 3 2 4 2 3" xfId="34922"/>
    <cellStyle name="40 % - Accent4 2 4 2 2 3 2 4 2 4" xfId="45215"/>
    <cellStyle name="40 % - Accent4 2 4 2 2 3 2 4 3" xfId="9105"/>
    <cellStyle name="40 % - Accent4 2 4 2 2 3 2 4 4" xfId="19404"/>
    <cellStyle name="40 % - Accent4 2 4 2 2 3 2 4 5" xfId="29697"/>
    <cellStyle name="40 % - Accent4 2 4 2 2 3 2 4 6" xfId="39990"/>
    <cellStyle name="40 % - Accent4 2 4 2 2 3 2 5" xfId="5930"/>
    <cellStyle name="40 % - Accent4 2 4 2 2 3 2 5 2" xfId="9848"/>
    <cellStyle name="40 % - Accent4 2 4 2 2 3 2 5 3" xfId="20147"/>
    <cellStyle name="40 % - Accent4 2 4 2 2 3 2 5 4" xfId="30440"/>
    <cellStyle name="40 % - Accent4 2 4 2 2 3 2 5 5" xfId="40733"/>
    <cellStyle name="40 % - Accent4 2 4 2 2 3 2 6" xfId="10591"/>
    <cellStyle name="40 % - Accent4 2 4 2 2 3 2 6 2" xfId="20890"/>
    <cellStyle name="40 % - Accent4 2 4 2 2 3 2 6 3" xfId="31183"/>
    <cellStyle name="40 % - Accent4 2 4 2 2 3 2 6 4" xfId="41476"/>
    <cellStyle name="40 % - Accent4 2 4 2 2 3 2 7" xfId="11361"/>
    <cellStyle name="40 % - Accent4 2 4 2 2 3 2 7 2" xfId="21660"/>
    <cellStyle name="40 % - Accent4 2 4 2 2 3 2 7 3" xfId="31953"/>
    <cellStyle name="40 % - Accent4 2 4 2 2 3 2 7 4" xfId="42246"/>
    <cellStyle name="40 % - Accent4 2 4 2 2 3 2 8" xfId="6967"/>
    <cellStyle name="40 % - Accent4 2 4 2 2 3 2 9" xfId="17291"/>
    <cellStyle name="40 % - Accent4 2 4 2 2 3 3" xfId="2735"/>
    <cellStyle name="40 % - Accent4 2 4 2 2 3 3 2" xfId="4235"/>
    <cellStyle name="40 % - Accent4 2 4 2 2 3 3 2 2" xfId="16342"/>
    <cellStyle name="40 % - Accent4 2 4 2 2 3 3 2 2 2" xfId="26636"/>
    <cellStyle name="40 % - Accent4 2 4 2 2 3 3 2 2 3" xfId="36929"/>
    <cellStyle name="40 % - Accent4 2 4 2 2 3 3 2 2 4" xfId="47222"/>
    <cellStyle name="40 % - Accent4 2 4 2 2 3 3 2 3" xfId="13372"/>
    <cellStyle name="40 % - Accent4 2 4 2 2 3 3 2 4" xfId="23667"/>
    <cellStyle name="40 % - Accent4 2 4 2 2 3 3 2 5" xfId="33960"/>
    <cellStyle name="40 % - Accent4 2 4 2 2 3 3 2 6" xfId="44253"/>
    <cellStyle name="40 % - Accent4 2 4 2 2 3 3 3" xfId="14857"/>
    <cellStyle name="40 % - Accent4 2 4 2 2 3 3 3 2" xfId="25151"/>
    <cellStyle name="40 % - Accent4 2 4 2 2 3 3 3 3" xfId="35444"/>
    <cellStyle name="40 % - Accent4 2 4 2 2 3 3 3 4" xfId="45737"/>
    <cellStyle name="40 % - Accent4 2 4 2 2 3 3 4" xfId="11885"/>
    <cellStyle name="40 % - Accent4 2 4 2 2 3 3 4 2" xfId="22182"/>
    <cellStyle name="40 % - Accent4 2 4 2 2 3 3 4 3" xfId="32475"/>
    <cellStyle name="40 % - Accent4 2 4 2 2 3 3 4 4" xfId="42768"/>
    <cellStyle name="40 % - Accent4 2 4 2 2 3 3 5" xfId="7593"/>
    <cellStyle name="40 % - Accent4 2 4 2 2 3 3 6" xfId="17917"/>
    <cellStyle name="40 % - Accent4 2 4 2 2 3 3 7" xfId="28210"/>
    <cellStyle name="40 % - Accent4 2 4 2 2 3 3 8" xfId="38503"/>
    <cellStyle name="40 % - Accent4 2 4 2 2 3 4" xfId="4964"/>
    <cellStyle name="40 % - Accent4 2 4 2 2 3 4 2" xfId="15818"/>
    <cellStyle name="40 % - Accent4 2 4 2 2 3 4 2 2" xfId="26112"/>
    <cellStyle name="40 % - Accent4 2 4 2 2 3 4 2 3" xfId="36405"/>
    <cellStyle name="40 % - Accent4 2 4 2 2 3 4 2 4" xfId="46698"/>
    <cellStyle name="40 % - Accent4 2 4 2 2 3 4 3" xfId="12848"/>
    <cellStyle name="40 % - Accent4 2 4 2 2 3 4 3 2" xfId="23143"/>
    <cellStyle name="40 % - Accent4 2 4 2 2 3 4 3 3" xfId="33436"/>
    <cellStyle name="40 % - Accent4 2 4 2 2 3 4 3 4" xfId="43729"/>
    <cellStyle name="40 % - Accent4 2 4 2 2 3 4 4" xfId="8361"/>
    <cellStyle name="40 % - Accent4 2 4 2 2 3 4 5" xfId="18660"/>
    <cellStyle name="40 % - Accent4 2 4 2 2 3 4 6" xfId="28953"/>
    <cellStyle name="40 % - Accent4 2 4 2 2 3 4 7" xfId="39246"/>
    <cellStyle name="40 % - Accent4 2 4 2 2 3 5" xfId="3485"/>
    <cellStyle name="40 % - Accent4 2 4 2 2 3 5 2" xfId="14334"/>
    <cellStyle name="40 % - Accent4 2 4 2 2 3 5 2 2" xfId="24628"/>
    <cellStyle name="40 % - Accent4 2 4 2 2 3 5 2 3" xfId="34921"/>
    <cellStyle name="40 % - Accent4 2 4 2 2 3 5 2 4" xfId="45214"/>
    <cellStyle name="40 % - Accent4 2 4 2 2 3 5 3" xfId="9104"/>
    <cellStyle name="40 % - Accent4 2 4 2 2 3 5 4" xfId="19403"/>
    <cellStyle name="40 % - Accent4 2 4 2 2 3 5 5" xfId="29696"/>
    <cellStyle name="40 % - Accent4 2 4 2 2 3 5 6" xfId="39989"/>
    <cellStyle name="40 % - Accent4 2 4 2 2 3 6" xfId="5929"/>
    <cellStyle name="40 % - Accent4 2 4 2 2 3 6 2" xfId="9847"/>
    <cellStyle name="40 % - Accent4 2 4 2 2 3 6 3" xfId="20146"/>
    <cellStyle name="40 % - Accent4 2 4 2 2 3 6 4" xfId="30439"/>
    <cellStyle name="40 % - Accent4 2 4 2 2 3 6 5" xfId="40732"/>
    <cellStyle name="40 % - Accent4 2 4 2 2 3 7" xfId="10590"/>
    <cellStyle name="40 % - Accent4 2 4 2 2 3 7 2" xfId="20889"/>
    <cellStyle name="40 % - Accent4 2 4 2 2 3 7 3" xfId="31182"/>
    <cellStyle name="40 % - Accent4 2 4 2 2 3 7 4" xfId="41475"/>
    <cellStyle name="40 % - Accent4 2 4 2 2 3 8" xfId="11360"/>
    <cellStyle name="40 % - Accent4 2 4 2 2 3 8 2" xfId="21659"/>
    <cellStyle name="40 % - Accent4 2 4 2 2 3 8 3" xfId="31952"/>
    <cellStyle name="40 % - Accent4 2 4 2 2 3 8 4" xfId="42245"/>
    <cellStyle name="40 % - Accent4 2 4 2 2 3 9" xfId="6966"/>
    <cellStyle name="40 % - Accent4 2 4 2 2 4" xfId="769"/>
    <cellStyle name="40 % - Accent4 2 4 2 2 4 10" xfId="17292"/>
    <cellStyle name="40 % - Accent4 2 4 2 2 4 11" xfId="27585"/>
    <cellStyle name="40 % - Accent4 2 4 2 2 4 12" xfId="37878"/>
    <cellStyle name="40 % - Accent4 2 4 2 2 4 2" xfId="770"/>
    <cellStyle name="40 % - Accent4 2 4 2 2 4 2 10" xfId="27586"/>
    <cellStyle name="40 % - Accent4 2 4 2 2 4 2 11" xfId="37879"/>
    <cellStyle name="40 % - Accent4 2 4 2 2 4 2 2" xfId="2738"/>
    <cellStyle name="40 % - Accent4 2 4 2 2 4 2 2 2" xfId="4238"/>
    <cellStyle name="40 % - Accent4 2 4 2 2 4 2 2 2 2" xfId="15821"/>
    <cellStyle name="40 % - Accent4 2 4 2 2 4 2 2 2 3" xfId="26115"/>
    <cellStyle name="40 % - Accent4 2 4 2 2 4 2 2 2 4" xfId="36408"/>
    <cellStyle name="40 % - Accent4 2 4 2 2 4 2 2 2 5" xfId="46701"/>
    <cellStyle name="40 % - Accent4 2 4 2 2 4 2 2 3" xfId="12851"/>
    <cellStyle name="40 % - Accent4 2 4 2 2 4 2 2 3 2" xfId="23146"/>
    <cellStyle name="40 % - Accent4 2 4 2 2 4 2 2 3 3" xfId="33439"/>
    <cellStyle name="40 % - Accent4 2 4 2 2 4 2 2 3 4" xfId="43732"/>
    <cellStyle name="40 % - Accent4 2 4 2 2 4 2 2 4" xfId="7596"/>
    <cellStyle name="40 % - Accent4 2 4 2 2 4 2 2 5" xfId="17920"/>
    <cellStyle name="40 % - Accent4 2 4 2 2 4 2 2 6" xfId="28213"/>
    <cellStyle name="40 % - Accent4 2 4 2 2 4 2 2 7" xfId="38506"/>
    <cellStyle name="40 % - Accent4 2 4 2 2 4 2 3" xfId="4967"/>
    <cellStyle name="40 % - Accent4 2 4 2 2 4 2 3 2" xfId="14337"/>
    <cellStyle name="40 % - Accent4 2 4 2 2 4 2 3 2 2" xfId="24631"/>
    <cellStyle name="40 % - Accent4 2 4 2 2 4 2 3 2 3" xfId="34924"/>
    <cellStyle name="40 % - Accent4 2 4 2 2 4 2 3 2 4" xfId="45217"/>
    <cellStyle name="40 % - Accent4 2 4 2 2 4 2 3 3" xfId="8364"/>
    <cellStyle name="40 % - Accent4 2 4 2 2 4 2 3 4" xfId="18663"/>
    <cellStyle name="40 % - Accent4 2 4 2 2 4 2 3 5" xfId="28956"/>
    <cellStyle name="40 % - Accent4 2 4 2 2 4 2 3 6" xfId="39249"/>
    <cellStyle name="40 % - Accent4 2 4 2 2 4 2 4" xfId="3488"/>
    <cellStyle name="40 % - Accent4 2 4 2 2 4 2 4 2" xfId="9107"/>
    <cellStyle name="40 % - Accent4 2 4 2 2 4 2 4 3" xfId="19406"/>
    <cellStyle name="40 % - Accent4 2 4 2 2 4 2 4 4" xfId="29699"/>
    <cellStyle name="40 % - Accent4 2 4 2 2 4 2 4 5" xfId="39992"/>
    <cellStyle name="40 % - Accent4 2 4 2 2 4 2 5" xfId="5932"/>
    <cellStyle name="40 % - Accent4 2 4 2 2 4 2 5 2" xfId="9850"/>
    <cellStyle name="40 % - Accent4 2 4 2 2 4 2 5 3" xfId="20149"/>
    <cellStyle name="40 % - Accent4 2 4 2 2 4 2 5 4" xfId="30442"/>
    <cellStyle name="40 % - Accent4 2 4 2 2 4 2 5 5" xfId="40735"/>
    <cellStyle name="40 % - Accent4 2 4 2 2 4 2 6" xfId="10593"/>
    <cellStyle name="40 % - Accent4 2 4 2 2 4 2 6 2" xfId="20892"/>
    <cellStyle name="40 % - Accent4 2 4 2 2 4 2 6 3" xfId="31185"/>
    <cellStyle name="40 % - Accent4 2 4 2 2 4 2 6 4" xfId="41478"/>
    <cellStyle name="40 % - Accent4 2 4 2 2 4 2 7" xfId="11363"/>
    <cellStyle name="40 % - Accent4 2 4 2 2 4 2 7 2" xfId="21662"/>
    <cellStyle name="40 % - Accent4 2 4 2 2 4 2 7 3" xfId="31955"/>
    <cellStyle name="40 % - Accent4 2 4 2 2 4 2 7 4" xfId="42248"/>
    <cellStyle name="40 % - Accent4 2 4 2 2 4 2 8" xfId="6969"/>
    <cellStyle name="40 % - Accent4 2 4 2 2 4 2 9" xfId="17293"/>
    <cellStyle name="40 % - Accent4 2 4 2 2 4 3" xfId="2737"/>
    <cellStyle name="40 % - Accent4 2 4 2 2 4 3 2" xfId="4237"/>
    <cellStyle name="40 % - Accent4 2 4 2 2 4 3 2 2" xfId="16540"/>
    <cellStyle name="40 % - Accent4 2 4 2 2 4 3 2 2 2" xfId="26834"/>
    <cellStyle name="40 % - Accent4 2 4 2 2 4 3 2 2 3" xfId="37127"/>
    <cellStyle name="40 % - Accent4 2 4 2 2 4 3 2 2 4" xfId="47420"/>
    <cellStyle name="40 % - Accent4 2 4 2 2 4 3 2 3" xfId="13570"/>
    <cellStyle name="40 % - Accent4 2 4 2 2 4 3 2 4" xfId="23865"/>
    <cellStyle name="40 % - Accent4 2 4 2 2 4 3 2 5" xfId="34158"/>
    <cellStyle name="40 % - Accent4 2 4 2 2 4 3 2 6" xfId="44451"/>
    <cellStyle name="40 % - Accent4 2 4 2 2 4 3 3" xfId="15055"/>
    <cellStyle name="40 % - Accent4 2 4 2 2 4 3 3 2" xfId="25349"/>
    <cellStyle name="40 % - Accent4 2 4 2 2 4 3 3 3" xfId="35642"/>
    <cellStyle name="40 % - Accent4 2 4 2 2 4 3 3 4" xfId="45935"/>
    <cellStyle name="40 % - Accent4 2 4 2 2 4 3 4" xfId="12084"/>
    <cellStyle name="40 % - Accent4 2 4 2 2 4 3 4 2" xfId="22380"/>
    <cellStyle name="40 % - Accent4 2 4 2 2 4 3 4 3" xfId="32673"/>
    <cellStyle name="40 % - Accent4 2 4 2 2 4 3 4 4" xfId="42966"/>
    <cellStyle name="40 % - Accent4 2 4 2 2 4 3 5" xfId="7595"/>
    <cellStyle name="40 % - Accent4 2 4 2 2 4 3 6" xfId="17919"/>
    <cellStyle name="40 % - Accent4 2 4 2 2 4 3 7" xfId="28212"/>
    <cellStyle name="40 % - Accent4 2 4 2 2 4 3 8" xfId="38505"/>
    <cellStyle name="40 % - Accent4 2 4 2 2 4 4" xfId="4966"/>
    <cellStyle name="40 % - Accent4 2 4 2 2 4 4 2" xfId="15820"/>
    <cellStyle name="40 % - Accent4 2 4 2 2 4 4 2 2" xfId="26114"/>
    <cellStyle name="40 % - Accent4 2 4 2 2 4 4 2 3" xfId="36407"/>
    <cellStyle name="40 % - Accent4 2 4 2 2 4 4 2 4" xfId="46700"/>
    <cellStyle name="40 % - Accent4 2 4 2 2 4 4 3" xfId="12850"/>
    <cellStyle name="40 % - Accent4 2 4 2 2 4 4 3 2" xfId="23145"/>
    <cellStyle name="40 % - Accent4 2 4 2 2 4 4 3 3" xfId="33438"/>
    <cellStyle name="40 % - Accent4 2 4 2 2 4 4 3 4" xfId="43731"/>
    <cellStyle name="40 % - Accent4 2 4 2 2 4 4 4" xfId="8363"/>
    <cellStyle name="40 % - Accent4 2 4 2 2 4 4 5" xfId="18662"/>
    <cellStyle name="40 % - Accent4 2 4 2 2 4 4 6" xfId="28955"/>
    <cellStyle name="40 % - Accent4 2 4 2 2 4 4 7" xfId="39248"/>
    <cellStyle name="40 % - Accent4 2 4 2 2 4 5" xfId="3487"/>
    <cellStyle name="40 % - Accent4 2 4 2 2 4 5 2" xfId="14336"/>
    <cellStyle name="40 % - Accent4 2 4 2 2 4 5 2 2" xfId="24630"/>
    <cellStyle name="40 % - Accent4 2 4 2 2 4 5 2 3" xfId="34923"/>
    <cellStyle name="40 % - Accent4 2 4 2 2 4 5 2 4" xfId="45216"/>
    <cellStyle name="40 % - Accent4 2 4 2 2 4 5 3" xfId="9106"/>
    <cellStyle name="40 % - Accent4 2 4 2 2 4 5 4" xfId="19405"/>
    <cellStyle name="40 % - Accent4 2 4 2 2 4 5 5" xfId="29698"/>
    <cellStyle name="40 % - Accent4 2 4 2 2 4 5 6" xfId="39991"/>
    <cellStyle name="40 % - Accent4 2 4 2 2 4 6" xfId="5931"/>
    <cellStyle name="40 % - Accent4 2 4 2 2 4 6 2" xfId="9849"/>
    <cellStyle name="40 % - Accent4 2 4 2 2 4 6 3" xfId="20148"/>
    <cellStyle name="40 % - Accent4 2 4 2 2 4 6 4" xfId="30441"/>
    <cellStyle name="40 % - Accent4 2 4 2 2 4 6 5" xfId="40734"/>
    <cellStyle name="40 % - Accent4 2 4 2 2 4 7" xfId="10592"/>
    <cellStyle name="40 % - Accent4 2 4 2 2 4 7 2" xfId="20891"/>
    <cellStyle name="40 % - Accent4 2 4 2 2 4 7 3" xfId="31184"/>
    <cellStyle name="40 % - Accent4 2 4 2 2 4 7 4" xfId="41477"/>
    <cellStyle name="40 % - Accent4 2 4 2 2 4 8" xfId="11362"/>
    <cellStyle name="40 % - Accent4 2 4 2 2 4 8 2" xfId="21661"/>
    <cellStyle name="40 % - Accent4 2 4 2 2 4 8 3" xfId="31954"/>
    <cellStyle name="40 % - Accent4 2 4 2 2 4 8 4" xfId="42247"/>
    <cellStyle name="40 % - Accent4 2 4 2 2 4 9" xfId="6968"/>
    <cellStyle name="40 % - Accent4 2 4 2 2 5" xfId="771"/>
    <cellStyle name="40 % - Accent4 2 4 2 2 5 10" xfId="17294"/>
    <cellStyle name="40 % - Accent4 2 4 2 2 5 11" xfId="27587"/>
    <cellStyle name="40 % - Accent4 2 4 2 2 5 12" xfId="37880"/>
    <cellStyle name="40 % - Accent4 2 4 2 2 5 2" xfId="772"/>
    <cellStyle name="40 % - Accent4 2 4 2 2 5 2 10" xfId="27588"/>
    <cellStyle name="40 % - Accent4 2 4 2 2 5 2 11" xfId="37881"/>
    <cellStyle name="40 % - Accent4 2 4 2 2 5 2 2" xfId="2740"/>
    <cellStyle name="40 % - Accent4 2 4 2 2 5 2 2 2" xfId="4240"/>
    <cellStyle name="40 % - Accent4 2 4 2 2 5 2 2 2 2" xfId="15823"/>
    <cellStyle name="40 % - Accent4 2 4 2 2 5 2 2 2 3" xfId="26117"/>
    <cellStyle name="40 % - Accent4 2 4 2 2 5 2 2 2 4" xfId="36410"/>
    <cellStyle name="40 % - Accent4 2 4 2 2 5 2 2 2 5" xfId="46703"/>
    <cellStyle name="40 % - Accent4 2 4 2 2 5 2 2 3" xfId="12853"/>
    <cellStyle name="40 % - Accent4 2 4 2 2 5 2 2 3 2" xfId="23148"/>
    <cellStyle name="40 % - Accent4 2 4 2 2 5 2 2 3 3" xfId="33441"/>
    <cellStyle name="40 % - Accent4 2 4 2 2 5 2 2 3 4" xfId="43734"/>
    <cellStyle name="40 % - Accent4 2 4 2 2 5 2 2 4" xfId="7598"/>
    <cellStyle name="40 % - Accent4 2 4 2 2 5 2 2 5" xfId="17922"/>
    <cellStyle name="40 % - Accent4 2 4 2 2 5 2 2 6" xfId="28215"/>
    <cellStyle name="40 % - Accent4 2 4 2 2 5 2 2 7" xfId="38508"/>
    <cellStyle name="40 % - Accent4 2 4 2 2 5 2 3" xfId="4969"/>
    <cellStyle name="40 % - Accent4 2 4 2 2 5 2 3 2" xfId="14339"/>
    <cellStyle name="40 % - Accent4 2 4 2 2 5 2 3 2 2" xfId="24633"/>
    <cellStyle name="40 % - Accent4 2 4 2 2 5 2 3 2 3" xfId="34926"/>
    <cellStyle name="40 % - Accent4 2 4 2 2 5 2 3 2 4" xfId="45219"/>
    <cellStyle name="40 % - Accent4 2 4 2 2 5 2 3 3" xfId="8366"/>
    <cellStyle name="40 % - Accent4 2 4 2 2 5 2 3 4" xfId="18665"/>
    <cellStyle name="40 % - Accent4 2 4 2 2 5 2 3 5" xfId="28958"/>
    <cellStyle name="40 % - Accent4 2 4 2 2 5 2 3 6" xfId="39251"/>
    <cellStyle name="40 % - Accent4 2 4 2 2 5 2 4" xfId="3490"/>
    <cellStyle name="40 % - Accent4 2 4 2 2 5 2 4 2" xfId="9109"/>
    <cellStyle name="40 % - Accent4 2 4 2 2 5 2 4 3" xfId="19408"/>
    <cellStyle name="40 % - Accent4 2 4 2 2 5 2 4 4" xfId="29701"/>
    <cellStyle name="40 % - Accent4 2 4 2 2 5 2 4 5" xfId="39994"/>
    <cellStyle name="40 % - Accent4 2 4 2 2 5 2 5" xfId="5934"/>
    <cellStyle name="40 % - Accent4 2 4 2 2 5 2 5 2" xfId="9852"/>
    <cellStyle name="40 % - Accent4 2 4 2 2 5 2 5 3" xfId="20151"/>
    <cellStyle name="40 % - Accent4 2 4 2 2 5 2 5 4" xfId="30444"/>
    <cellStyle name="40 % - Accent4 2 4 2 2 5 2 5 5" xfId="40737"/>
    <cellStyle name="40 % - Accent4 2 4 2 2 5 2 6" xfId="10595"/>
    <cellStyle name="40 % - Accent4 2 4 2 2 5 2 6 2" xfId="20894"/>
    <cellStyle name="40 % - Accent4 2 4 2 2 5 2 6 3" xfId="31187"/>
    <cellStyle name="40 % - Accent4 2 4 2 2 5 2 6 4" xfId="41480"/>
    <cellStyle name="40 % - Accent4 2 4 2 2 5 2 7" xfId="11365"/>
    <cellStyle name="40 % - Accent4 2 4 2 2 5 2 7 2" xfId="21664"/>
    <cellStyle name="40 % - Accent4 2 4 2 2 5 2 7 3" xfId="31957"/>
    <cellStyle name="40 % - Accent4 2 4 2 2 5 2 7 4" xfId="42250"/>
    <cellStyle name="40 % - Accent4 2 4 2 2 5 2 8" xfId="6971"/>
    <cellStyle name="40 % - Accent4 2 4 2 2 5 2 9" xfId="17295"/>
    <cellStyle name="40 % - Accent4 2 4 2 2 5 3" xfId="2739"/>
    <cellStyle name="40 % - Accent4 2 4 2 2 5 3 2" xfId="4239"/>
    <cellStyle name="40 % - Accent4 2 4 2 2 5 3 2 2" xfId="15822"/>
    <cellStyle name="40 % - Accent4 2 4 2 2 5 3 2 3" xfId="26116"/>
    <cellStyle name="40 % - Accent4 2 4 2 2 5 3 2 4" xfId="36409"/>
    <cellStyle name="40 % - Accent4 2 4 2 2 5 3 2 5" xfId="46702"/>
    <cellStyle name="40 % - Accent4 2 4 2 2 5 3 3" xfId="12852"/>
    <cellStyle name="40 % - Accent4 2 4 2 2 5 3 3 2" xfId="23147"/>
    <cellStyle name="40 % - Accent4 2 4 2 2 5 3 3 3" xfId="33440"/>
    <cellStyle name="40 % - Accent4 2 4 2 2 5 3 3 4" xfId="43733"/>
    <cellStyle name="40 % - Accent4 2 4 2 2 5 3 4" xfId="7597"/>
    <cellStyle name="40 % - Accent4 2 4 2 2 5 3 5" xfId="17921"/>
    <cellStyle name="40 % - Accent4 2 4 2 2 5 3 6" xfId="28214"/>
    <cellStyle name="40 % - Accent4 2 4 2 2 5 3 7" xfId="38507"/>
    <cellStyle name="40 % - Accent4 2 4 2 2 5 4" xfId="4968"/>
    <cellStyle name="40 % - Accent4 2 4 2 2 5 4 2" xfId="14338"/>
    <cellStyle name="40 % - Accent4 2 4 2 2 5 4 2 2" xfId="24632"/>
    <cellStyle name="40 % - Accent4 2 4 2 2 5 4 2 3" xfId="34925"/>
    <cellStyle name="40 % - Accent4 2 4 2 2 5 4 2 4" xfId="45218"/>
    <cellStyle name="40 % - Accent4 2 4 2 2 5 4 3" xfId="8365"/>
    <cellStyle name="40 % - Accent4 2 4 2 2 5 4 4" xfId="18664"/>
    <cellStyle name="40 % - Accent4 2 4 2 2 5 4 5" xfId="28957"/>
    <cellStyle name="40 % - Accent4 2 4 2 2 5 4 6" xfId="39250"/>
    <cellStyle name="40 % - Accent4 2 4 2 2 5 5" xfId="3489"/>
    <cellStyle name="40 % - Accent4 2 4 2 2 5 5 2" xfId="9108"/>
    <cellStyle name="40 % - Accent4 2 4 2 2 5 5 3" xfId="19407"/>
    <cellStyle name="40 % - Accent4 2 4 2 2 5 5 4" xfId="29700"/>
    <cellStyle name="40 % - Accent4 2 4 2 2 5 5 5" xfId="39993"/>
    <cellStyle name="40 % - Accent4 2 4 2 2 5 6" xfId="5933"/>
    <cellStyle name="40 % - Accent4 2 4 2 2 5 6 2" xfId="9851"/>
    <cellStyle name="40 % - Accent4 2 4 2 2 5 6 3" xfId="20150"/>
    <cellStyle name="40 % - Accent4 2 4 2 2 5 6 4" xfId="30443"/>
    <cellStyle name="40 % - Accent4 2 4 2 2 5 6 5" xfId="40736"/>
    <cellStyle name="40 % - Accent4 2 4 2 2 5 7" xfId="10594"/>
    <cellStyle name="40 % - Accent4 2 4 2 2 5 7 2" xfId="20893"/>
    <cellStyle name="40 % - Accent4 2 4 2 2 5 7 3" xfId="31186"/>
    <cellStyle name="40 % - Accent4 2 4 2 2 5 7 4" xfId="41479"/>
    <cellStyle name="40 % - Accent4 2 4 2 2 5 8" xfId="11364"/>
    <cellStyle name="40 % - Accent4 2 4 2 2 5 8 2" xfId="21663"/>
    <cellStyle name="40 % - Accent4 2 4 2 2 5 8 3" xfId="31956"/>
    <cellStyle name="40 % - Accent4 2 4 2 2 5 8 4" xfId="42249"/>
    <cellStyle name="40 % - Accent4 2 4 2 2 5 9" xfId="6970"/>
    <cellStyle name="40 % - Accent4 2 4 2 2 6" xfId="773"/>
    <cellStyle name="40 % - Accent4 2 4 2 2 6 10" xfId="27589"/>
    <cellStyle name="40 % - Accent4 2 4 2 2 6 11" xfId="37882"/>
    <cellStyle name="40 % - Accent4 2 4 2 2 6 2" xfId="2741"/>
    <cellStyle name="40 % - Accent4 2 4 2 2 6 2 2" xfId="4241"/>
    <cellStyle name="40 % - Accent4 2 4 2 2 6 2 2 2" xfId="15824"/>
    <cellStyle name="40 % - Accent4 2 4 2 2 6 2 2 3" xfId="26118"/>
    <cellStyle name="40 % - Accent4 2 4 2 2 6 2 2 4" xfId="36411"/>
    <cellStyle name="40 % - Accent4 2 4 2 2 6 2 2 5" xfId="46704"/>
    <cellStyle name="40 % - Accent4 2 4 2 2 6 2 3" xfId="12854"/>
    <cellStyle name="40 % - Accent4 2 4 2 2 6 2 3 2" xfId="23149"/>
    <cellStyle name="40 % - Accent4 2 4 2 2 6 2 3 3" xfId="33442"/>
    <cellStyle name="40 % - Accent4 2 4 2 2 6 2 3 4" xfId="43735"/>
    <cellStyle name="40 % - Accent4 2 4 2 2 6 2 4" xfId="7599"/>
    <cellStyle name="40 % - Accent4 2 4 2 2 6 2 5" xfId="17923"/>
    <cellStyle name="40 % - Accent4 2 4 2 2 6 2 6" xfId="28216"/>
    <cellStyle name="40 % - Accent4 2 4 2 2 6 2 7" xfId="38509"/>
    <cellStyle name="40 % - Accent4 2 4 2 2 6 3" xfId="4970"/>
    <cellStyle name="40 % - Accent4 2 4 2 2 6 3 2" xfId="14340"/>
    <cellStyle name="40 % - Accent4 2 4 2 2 6 3 2 2" xfId="24634"/>
    <cellStyle name="40 % - Accent4 2 4 2 2 6 3 2 3" xfId="34927"/>
    <cellStyle name="40 % - Accent4 2 4 2 2 6 3 2 4" xfId="45220"/>
    <cellStyle name="40 % - Accent4 2 4 2 2 6 3 3" xfId="8367"/>
    <cellStyle name="40 % - Accent4 2 4 2 2 6 3 4" xfId="18666"/>
    <cellStyle name="40 % - Accent4 2 4 2 2 6 3 5" xfId="28959"/>
    <cellStyle name="40 % - Accent4 2 4 2 2 6 3 6" xfId="39252"/>
    <cellStyle name="40 % - Accent4 2 4 2 2 6 4" xfId="3491"/>
    <cellStyle name="40 % - Accent4 2 4 2 2 6 4 2" xfId="9110"/>
    <cellStyle name="40 % - Accent4 2 4 2 2 6 4 3" xfId="19409"/>
    <cellStyle name="40 % - Accent4 2 4 2 2 6 4 4" xfId="29702"/>
    <cellStyle name="40 % - Accent4 2 4 2 2 6 4 5" xfId="39995"/>
    <cellStyle name="40 % - Accent4 2 4 2 2 6 5" xfId="5935"/>
    <cellStyle name="40 % - Accent4 2 4 2 2 6 5 2" xfId="9853"/>
    <cellStyle name="40 % - Accent4 2 4 2 2 6 5 3" xfId="20152"/>
    <cellStyle name="40 % - Accent4 2 4 2 2 6 5 4" xfId="30445"/>
    <cellStyle name="40 % - Accent4 2 4 2 2 6 5 5" xfId="40738"/>
    <cellStyle name="40 % - Accent4 2 4 2 2 6 6" xfId="10596"/>
    <cellStyle name="40 % - Accent4 2 4 2 2 6 6 2" xfId="20895"/>
    <cellStyle name="40 % - Accent4 2 4 2 2 6 6 3" xfId="31188"/>
    <cellStyle name="40 % - Accent4 2 4 2 2 6 6 4" xfId="41481"/>
    <cellStyle name="40 % - Accent4 2 4 2 2 6 7" xfId="11366"/>
    <cellStyle name="40 % - Accent4 2 4 2 2 6 7 2" xfId="21665"/>
    <cellStyle name="40 % - Accent4 2 4 2 2 6 7 3" xfId="31958"/>
    <cellStyle name="40 % - Accent4 2 4 2 2 6 7 4" xfId="42251"/>
    <cellStyle name="40 % - Accent4 2 4 2 2 6 8" xfId="6972"/>
    <cellStyle name="40 % - Accent4 2 4 2 2 6 9" xfId="17296"/>
    <cellStyle name="40 % - Accent4 2 4 2 2 7" xfId="2226"/>
    <cellStyle name="40 % - Accent4 2 4 2 2 7 2" xfId="2988"/>
    <cellStyle name="40 % - Accent4 2 4 2 2 7 2 2" xfId="4488"/>
    <cellStyle name="40 % - Accent4 2 4 2 2 7 2 2 2" xfId="16072"/>
    <cellStyle name="40 % - Accent4 2 4 2 2 7 2 2 3" xfId="26366"/>
    <cellStyle name="40 % - Accent4 2 4 2 2 7 2 2 4" xfId="36659"/>
    <cellStyle name="40 % - Accent4 2 4 2 2 7 2 2 5" xfId="46952"/>
    <cellStyle name="40 % - Accent4 2 4 2 2 7 2 3" xfId="13102"/>
    <cellStyle name="40 % - Accent4 2 4 2 2 7 2 4" xfId="23397"/>
    <cellStyle name="40 % - Accent4 2 4 2 2 7 2 5" xfId="33690"/>
    <cellStyle name="40 % - Accent4 2 4 2 2 7 2 6" xfId="43983"/>
    <cellStyle name="40 % - Accent4 2 4 2 2 7 3" xfId="4971"/>
    <cellStyle name="40 % - Accent4 2 4 2 2 7 3 2" xfId="14587"/>
    <cellStyle name="40 % - Accent4 2 4 2 2 7 3 3" xfId="24881"/>
    <cellStyle name="40 % - Accent4 2 4 2 2 7 3 4" xfId="35174"/>
    <cellStyle name="40 % - Accent4 2 4 2 2 7 3 5" xfId="45467"/>
    <cellStyle name="40 % - Accent4 2 4 2 2 7 4" xfId="3738"/>
    <cellStyle name="40 % - Accent4 2 4 2 2 7 4 2" xfId="11613"/>
    <cellStyle name="40 % - Accent4 2 4 2 2 7 4 3" xfId="21912"/>
    <cellStyle name="40 % - Accent4 2 4 2 2 7 4 4" xfId="32205"/>
    <cellStyle name="40 % - Accent4 2 4 2 2 7 4 5" xfId="42498"/>
    <cellStyle name="40 % - Accent4 2 4 2 2 7 5" xfId="7583"/>
    <cellStyle name="40 % - Accent4 2 4 2 2 7 6" xfId="17907"/>
    <cellStyle name="40 % - Accent4 2 4 2 2 7 7" xfId="28200"/>
    <cellStyle name="40 % - Accent4 2 4 2 2 7 8" xfId="38493"/>
    <cellStyle name="40 % - Accent4 2 4 2 2 8" xfId="2313"/>
    <cellStyle name="40 % - Accent4 2 4 2 2 8 2" xfId="3813"/>
    <cellStyle name="40 % - Accent4 2 4 2 2 8 2 2" xfId="16173"/>
    <cellStyle name="40 % - Accent4 2 4 2 2 8 2 2 2" xfId="26467"/>
    <cellStyle name="40 % - Accent4 2 4 2 2 8 2 2 3" xfId="36760"/>
    <cellStyle name="40 % - Accent4 2 4 2 2 8 2 2 4" xfId="47053"/>
    <cellStyle name="40 % - Accent4 2 4 2 2 8 2 3" xfId="13203"/>
    <cellStyle name="40 % - Accent4 2 4 2 2 8 2 4" xfId="23498"/>
    <cellStyle name="40 % - Accent4 2 4 2 2 8 2 5" xfId="33791"/>
    <cellStyle name="40 % - Accent4 2 4 2 2 8 2 6" xfId="44084"/>
    <cellStyle name="40 % - Accent4 2 4 2 2 8 3" xfId="14688"/>
    <cellStyle name="40 % - Accent4 2 4 2 2 8 3 2" xfId="24982"/>
    <cellStyle name="40 % - Accent4 2 4 2 2 8 3 3" xfId="35275"/>
    <cellStyle name="40 % - Accent4 2 4 2 2 8 3 4" xfId="45568"/>
    <cellStyle name="40 % - Accent4 2 4 2 2 8 4" xfId="11716"/>
    <cellStyle name="40 % - Accent4 2 4 2 2 8 4 2" xfId="22013"/>
    <cellStyle name="40 % - Accent4 2 4 2 2 8 4 3" xfId="32306"/>
    <cellStyle name="40 % - Accent4 2 4 2 2 8 4 4" xfId="42599"/>
    <cellStyle name="40 % - Accent4 2 4 2 2 8 5" xfId="8351"/>
    <cellStyle name="40 % - Accent4 2 4 2 2 8 6" xfId="18650"/>
    <cellStyle name="40 % - Accent4 2 4 2 2 8 7" xfId="28943"/>
    <cellStyle name="40 % - Accent4 2 4 2 2 8 8" xfId="39236"/>
    <cellStyle name="40 % - Accent4 2 4 2 2 9" xfId="4955"/>
    <cellStyle name="40 % - Accent4 2 4 2 2 9 2" xfId="15396"/>
    <cellStyle name="40 % - Accent4 2 4 2 2 9 2 2" xfId="25690"/>
    <cellStyle name="40 % - Accent4 2 4 2 2 9 2 3" xfId="35983"/>
    <cellStyle name="40 % - Accent4 2 4 2 2 9 2 4" xfId="46276"/>
    <cellStyle name="40 % - Accent4 2 4 2 2 9 3" xfId="12426"/>
    <cellStyle name="40 % - Accent4 2 4 2 2 9 3 2" xfId="22721"/>
    <cellStyle name="40 % - Accent4 2 4 2 2 9 3 3" xfId="33014"/>
    <cellStyle name="40 % - Accent4 2 4 2 2 9 3 4" xfId="43307"/>
    <cellStyle name="40 % - Accent4 2 4 2 2 9 4" xfId="9094"/>
    <cellStyle name="40 % - Accent4 2 4 2 2 9 5" xfId="19393"/>
    <cellStyle name="40 % - Accent4 2 4 2 2 9 6" xfId="29686"/>
    <cellStyle name="40 % - Accent4 2 4 2 2 9 7" xfId="39979"/>
    <cellStyle name="40 % - Accent4 2 4 2 3" xfId="355"/>
    <cellStyle name="40 % - Accent4 2 4 2 3 10" xfId="6570"/>
    <cellStyle name="40 % - Accent4 2 4 2 3 11" xfId="16895"/>
    <cellStyle name="40 % - Accent4 2 4 2 3 12" xfId="27188"/>
    <cellStyle name="40 % - Accent4 2 4 2 3 13" xfId="37481"/>
    <cellStyle name="40 % - Accent4 2 4 2 3 2" xfId="774"/>
    <cellStyle name="40 % - Accent4 2 4 2 3 2 10" xfId="16992"/>
    <cellStyle name="40 % - Accent4 2 4 2 3 2 11" xfId="27285"/>
    <cellStyle name="40 % - Accent4 2 4 2 3 2 12" xfId="37578"/>
    <cellStyle name="40 % - Accent4 2 4 2 3 2 2" xfId="775"/>
    <cellStyle name="40 % - Accent4 2 4 2 3 2 2 10" xfId="27590"/>
    <cellStyle name="40 % - Accent4 2 4 2 3 2 2 11" xfId="37883"/>
    <cellStyle name="40 % - Accent4 2 4 2 3 2 2 2" xfId="2743"/>
    <cellStyle name="40 % - Accent4 2 4 2 3 2 2 2 2" xfId="4243"/>
    <cellStyle name="40 % - Accent4 2 4 2 3 2 2 2 2 2" xfId="16747"/>
    <cellStyle name="40 % - Accent4 2 4 2 3 2 2 2 2 2 2" xfId="27041"/>
    <cellStyle name="40 % - Accent4 2 4 2 3 2 2 2 2 2 3" xfId="37334"/>
    <cellStyle name="40 % - Accent4 2 4 2 3 2 2 2 2 2 4" xfId="47627"/>
    <cellStyle name="40 % - Accent4 2 4 2 3 2 2 2 2 3" xfId="13777"/>
    <cellStyle name="40 % - Accent4 2 4 2 3 2 2 2 2 4" xfId="24072"/>
    <cellStyle name="40 % - Accent4 2 4 2 3 2 2 2 2 5" xfId="34365"/>
    <cellStyle name="40 % - Accent4 2 4 2 3 2 2 2 2 6" xfId="44658"/>
    <cellStyle name="40 % - Accent4 2 4 2 3 2 2 2 3" xfId="15262"/>
    <cellStyle name="40 % - Accent4 2 4 2 3 2 2 2 3 2" xfId="25556"/>
    <cellStyle name="40 % - Accent4 2 4 2 3 2 2 2 3 3" xfId="35849"/>
    <cellStyle name="40 % - Accent4 2 4 2 3 2 2 2 3 4" xfId="46142"/>
    <cellStyle name="40 % - Accent4 2 4 2 3 2 2 2 4" xfId="12291"/>
    <cellStyle name="40 % - Accent4 2 4 2 3 2 2 2 4 2" xfId="22587"/>
    <cellStyle name="40 % - Accent4 2 4 2 3 2 2 2 4 3" xfId="32880"/>
    <cellStyle name="40 % - Accent4 2 4 2 3 2 2 2 4 4" xfId="43173"/>
    <cellStyle name="40 % - Accent4 2 4 2 3 2 2 2 5" xfId="7602"/>
    <cellStyle name="40 % - Accent4 2 4 2 3 2 2 2 6" xfId="17926"/>
    <cellStyle name="40 % - Accent4 2 4 2 3 2 2 2 7" xfId="28219"/>
    <cellStyle name="40 % - Accent4 2 4 2 3 2 2 2 8" xfId="38512"/>
    <cellStyle name="40 % - Accent4 2 4 2 3 2 2 3" xfId="4974"/>
    <cellStyle name="40 % - Accent4 2 4 2 3 2 2 3 2" xfId="15826"/>
    <cellStyle name="40 % - Accent4 2 4 2 3 2 2 3 2 2" xfId="26120"/>
    <cellStyle name="40 % - Accent4 2 4 2 3 2 2 3 2 3" xfId="36413"/>
    <cellStyle name="40 % - Accent4 2 4 2 3 2 2 3 2 4" xfId="46706"/>
    <cellStyle name="40 % - Accent4 2 4 2 3 2 2 3 3" xfId="12856"/>
    <cellStyle name="40 % - Accent4 2 4 2 3 2 2 3 3 2" xfId="23151"/>
    <cellStyle name="40 % - Accent4 2 4 2 3 2 2 3 3 3" xfId="33444"/>
    <cellStyle name="40 % - Accent4 2 4 2 3 2 2 3 3 4" xfId="43737"/>
    <cellStyle name="40 % - Accent4 2 4 2 3 2 2 3 4" xfId="8370"/>
    <cellStyle name="40 % - Accent4 2 4 2 3 2 2 3 5" xfId="18669"/>
    <cellStyle name="40 % - Accent4 2 4 2 3 2 2 3 6" xfId="28962"/>
    <cellStyle name="40 % - Accent4 2 4 2 3 2 2 3 7" xfId="39255"/>
    <cellStyle name="40 % - Accent4 2 4 2 3 2 2 4" xfId="3493"/>
    <cellStyle name="40 % - Accent4 2 4 2 3 2 2 4 2" xfId="14342"/>
    <cellStyle name="40 % - Accent4 2 4 2 3 2 2 4 2 2" xfId="24636"/>
    <cellStyle name="40 % - Accent4 2 4 2 3 2 2 4 2 3" xfId="34929"/>
    <cellStyle name="40 % - Accent4 2 4 2 3 2 2 4 2 4" xfId="45222"/>
    <cellStyle name="40 % - Accent4 2 4 2 3 2 2 4 3" xfId="9113"/>
    <cellStyle name="40 % - Accent4 2 4 2 3 2 2 4 4" xfId="19412"/>
    <cellStyle name="40 % - Accent4 2 4 2 3 2 2 4 5" xfId="29705"/>
    <cellStyle name="40 % - Accent4 2 4 2 3 2 2 4 6" xfId="39998"/>
    <cellStyle name="40 % - Accent4 2 4 2 3 2 2 5" xfId="5938"/>
    <cellStyle name="40 % - Accent4 2 4 2 3 2 2 5 2" xfId="9856"/>
    <cellStyle name="40 % - Accent4 2 4 2 3 2 2 5 3" xfId="20155"/>
    <cellStyle name="40 % - Accent4 2 4 2 3 2 2 5 4" xfId="30448"/>
    <cellStyle name="40 % - Accent4 2 4 2 3 2 2 5 5" xfId="40741"/>
    <cellStyle name="40 % - Accent4 2 4 2 3 2 2 6" xfId="10599"/>
    <cellStyle name="40 % - Accent4 2 4 2 3 2 2 6 2" xfId="20898"/>
    <cellStyle name="40 % - Accent4 2 4 2 3 2 2 6 3" xfId="31191"/>
    <cellStyle name="40 % - Accent4 2 4 2 3 2 2 6 4" xfId="41484"/>
    <cellStyle name="40 % - Accent4 2 4 2 3 2 2 7" xfId="11368"/>
    <cellStyle name="40 % - Accent4 2 4 2 3 2 2 7 2" xfId="21667"/>
    <cellStyle name="40 % - Accent4 2 4 2 3 2 2 7 3" xfId="31960"/>
    <cellStyle name="40 % - Accent4 2 4 2 3 2 2 7 4" xfId="42253"/>
    <cellStyle name="40 % - Accent4 2 4 2 3 2 2 8" xfId="6973"/>
    <cellStyle name="40 % - Accent4 2 4 2 3 2 2 9" xfId="17297"/>
    <cellStyle name="40 % - Accent4 2 4 2 3 2 3" xfId="2742"/>
    <cellStyle name="40 % - Accent4 2 4 2 3 2 3 2" xfId="4242"/>
    <cellStyle name="40 % - Accent4 2 4 2 3 2 3 2 2" xfId="16380"/>
    <cellStyle name="40 % - Accent4 2 4 2 3 2 3 2 2 2" xfId="26674"/>
    <cellStyle name="40 % - Accent4 2 4 2 3 2 3 2 2 3" xfId="36967"/>
    <cellStyle name="40 % - Accent4 2 4 2 3 2 3 2 2 4" xfId="47260"/>
    <cellStyle name="40 % - Accent4 2 4 2 3 2 3 2 3" xfId="13410"/>
    <cellStyle name="40 % - Accent4 2 4 2 3 2 3 2 4" xfId="23705"/>
    <cellStyle name="40 % - Accent4 2 4 2 3 2 3 2 5" xfId="33998"/>
    <cellStyle name="40 % - Accent4 2 4 2 3 2 3 2 6" xfId="44291"/>
    <cellStyle name="40 % - Accent4 2 4 2 3 2 3 3" xfId="14895"/>
    <cellStyle name="40 % - Accent4 2 4 2 3 2 3 3 2" xfId="25189"/>
    <cellStyle name="40 % - Accent4 2 4 2 3 2 3 3 3" xfId="35482"/>
    <cellStyle name="40 % - Accent4 2 4 2 3 2 3 3 4" xfId="45775"/>
    <cellStyle name="40 % - Accent4 2 4 2 3 2 3 4" xfId="11923"/>
    <cellStyle name="40 % - Accent4 2 4 2 3 2 3 4 2" xfId="22220"/>
    <cellStyle name="40 % - Accent4 2 4 2 3 2 3 4 3" xfId="32513"/>
    <cellStyle name="40 % - Accent4 2 4 2 3 2 3 4 4" xfId="42806"/>
    <cellStyle name="40 % - Accent4 2 4 2 3 2 3 5" xfId="7601"/>
    <cellStyle name="40 % - Accent4 2 4 2 3 2 3 6" xfId="17925"/>
    <cellStyle name="40 % - Accent4 2 4 2 3 2 3 7" xfId="28218"/>
    <cellStyle name="40 % - Accent4 2 4 2 3 2 3 8" xfId="38511"/>
    <cellStyle name="40 % - Accent4 2 4 2 3 2 4" xfId="4973"/>
    <cellStyle name="40 % - Accent4 2 4 2 3 2 4 2" xfId="15825"/>
    <cellStyle name="40 % - Accent4 2 4 2 3 2 4 2 2" xfId="26119"/>
    <cellStyle name="40 % - Accent4 2 4 2 3 2 4 2 3" xfId="36412"/>
    <cellStyle name="40 % - Accent4 2 4 2 3 2 4 2 4" xfId="46705"/>
    <cellStyle name="40 % - Accent4 2 4 2 3 2 4 3" xfId="12855"/>
    <cellStyle name="40 % - Accent4 2 4 2 3 2 4 3 2" xfId="23150"/>
    <cellStyle name="40 % - Accent4 2 4 2 3 2 4 3 3" xfId="33443"/>
    <cellStyle name="40 % - Accent4 2 4 2 3 2 4 3 4" xfId="43736"/>
    <cellStyle name="40 % - Accent4 2 4 2 3 2 4 4" xfId="8369"/>
    <cellStyle name="40 % - Accent4 2 4 2 3 2 4 5" xfId="18668"/>
    <cellStyle name="40 % - Accent4 2 4 2 3 2 4 6" xfId="28961"/>
    <cellStyle name="40 % - Accent4 2 4 2 3 2 4 7" xfId="39254"/>
    <cellStyle name="40 % - Accent4 2 4 2 3 2 5" xfId="3492"/>
    <cellStyle name="40 % - Accent4 2 4 2 3 2 5 2" xfId="14341"/>
    <cellStyle name="40 % - Accent4 2 4 2 3 2 5 2 2" xfId="24635"/>
    <cellStyle name="40 % - Accent4 2 4 2 3 2 5 2 3" xfId="34928"/>
    <cellStyle name="40 % - Accent4 2 4 2 3 2 5 2 4" xfId="45221"/>
    <cellStyle name="40 % - Accent4 2 4 2 3 2 5 3" xfId="9112"/>
    <cellStyle name="40 % - Accent4 2 4 2 3 2 5 4" xfId="19411"/>
    <cellStyle name="40 % - Accent4 2 4 2 3 2 5 5" xfId="29704"/>
    <cellStyle name="40 % - Accent4 2 4 2 3 2 5 6" xfId="39997"/>
    <cellStyle name="40 % - Accent4 2 4 2 3 2 6" xfId="5937"/>
    <cellStyle name="40 % - Accent4 2 4 2 3 2 6 2" xfId="9855"/>
    <cellStyle name="40 % - Accent4 2 4 2 3 2 6 3" xfId="20154"/>
    <cellStyle name="40 % - Accent4 2 4 2 3 2 6 4" xfId="30447"/>
    <cellStyle name="40 % - Accent4 2 4 2 3 2 6 5" xfId="40740"/>
    <cellStyle name="40 % - Accent4 2 4 2 3 2 7" xfId="10598"/>
    <cellStyle name="40 % - Accent4 2 4 2 3 2 7 2" xfId="20897"/>
    <cellStyle name="40 % - Accent4 2 4 2 3 2 7 3" xfId="31190"/>
    <cellStyle name="40 % - Accent4 2 4 2 3 2 7 4" xfId="41483"/>
    <cellStyle name="40 % - Accent4 2 4 2 3 2 8" xfId="11367"/>
    <cellStyle name="40 % - Accent4 2 4 2 3 2 8 2" xfId="21666"/>
    <cellStyle name="40 % - Accent4 2 4 2 3 2 8 3" xfId="31959"/>
    <cellStyle name="40 % - Accent4 2 4 2 3 2 8 4" xfId="42252"/>
    <cellStyle name="40 % - Accent4 2 4 2 3 2 9" xfId="6668"/>
    <cellStyle name="40 % - Accent4 2 4 2 3 3" xfId="776"/>
    <cellStyle name="40 % - Accent4 2 4 2 3 3 10" xfId="27591"/>
    <cellStyle name="40 % - Accent4 2 4 2 3 3 11" xfId="37884"/>
    <cellStyle name="40 % - Accent4 2 4 2 3 3 2" xfId="2744"/>
    <cellStyle name="40 % - Accent4 2 4 2 3 3 2 2" xfId="4244"/>
    <cellStyle name="40 % - Accent4 2 4 2 3 3 2 2 2" xfId="16578"/>
    <cellStyle name="40 % - Accent4 2 4 2 3 3 2 2 2 2" xfId="26872"/>
    <cellStyle name="40 % - Accent4 2 4 2 3 3 2 2 2 3" xfId="37165"/>
    <cellStyle name="40 % - Accent4 2 4 2 3 3 2 2 2 4" xfId="47458"/>
    <cellStyle name="40 % - Accent4 2 4 2 3 3 2 2 3" xfId="13608"/>
    <cellStyle name="40 % - Accent4 2 4 2 3 3 2 2 4" xfId="23903"/>
    <cellStyle name="40 % - Accent4 2 4 2 3 3 2 2 5" xfId="34196"/>
    <cellStyle name="40 % - Accent4 2 4 2 3 3 2 2 6" xfId="44489"/>
    <cellStyle name="40 % - Accent4 2 4 2 3 3 2 3" xfId="15093"/>
    <cellStyle name="40 % - Accent4 2 4 2 3 3 2 3 2" xfId="25387"/>
    <cellStyle name="40 % - Accent4 2 4 2 3 3 2 3 3" xfId="35680"/>
    <cellStyle name="40 % - Accent4 2 4 2 3 3 2 3 4" xfId="45973"/>
    <cellStyle name="40 % - Accent4 2 4 2 3 3 2 4" xfId="12122"/>
    <cellStyle name="40 % - Accent4 2 4 2 3 3 2 4 2" xfId="22418"/>
    <cellStyle name="40 % - Accent4 2 4 2 3 3 2 4 3" xfId="32711"/>
    <cellStyle name="40 % - Accent4 2 4 2 3 3 2 4 4" xfId="43004"/>
    <cellStyle name="40 % - Accent4 2 4 2 3 3 2 5" xfId="7603"/>
    <cellStyle name="40 % - Accent4 2 4 2 3 3 2 6" xfId="17927"/>
    <cellStyle name="40 % - Accent4 2 4 2 3 3 2 7" xfId="28220"/>
    <cellStyle name="40 % - Accent4 2 4 2 3 3 2 8" xfId="38513"/>
    <cellStyle name="40 % - Accent4 2 4 2 3 3 3" xfId="4975"/>
    <cellStyle name="40 % - Accent4 2 4 2 3 3 3 2" xfId="15827"/>
    <cellStyle name="40 % - Accent4 2 4 2 3 3 3 2 2" xfId="26121"/>
    <cellStyle name="40 % - Accent4 2 4 2 3 3 3 2 3" xfId="36414"/>
    <cellStyle name="40 % - Accent4 2 4 2 3 3 3 2 4" xfId="46707"/>
    <cellStyle name="40 % - Accent4 2 4 2 3 3 3 3" xfId="12857"/>
    <cellStyle name="40 % - Accent4 2 4 2 3 3 3 3 2" xfId="23152"/>
    <cellStyle name="40 % - Accent4 2 4 2 3 3 3 3 3" xfId="33445"/>
    <cellStyle name="40 % - Accent4 2 4 2 3 3 3 3 4" xfId="43738"/>
    <cellStyle name="40 % - Accent4 2 4 2 3 3 3 4" xfId="8371"/>
    <cellStyle name="40 % - Accent4 2 4 2 3 3 3 5" xfId="18670"/>
    <cellStyle name="40 % - Accent4 2 4 2 3 3 3 6" xfId="28963"/>
    <cellStyle name="40 % - Accent4 2 4 2 3 3 3 7" xfId="39256"/>
    <cellStyle name="40 % - Accent4 2 4 2 3 3 4" xfId="3494"/>
    <cellStyle name="40 % - Accent4 2 4 2 3 3 4 2" xfId="14343"/>
    <cellStyle name="40 % - Accent4 2 4 2 3 3 4 2 2" xfId="24637"/>
    <cellStyle name="40 % - Accent4 2 4 2 3 3 4 2 3" xfId="34930"/>
    <cellStyle name="40 % - Accent4 2 4 2 3 3 4 2 4" xfId="45223"/>
    <cellStyle name="40 % - Accent4 2 4 2 3 3 4 3" xfId="9114"/>
    <cellStyle name="40 % - Accent4 2 4 2 3 3 4 4" xfId="19413"/>
    <cellStyle name="40 % - Accent4 2 4 2 3 3 4 5" xfId="29706"/>
    <cellStyle name="40 % - Accent4 2 4 2 3 3 4 6" xfId="39999"/>
    <cellStyle name="40 % - Accent4 2 4 2 3 3 5" xfId="5939"/>
    <cellStyle name="40 % - Accent4 2 4 2 3 3 5 2" xfId="9857"/>
    <cellStyle name="40 % - Accent4 2 4 2 3 3 5 3" xfId="20156"/>
    <cellStyle name="40 % - Accent4 2 4 2 3 3 5 4" xfId="30449"/>
    <cellStyle name="40 % - Accent4 2 4 2 3 3 5 5" xfId="40742"/>
    <cellStyle name="40 % - Accent4 2 4 2 3 3 6" xfId="10600"/>
    <cellStyle name="40 % - Accent4 2 4 2 3 3 6 2" xfId="20899"/>
    <cellStyle name="40 % - Accent4 2 4 2 3 3 6 3" xfId="31192"/>
    <cellStyle name="40 % - Accent4 2 4 2 3 3 6 4" xfId="41485"/>
    <cellStyle name="40 % - Accent4 2 4 2 3 3 7" xfId="11369"/>
    <cellStyle name="40 % - Accent4 2 4 2 3 3 7 2" xfId="21668"/>
    <cellStyle name="40 % - Accent4 2 4 2 3 3 7 3" xfId="31961"/>
    <cellStyle name="40 % - Accent4 2 4 2 3 3 7 4" xfId="42254"/>
    <cellStyle name="40 % - Accent4 2 4 2 3 3 8" xfId="6974"/>
    <cellStyle name="40 % - Accent4 2 4 2 3 3 9" xfId="17298"/>
    <cellStyle name="40 % - Accent4 2 4 2 3 4" xfId="2351"/>
    <cellStyle name="40 % - Accent4 2 4 2 3 4 2" xfId="3851"/>
    <cellStyle name="40 % - Accent4 2 4 2 3 4 2 2" xfId="16211"/>
    <cellStyle name="40 % - Accent4 2 4 2 3 4 2 2 2" xfId="26505"/>
    <cellStyle name="40 % - Accent4 2 4 2 3 4 2 2 3" xfId="36798"/>
    <cellStyle name="40 % - Accent4 2 4 2 3 4 2 2 4" xfId="47091"/>
    <cellStyle name="40 % - Accent4 2 4 2 3 4 2 3" xfId="13241"/>
    <cellStyle name="40 % - Accent4 2 4 2 3 4 2 4" xfId="23536"/>
    <cellStyle name="40 % - Accent4 2 4 2 3 4 2 5" xfId="33829"/>
    <cellStyle name="40 % - Accent4 2 4 2 3 4 2 6" xfId="44122"/>
    <cellStyle name="40 % - Accent4 2 4 2 3 4 3" xfId="14726"/>
    <cellStyle name="40 % - Accent4 2 4 2 3 4 3 2" xfId="25020"/>
    <cellStyle name="40 % - Accent4 2 4 2 3 4 3 3" xfId="35313"/>
    <cellStyle name="40 % - Accent4 2 4 2 3 4 3 4" xfId="45606"/>
    <cellStyle name="40 % - Accent4 2 4 2 3 4 4" xfId="11754"/>
    <cellStyle name="40 % - Accent4 2 4 2 3 4 4 2" xfId="22051"/>
    <cellStyle name="40 % - Accent4 2 4 2 3 4 4 3" xfId="32344"/>
    <cellStyle name="40 % - Accent4 2 4 2 3 4 4 4" xfId="42637"/>
    <cellStyle name="40 % - Accent4 2 4 2 3 4 5" xfId="7600"/>
    <cellStyle name="40 % - Accent4 2 4 2 3 4 6" xfId="17924"/>
    <cellStyle name="40 % - Accent4 2 4 2 3 4 7" xfId="28217"/>
    <cellStyle name="40 % - Accent4 2 4 2 3 4 8" xfId="38510"/>
    <cellStyle name="40 % - Accent4 2 4 2 3 5" xfId="4972"/>
    <cellStyle name="40 % - Accent4 2 4 2 3 5 2" xfId="15434"/>
    <cellStyle name="40 % - Accent4 2 4 2 3 5 2 2" xfId="25728"/>
    <cellStyle name="40 % - Accent4 2 4 2 3 5 2 3" xfId="36021"/>
    <cellStyle name="40 % - Accent4 2 4 2 3 5 2 4" xfId="46314"/>
    <cellStyle name="40 % - Accent4 2 4 2 3 5 3" xfId="12464"/>
    <cellStyle name="40 % - Accent4 2 4 2 3 5 3 2" xfId="22759"/>
    <cellStyle name="40 % - Accent4 2 4 2 3 5 3 3" xfId="33052"/>
    <cellStyle name="40 % - Accent4 2 4 2 3 5 3 4" xfId="43345"/>
    <cellStyle name="40 % - Accent4 2 4 2 3 5 4" xfId="8368"/>
    <cellStyle name="40 % - Accent4 2 4 2 3 5 5" xfId="18667"/>
    <cellStyle name="40 % - Accent4 2 4 2 3 5 6" xfId="28960"/>
    <cellStyle name="40 % - Accent4 2 4 2 3 5 7" xfId="39253"/>
    <cellStyle name="40 % - Accent4 2 4 2 3 6" xfId="3101"/>
    <cellStyle name="40 % - Accent4 2 4 2 3 6 2" xfId="13950"/>
    <cellStyle name="40 % - Accent4 2 4 2 3 6 2 2" xfId="24244"/>
    <cellStyle name="40 % - Accent4 2 4 2 3 6 2 3" xfId="34537"/>
    <cellStyle name="40 % - Accent4 2 4 2 3 6 2 4" xfId="44830"/>
    <cellStyle name="40 % - Accent4 2 4 2 3 6 3" xfId="9111"/>
    <cellStyle name="40 % - Accent4 2 4 2 3 6 4" xfId="19410"/>
    <cellStyle name="40 % - Accent4 2 4 2 3 6 5" xfId="29703"/>
    <cellStyle name="40 % - Accent4 2 4 2 3 6 6" xfId="39996"/>
    <cellStyle name="40 % - Accent4 2 4 2 3 7" xfId="5936"/>
    <cellStyle name="40 % - Accent4 2 4 2 3 7 2" xfId="9854"/>
    <cellStyle name="40 % - Accent4 2 4 2 3 7 3" xfId="20153"/>
    <cellStyle name="40 % - Accent4 2 4 2 3 7 4" xfId="30446"/>
    <cellStyle name="40 % - Accent4 2 4 2 3 7 5" xfId="40739"/>
    <cellStyle name="40 % - Accent4 2 4 2 3 8" xfId="10597"/>
    <cellStyle name="40 % - Accent4 2 4 2 3 8 2" xfId="20896"/>
    <cellStyle name="40 % - Accent4 2 4 2 3 8 3" xfId="31189"/>
    <cellStyle name="40 % - Accent4 2 4 2 3 8 4" xfId="41482"/>
    <cellStyle name="40 % - Accent4 2 4 2 3 9" xfId="10976"/>
    <cellStyle name="40 % - Accent4 2 4 2 3 9 2" xfId="21275"/>
    <cellStyle name="40 % - Accent4 2 4 2 3 9 3" xfId="31568"/>
    <cellStyle name="40 % - Accent4 2 4 2 3 9 4" xfId="41861"/>
    <cellStyle name="40 % - Accent4 2 4 2 4" xfId="777"/>
    <cellStyle name="40 % - Accent4 2 4 2 4 10" xfId="11370"/>
    <cellStyle name="40 % - Accent4 2 4 2 4 10 2" xfId="21669"/>
    <cellStyle name="40 % - Accent4 2 4 2 4 10 3" xfId="31962"/>
    <cellStyle name="40 % - Accent4 2 4 2 4 10 4" xfId="42255"/>
    <cellStyle name="40 % - Accent4 2 4 2 4 11" xfId="6666"/>
    <cellStyle name="40 % - Accent4 2 4 2 4 12" xfId="16990"/>
    <cellStyle name="40 % - Accent4 2 4 2 4 13" xfId="27283"/>
    <cellStyle name="40 % - Accent4 2 4 2 4 14" xfId="37576"/>
    <cellStyle name="40 % - Accent4 2 4 2 4 2" xfId="778"/>
    <cellStyle name="40 % - Accent4 2 4 2 4 2 10" xfId="27592"/>
    <cellStyle name="40 % - Accent4 2 4 2 4 2 11" xfId="37885"/>
    <cellStyle name="40 % - Accent4 2 4 2 4 2 2" xfId="2746"/>
    <cellStyle name="40 % - Accent4 2 4 2 4 2 2 2" xfId="4246"/>
    <cellStyle name="40 % - Accent4 2 4 2 4 2 2 2 2" xfId="16502"/>
    <cellStyle name="40 % - Accent4 2 4 2 4 2 2 2 2 2" xfId="26796"/>
    <cellStyle name="40 % - Accent4 2 4 2 4 2 2 2 2 3" xfId="37089"/>
    <cellStyle name="40 % - Accent4 2 4 2 4 2 2 2 2 4" xfId="47382"/>
    <cellStyle name="40 % - Accent4 2 4 2 4 2 2 2 3" xfId="13532"/>
    <cellStyle name="40 % - Accent4 2 4 2 4 2 2 2 4" xfId="23827"/>
    <cellStyle name="40 % - Accent4 2 4 2 4 2 2 2 5" xfId="34120"/>
    <cellStyle name="40 % - Accent4 2 4 2 4 2 2 2 6" xfId="44413"/>
    <cellStyle name="40 % - Accent4 2 4 2 4 2 2 3" xfId="15017"/>
    <cellStyle name="40 % - Accent4 2 4 2 4 2 2 3 2" xfId="25311"/>
    <cellStyle name="40 % - Accent4 2 4 2 4 2 2 3 3" xfId="35604"/>
    <cellStyle name="40 % - Accent4 2 4 2 4 2 2 3 4" xfId="45897"/>
    <cellStyle name="40 % - Accent4 2 4 2 4 2 2 4" xfId="12046"/>
    <cellStyle name="40 % - Accent4 2 4 2 4 2 2 4 2" xfId="22342"/>
    <cellStyle name="40 % - Accent4 2 4 2 4 2 2 4 3" xfId="32635"/>
    <cellStyle name="40 % - Accent4 2 4 2 4 2 2 4 4" xfId="42928"/>
    <cellStyle name="40 % - Accent4 2 4 2 4 2 2 5" xfId="7605"/>
    <cellStyle name="40 % - Accent4 2 4 2 4 2 2 6" xfId="17929"/>
    <cellStyle name="40 % - Accent4 2 4 2 4 2 2 7" xfId="28222"/>
    <cellStyle name="40 % - Accent4 2 4 2 4 2 2 8" xfId="38515"/>
    <cellStyle name="40 % - Accent4 2 4 2 4 2 3" xfId="4977"/>
    <cellStyle name="40 % - Accent4 2 4 2 4 2 3 2" xfId="15829"/>
    <cellStyle name="40 % - Accent4 2 4 2 4 2 3 2 2" xfId="26123"/>
    <cellStyle name="40 % - Accent4 2 4 2 4 2 3 2 3" xfId="36416"/>
    <cellStyle name="40 % - Accent4 2 4 2 4 2 3 2 4" xfId="46709"/>
    <cellStyle name="40 % - Accent4 2 4 2 4 2 3 3" xfId="12859"/>
    <cellStyle name="40 % - Accent4 2 4 2 4 2 3 3 2" xfId="23154"/>
    <cellStyle name="40 % - Accent4 2 4 2 4 2 3 3 3" xfId="33447"/>
    <cellStyle name="40 % - Accent4 2 4 2 4 2 3 3 4" xfId="43740"/>
    <cellStyle name="40 % - Accent4 2 4 2 4 2 3 4" xfId="8373"/>
    <cellStyle name="40 % - Accent4 2 4 2 4 2 3 5" xfId="18672"/>
    <cellStyle name="40 % - Accent4 2 4 2 4 2 3 6" xfId="28965"/>
    <cellStyle name="40 % - Accent4 2 4 2 4 2 3 7" xfId="39258"/>
    <cellStyle name="40 % - Accent4 2 4 2 4 2 4" xfId="3496"/>
    <cellStyle name="40 % - Accent4 2 4 2 4 2 4 2" xfId="14345"/>
    <cellStyle name="40 % - Accent4 2 4 2 4 2 4 2 2" xfId="24639"/>
    <cellStyle name="40 % - Accent4 2 4 2 4 2 4 2 3" xfId="34932"/>
    <cellStyle name="40 % - Accent4 2 4 2 4 2 4 2 4" xfId="45225"/>
    <cellStyle name="40 % - Accent4 2 4 2 4 2 4 3" xfId="9116"/>
    <cellStyle name="40 % - Accent4 2 4 2 4 2 4 4" xfId="19415"/>
    <cellStyle name="40 % - Accent4 2 4 2 4 2 4 5" xfId="29708"/>
    <cellStyle name="40 % - Accent4 2 4 2 4 2 4 6" xfId="40001"/>
    <cellStyle name="40 % - Accent4 2 4 2 4 2 5" xfId="5941"/>
    <cellStyle name="40 % - Accent4 2 4 2 4 2 5 2" xfId="9859"/>
    <cellStyle name="40 % - Accent4 2 4 2 4 2 5 3" xfId="20158"/>
    <cellStyle name="40 % - Accent4 2 4 2 4 2 5 4" xfId="30451"/>
    <cellStyle name="40 % - Accent4 2 4 2 4 2 5 5" xfId="40744"/>
    <cellStyle name="40 % - Accent4 2 4 2 4 2 6" xfId="10602"/>
    <cellStyle name="40 % - Accent4 2 4 2 4 2 6 2" xfId="20901"/>
    <cellStyle name="40 % - Accent4 2 4 2 4 2 6 3" xfId="31194"/>
    <cellStyle name="40 % - Accent4 2 4 2 4 2 6 4" xfId="41487"/>
    <cellStyle name="40 % - Accent4 2 4 2 4 2 7" xfId="11371"/>
    <cellStyle name="40 % - Accent4 2 4 2 4 2 7 2" xfId="21670"/>
    <cellStyle name="40 % - Accent4 2 4 2 4 2 7 3" xfId="31963"/>
    <cellStyle name="40 % - Accent4 2 4 2 4 2 7 4" xfId="42256"/>
    <cellStyle name="40 % - Accent4 2 4 2 4 2 8" xfId="6975"/>
    <cellStyle name="40 % - Accent4 2 4 2 4 2 9" xfId="17299"/>
    <cellStyle name="40 % - Accent4 2 4 2 4 3" xfId="779"/>
    <cellStyle name="40 % - Accent4 2 4 2 4 3 10" xfId="27593"/>
    <cellStyle name="40 % - Accent4 2 4 2 4 3 11" xfId="37886"/>
    <cellStyle name="40 % - Accent4 2 4 2 4 3 2" xfId="2747"/>
    <cellStyle name="40 % - Accent4 2 4 2 4 3 2 2" xfId="4247"/>
    <cellStyle name="40 % - Accent4 2 4 2 4 3 2 2 2" xfId="15830"/>
    <cellStyle name="40 % - Accent4 2 4 2 4 3 2 2 3" xfId="26124"/>
    <cellStyle name="40 % - Accent4 2 4 2 4 3 2 2 4" xfId="36417"/>
    <cellStyle name="40 % - Accent4 2 4 2 4 3 2 2 5" xfId="46710"/>
    <cellStyle name="40 % - Accent4 2 4 2 4 3 2 3" xfId="12860"/>
    <cellStyle name="40 % - Accent4 2 4 2 4 3 2 3 2" xfId="23155"/>
    <cellStyle name="40 % - Accent4 2 4 2 4 3 2 3 3" xfId="33448"/>
    <cellStyle name="40 % - Accent4 2 4 2 4 3 2 3 4" xfId="43741"/>
    <cellStyle name="40 % - Accent4 2 4 2 4 3 2 4" xfId="7606"/>
    <cellStyle name="40 % - Accent4 2 4 2 4 3 2 5" xfId="17930"/>
    <cellStyle name="40 % - Accent4 2 4 2 4 3 2 6" xfId="28223"/>
    <cellStyle name="40 % - Accent4 2 4 2 4 3 2 7" xfId="38516"/>
    <cellStyle name="40 % - Accent4 2 4 2 4 3 3" xfId="4978"/>
    <cellStyle name="40 % - Accent4 2 4 2 4 3 3 2" xfId="14346"/>
    <cellStyle name="40 % - Accent4 2 4 2 4 3 3 2 2" xfId="24640"/>
    <cellStyle name="40 % - Accent4 2 4 2 4 3 3 2 3" xfId="34933"/>
    <cellStyle name="40 % - Accent4 2 4 2 4 3 3 2 4" xfId="45226"/>
    <cellStyle name="40 % - Accent4 2 4 2 4 3 3 3" xfId="8374"/>
    <cellStyle name="40 % - Accent4 2 4 2 4 3 3 4" xfId="18673"/>
    <cellStyle name="40 % - Accent4 2 4 2 4 3 3 5" xfId="28966"/>
    <cellStyle name="40 % - Accent4 2 4 2 4 3 3 6" xfId="39259"/>
    <cellStyle name="40 % - Accent4 2 4 2 4 3 4" xfId="3497"/>
    <cellStyle name="40 % - Accent4 2 4 2 4 3 4 2" xfId="9117"/>
    <cellStyle name="40 % - Accent4 2 4 2 4 3 4 3" xfId="19416"/>
    <cellStyle name="40 % - Accent4 2 4 2 4 3 4 4" xfId="29709"/>
    <cellStyle name="40 % - Accent4 2 4 2 4 3 4 5" xfId="40002"/>
    <cellStyle name="40 % - Accent4 2 4 2 4 3 5" xfId="5942"/>
    <cellStyle name="40 % - Accent4 2 4 2 4 3 5 2" xfId="9860"/>
    <cellStyle name="40 % - Accent4 2 4 2 4 3 5 3" xfId="20159"/>
    <cellStyle name="40 % - Accent4 2 4 2 4 3 5 4" xfId="30452"/>
    <cellStyle name="40 % - Accent4 2 4 2 4 3 5 5" xfId="40745"/>
    <cellStyle name="40 % - Accent4 2 4 2 4 3 6" xfId="10603"/>
    <cellStyle name="40 % - Accent4 2 4 2 4 3 6 2" xfId="20902"/>
    <cellStyle name="40 % - Accent4 2 4 2 4 3 6 3" xfId="31195"/>
    <cellStyle name="40 % - Accent4 2 4 2 4 3 6 4" xfId="41488"/>
    <cellStyle name="40 % - Accent4 2 4 2 4 3 7" xfId="11372"/>
    <cellStyle name="40 % - Accent4 2 4 2 4 3 7 2" xfId="21671"/>
    <cellStyle name="40 % - Accent4 2 4 2 4 3 7 3" xfId="31964"/>
    <cellStyle name="40 % - Accent4 2 4 2 4 3 7 4" xfId="42257"/>
    <cellStyle name="40 % - Accent4 2 4 2 4 3 8" xfId="6976"/>
    <cellStyle name="40 % - Accent4 2 4 2 4 3 9" xfId="17300"/>
    <cellStyle name="40 % - Accent4 2 4 2 4 4" xfId="2745"/>
    <cellStyle name="40 % - Accent4 2 4 2 4 4 10" xfId="38517"/>
    <cellStyle name="40 % - Accent4 2 4 2 4 4 2" xfId="4245"/>
    <cellStyle name="40 % - Accent4 2 4 2 4 4 2 2" xfId="16135"/>
    <cellStyle name="40 % - Accent4 2 4 2 4 4 2 2 2" xfId="26429"/>
    <cellStyle name="40 % - Accent4 2 4 2 4 4 2 2 3" xfId="36722"/>
    <cellStyle name="40 % - Accent4 2 4 2 4 4 2 2 4" xfId="47015"/>
    <cellStyle name="40 % - Accent4 2 4 2 4 4 2 3" xfId="13165"/>
    <cellStyle name="40 % - Accent4 2 4 2 4 4 2 3 2" xfId="23460"/>
    <cellStyle name="40 % - Accent4 2 4 2 4 4 2 3 3" xfId="33753"/>
    <cellStyle name="40 % - Accent4 2 4 2 4 4 2 3 4" xfId="44046"/>
    <cellStyle name="40 % - Accent4 2 4 2 4 4 2 4" xfId="8375"/>
    <cellStyle name="40 % - Accent4 2 4 2 4 4 2 5" xfId="18674"/>
    <cellStyle name="40 % - Accent4 2 4 2 4 4 2 6" xfId="28967"/>
    <cellStyle name="40 % - Accent4 2 4 2 4 4 2 7" xfId="39260"/>
    <cellStyle name="40 % - Accent4 2 4 2 4 4 3" xfId="5943"/>
    <cellStyle name="40 % - Accent4 2 4 2 4 4 3 2" xfId="14650"/>
    <cellStyle name="40 % - Accent4 2 4 2 4 4 3 2 2" xfId="24944"/>
    <cellStyle name="40 % - Accent4 2 4 2 4 4 3 2 3" xfId="35237"/>
    <cellStyle name="40 % - Accent4 2 4 2 4 4 3 2 4" xfId="45530"/>
    <cellStyle name="40 % - Accent4 2 4 2 4 4 3 3" xfId="9118"/>
    <cellStyle name="40 % - Accent4 2 4 2 4 4 3 4" xfId="19417"/>
    <cellStyle name="40 % - Accent4 2 4 2 4 4 3 5" xfId="29710"/>
    <cellStyle name="40 % - Accent4 2 4 2 4 4 3 6" xfId="40003"/>
    <cellStyle name="40 % - Accent4 2 4 2 4 4 4" xfId="9861"/>
    <cellStyle name="40 % - Accent4 2 4 2 4 4 4 2" xfId="20160"/>
    <cellStyle name="40 % - Accent4 2 4 2 4 4 4 3" xfId="30453"/>
    <cellStyle name="40 % - Accent4 2 4 2 4 4 4 4" xfId="40746"/>
    <cellStyle name="40 % - Accent4 2 4 2 4 4 5" xfId="10604"/>
    <cellStyle name="40 % - Accent4 2 4 2 4 4 5 2" xfId="20903"/>
    <cellStyle name="40 % - Accent4 2 4 2 4 4 5 3" xfId="31196"/>
    <cellStyle name="40 % - Accent4 2 4 2 4 4 5 4" xfId="41489"/>
    <cellStyle name="40 % - Accent4 2 4 2 4 4 6" xfId="11678"/>
    <cellStyle name="40 % - Accent4 2 4 2 4 4 6 2" xfId="21975"/>
    <cellStyle name="40 % - Accent4 2 4 2 4 4 6 3" xfId="32268"/>
    <cellStyle name="40 % - Accent4 2 4 2 4 4 6 4" xfId="42561"/>
    <cellStyle name="40 % - Accent4 2 4 2 4 4 7" xfId="7607"/>
    <cellStyle name="40 % - Accent4 2 4 2 4 4 8" xfId="17931"/>
    <cellStyle name="40 % - Accent4 2 4 2 4 4 9" xfId="28224"/>
    <cellStyle name="40 % - Accent4 2 4 2 4 5" xfId="4976"/>
    <cellStyle name="40 % - Accent4 2 4 2 4 5 2" xfId="15828"/>
    <cellStyle name="40 % - Accent4 2 4 2 4 5 2 2" xfId="26122"/>
    <cellStyle name="40 % - Accent4 2 4 2 4 5 2 3" xfId="36415"/>
    <cellStyle name="40 % - Accent4 2 4 2 4 5 2 4" xfId="46708"/>
    <cellStyle name="40 % - Accent4 2 4 2 4 5 3" xfId="12858"/>
    <cellStyle name="40 % - Accent4 2 4 2 4 5 3 2" xfId="23153"/>
    <cellStyle name="40 % - Accent4 2 4 2 4 5 3 3" xfId="33446"/>
    <cellStyle name="40 % - Accent4 2 4 2 4 5 3 4" xfId="43739"/>
    <cellStyle name="40 % - Accent4 2 4 2 4 5 4" xfId="7604"/>
    <cellStyle name="40 % - Accent4 2 4 2 4 5 5" xfId="17928"/>
    <cellStyle name="40 % - Accent4 2 4 2 4 5 6" xfId="28221"/>
    <cellStyle name="40 % - Accent4 2 4 2 4 5 7" xfId="38514"/>
    <cellStyle name="40 % - Accent4 2 4 2 4 6" xfId="3495"/>
    <cellStyle name="40 % - Accent4 2 4 2 4 6 2" xfId="14344"/>
    <cellStyle name="40 % - Accent4 2 4 2 4 6 2 2" xfId="24638"/>
    <cellStyle name="40 % - Accent4 2 4 2 4 6 2 3" xfId="34931"/>
    <cellStyle name="40 % - Accent4 2 4 2 4 6 2 4" xfId="45224"/>
    <cellStyle name="40 % - Accent4 2 4 2 4 6 3" xfId="8372"/>
    <cellStyle name="40 % - Accent4 2 4 2 4 6 4" xfId="18671"/>
    <cellStyle name="40 % - Accent4 2 4 2 4 6 5" xfId="28964"/>
    <cellStyle name="40 % - Accent4 2 4 2 4 6 6" xfId="39257"/>
    <cellStyle name="40 % - Accent4 2 4 2 4 7" xfId="5940"/>
    <cellStyle name="40 % - Accent4 2 4 2 4 7 2" xfId="9115"/>
    <cellStyle name="40 % - Accent4 2 4 2 4 7 3" xfId="19414"/>
    <cellStyle name="40 % - Accent4 2 4 2 4 7 4" xfId="29707"/>
    <cellStyle name="40 % - Accent4 2 4 2 4 7 5" xfId="40000"/>
    <cellStyle name="40 % - Accent4 2 4 2 4 8" xfId="9858"/>
    <cellStyle name="40 % - Accent4 2 4 2 4 8 2" xfId="20157"/>
    <cellStyle name="40 % - Accent4 2 4 2 4 8 3" xfId="30450"/>
    <cellStyle name="40 % - Accent4 2 4 2 4 8 4" xfId="40743"/>
    <cellStyle name="40 % - Accent4 2 4 2 4 9" xfId="10601"/>
    <cellStyle name="40 % - Accent4 2 4 2 4 9 2" xfId="20900"/>
    <cellStyle name="40 % - Accent4 2 4 2 4 9 3" xfId="31193"/>
    <cellStyle name="40 % - Accent4 2 4 2 4 9 4" xfId="41486"/>
    <cellStyle name="40 % - Accent4 2 4 2 5" xfId="780"/>
    <cellStyle name="40 % - Accent4 2 4 2 5 10" xfId="6977"/>
    <cellStyle name="40 % - Accent4 2 4 2 5 11" xfId="17301"/>
    <cellStyle name="40 % - Accent4 2 4 2 5 12" xfId="27594"/>
    <cellStyle name="40 % - Accent4 2 4 2 5 13" xfId="37887"/>
    <cellStyle name="40 % - Accent4 2 4 2 5 2" xfId="781"/>
    <cellStyle name="40 % - Accent4 2 4 2 5 2 10" xfId="27595"/>
    <cellStyle name="40 % - Accent4 2 4 2 5 2 11" xfId="37888"/>
    <cellStyle name="40 % - Accent4 2 4 2 5 2 2" xfId="2749"/>
    <cellStyle name="40 % - Accent4 2 4 2 5 2 2 2" xfId="4249"/>
    <cellStyle name="40 % - Accent4 2 4 2 5 2 2 2 2" xfId="16671"/>
    <cellStyle name="40 % - Accent4 2 4 2 5 2 2 2 2 2" xfId="26965"/>
    <cellStyle name="40 % - Accent4 2 4 2 5 2 2 2 2 3" xfId="37258"/>
    <cellStyle name="40 % - Accent4 2 4 2 5 2 2 2 2 4" xfId="47551"/>
    <cellStyle name="40 % - Accent4 2 4 2 5 2 2 2 3" xfId="13701"/>
    <cellStyle name="40 % - Accent4 2 4 2 5 2 2 2 4" xfId="23996"/>
    <cellStyle name="40 % - Accent4 2 4 2 5 2 2 2 5" xfId="34289"/>
    <cellStyle name="40 % - Accent4 2 4 2 5 2 2 2 6" xfId="44582"/>
    <cellStyle name="40 % - Accent4 2 4 2 5 2 2 3" xfId="15186"/>
    <cellStyle name="40 % - Accent4 2 4 2 5 2 2 3 2" xfId="25480"/>
    <cellStyle name="40 % - Accent4 2 4 2 5 2 2 3 3" xfId="35773"/>
    <cellStyle name="40 % - Accent4 2 4 2 5 2 2 3 4" xfId="46066"/>
    <cellStyle name="40 % - Accent4 2 4 2 5 2 2 4" xfId="12215"/>
    <cellStyle name="40 % - Accent4 2 4 2 5 2 2 4 2" xfId="22511"/>
    <cellStyle name="40 % - Accent4 2 4 2 5 2 2 4 3" xfId="32804"/>
    <cellStyle name="40 % - Accent4 2 4 2 5 2 2 4 4" xfId="43097"/>
    <cellStyle name="40 % - Accent4 2 4 2 5 2 2 5" xfId="7609"/>
    <cellStyle name="40 % - Accent4 2 4 2 5 2 2 6" xfId="17933"/>
    <cellStyle name="40 % - Accent4 2 4 2 5 2 2 7" xfId="28226"/>
    <cellStyle name="40 % - Accent4 2 4 2 5 2 2 8" xfId="38519"/>
    <cellStyle name="40 % - Accent4 2 4 2 5 2 3" xfId="4980"/>
    <cellStyle name="40 % - Accent4 2 4 2 5 2 3 2" xfId="15832"/>
    <cellStyle name="40 % - Accent4 2 4 2 5 2 3 2 2" xfId="26126"/>
    <cellStyle name="40 % - Accent4 2 4 2 5 2 3 2 3" xfId="36419"/>
    <cellStyle name="40 % - Accent4 2 4 2 5 2 3 2 4" xfId="46712"/>
    <cellStyle name="40 % - Accent4 2 4 2 5 2 3 3" xfId="12862"/>
    <cellStyle name="40 % - Accent4 2 4 2 5 2 3 3 2" xfId="23157"/>
    <cellStyle name="40 % - Accent4 2 4 2 5 2 3 3 3" xfId="33450"/>
    <cellStyle name="40 % - Accent4 2 4 2 5 2 3 3 4" xfId="43743"/>
    <cellStyle name="40 % - Accent4 2 4 2 5 2 3 4" xfId="8377"/>
    <cellStyle name="40 % - Accent4 2 4 2 5 2 3 5" xfId="18676"/>
    <cellStyle name="40 % - Accent4 2 4 2 5 2 3 6" xfId="28969"/>
    <cellStyle name="40 % - Accent4 2 4 2 5 2 3 7" xfId="39262"/>
    <cellStyle name="40 % - Accent4 2 4 2 5 2 4" xfId="3499"/>
    <cellStyle name="40 % - Accent4 2 4 2 5 2 4 2" xfId="14348"/>
    <cellStyle name="40 % - Accent4 2 4 2 5 2 4 2 2" xfId="24642"/>
    <cellStyle name="40 % - Accent4 2 4 2 5 2 4 2 3" xfId="34935"/>
    <cellStyle name="40 % - Accent4 2 4 2 5 2 4 2 4" xfId="45228"/>
    <cellStyle name="40 % - Accent4 2 4 2 5 2 4 3" xfId="9120"/>
    <cellStyle name="40 % - Accent4 2 4 2 5 2 4 4" xfId="19419"/>
    <cellStyle name="40 % - Accent4 2 4 2 5 2 4 5" xfId="29712"/>
    <cellStyle name="40 % - Accent4 2 4 2 5 2 4 6" xfId="40005"/>
    <cellStyle name="40 % - Accent4 2 4 2 5 2 5" xfId="5945"/>
    <cellStyle name="40 % - Accent4 2 4 2 5 2 5 2" xfId="9863"/>
    <cellStyle name="40 % - Accent4 2 4 2 5 2 5 3" xfId="20162"/>
    <cellStyle name="40 % - Accent4 2 4 2 5 2 5 4" xfId="30455"/>
    <cellStyle name="40 % - Accent4 2 4 2 5 2 5 5" xfId="40748"/>
    <cellStyle name="40 % - Accent4 2 4 2 5 2 6" xfId="10606"/>
    <cellStyle name="40 % - Accent4 2 4 2 5 2 6 2" xfId="20905"/>
    <cellStyle name="40 % - Accent4 2 4 2 5 2 6 3" xfId="31198"/>
    <cellStyle name="40 % - Accent4 2 4 2 5 2 6 4" xfId="41491"/>
    <cellStyle name="40 % - Accent4 2 4 2 5 2 7" xfId="11374"/>
    <cellStyle name="40 % - Accent4 2 4 2 5 2 7 2" xfId="21673"/>
    <cellStyle name="40 % - Accent4 2 4 2 5 2 7 3" xfId="31966"/>
    <cellStyle name="40 % - Accent4 2 4 2 5 2 7 4" xfId="42259"/>
    <cellStyle name="40 % - Accent4 2 4 2 5 2 8" xfId="6978"/>
    <cellStyle name="40 % - Accent4 2 4 2 5 2 9" xfId="17302"/>
    <cellStyle name="40 % - Accent4 2 4 2 5 3" xfId="782"/>
    <cellStyle name="40 % - Accent4 2 4 2 5 3 10" xfId="27596"/>
    <cellStyle name="40 % - Accent4 2 4 2 5 3 11" xfId="37889"/>
    <cellStyle name="40 % - Accent4 2 4 2 5 3 2" xfId="2750"/>
    <cellStyle name="40 % - Accent4 2 4 2 5 3 2 2" xfId="4250"/>
    <cellStyle name="40 % - Accent4 2 4 2 5 3 2 2 2" xfId="15833"/>
    <cellStyle name="40 % - Accent4 2 4 2 5 3 2 2 3" xfId="26127"/>
    <cellStyle name="40 % - Accent4 2 4 2 5 3 2 2 4" xfId="36420"/>
    <cellStyle name="40 % - Accent4 2 4 2 5 3 2 2 5" xfId="46713"/>
    <cellStyle name="40 % - Accent4 2 4 2 5 3 2 3" xfId="12863"/>
    <cellStyle name="40 % - Accent4 2 4 2 5 3 2 3 2" xfId="23158"/>
    <cellStyle name="40 % - Accent4 2 4 2 5 3 2 3 3" xfId="33451"/>
    <cellStyle name="40 % - Accent4 2 4 2 5 3 2 3 4" xfId="43744"/>
    <cellStyle name="40 % - Accent4 2 4 2 5 3 2 4" xfId="7610"/>
    <cellStyle name="40 % - Accent4 2 4 2 5 3 2 5" xfId="17934"/>
    <cellStyle name="40 % - Accent4 2 4 2 5 3 2 6" xfId="28227"/>
    <cellStyle name="40 % - Accent4 2 4 2 5 3 2 7" xfId="38520"/>
    <cellStyle name="40 % - Accent4 2 4 2 5 3 3" xfId="4981"/>
    <cellStyle name="40 % - Accent4 2 4 2 5 3 3 2" xfId="14349"/>
    <cellStyle name="40 % - Accent4 2 4 2 5 3 3 2 2" xfId="24643"/>
    <cellStyle name="40 % - Accent4 2 4 2 5 3 3 2 3" xfId="34936"/>
    <cellStyle name="40 % - Accent4 2 4 2 5 3 3 2 4" xfId="45229"/>
    <cellStyle name="40 % - Accent4 2 4 2 5 3 3 3" xfId="8378"/>
    <cellStyle name="40 % - Accent4 2 4 2 5 3 3 4" xfId="18677"/>
    <cellStyle name="40 % - Accent4 2 4 2 5 3 3 5" xfId="28970"/>
    <cellStyle name="40 % - Accent4 2 4 2 5 3 3 6" xfId="39263"/>
    <cellStyle name="40 % - Accent4 2 4 2 5 3 4" xfId="3500"/>
    <cellStyle name="40 % - Accent4 2 4 2 5 3 4 2" xfId="9121"/>
    <cellStyle name="40 % - Accent4 2 4 2 5 3 4 3" xfId="19420"/>
    <cellStyle name="40 % - Accent4 2 4 2 5 3 4 4" xfId="29713"/>
    <cellStyle name="40 % - Accent4 2 4 2 5 3 4 5" xfId="40006"/>
    <cellStyle name="40 % - Accent4 2 4 2 5 3 5" xfId="5946"/>
    <cellStyle name="40 % - Accent4 2 4 2 5 3 5 2" xfId="9864"/>
    <cellStyle name="40 % - Accent4 2 4 2 5 3 5 3" xfId="20163"/>
    <cellStyle name="40 % - Accent4 2 4 2 5 3 5 4" xfId="30456"/>
    <cellStyle name="40 % - Accent4 2 4 2 5 3 5 5" xfId="40749"/>
    <cellStyle name="40 % - Accent4 2 4 2 5 3 6" xfId="10607"/>
    <cellStyle name="40 % - Accent4 2 4 2 5 3 6 2" xfId="20906"/>
    <cellStyle name="40 % - Accent4 2 4 2 5 3 6 3" xfId="31199"/>
    <cellStyle name="40 % - Accent4 2 4 2 5 3 6 4" xfId="41492"/>
    <cellStyle name="40 % - Accent4 2 4 2 5 3 7" xfId="11375"/>
    <cellStyle name="40 % - Accent4 2 4 2 5 3 7 2" xfId="21674"/>
    <cellStyle name="40 % - Accent4 2 4 2 5 3 7 3" xfId="31967"/>
    <cellStyle name="40 % - Accent4 2 4 2 5 3 7 4" xfId="42260"/>
    <cellStyle name="40 % - Accent4 2 4 2 5 3 8" xfId="6979"/>
    <cellStyle name="40 % - Accent4 2 4 2 5 3 9" xfId="17303"/>
    <cellStyle name="40 % - Accent4 2 4 2 5 4" xfId="2748"/>
    <cellStyle name="40 % - Accent4 2 4 2 5 4 2" xfId="4248"/>
    <cellStyle name="40 % - Accent4 2 4 2 5 4 2 2" xfId="16304"/>
    <cellStyle name="40 % - Accent4 2 4 2 5 4 2 2 2" xfId="26598"/>
    <cellStyle name="40 % - Accent4 2 4 2 5 4 2 2 3" xfId="36891"/>
    <cellStyle name="40 % - Accent4 2 4 2 5 4 2 2 4" xfId="47184"/>
    <cellStyle name="40 % - Accent4 2 4 2 5 4 2 3" xfId="13334"/>
    <cellStyle name="40 % - Accent4 2 4 2 5 4 2 4" xfId="23629"/>
    <cellStyle name="40 % - Accent4 2 4 2 5 4 2 5" xfId="33922"/>
    <cellStyle name="40 % - Accent4 2 4 2 5 4 2 6" xfId="44215"/>
    <cellStyle name="40 % - Accent4 2 4 2 5 4 3" xfId="14819"/>
    <cellStyle name="40 % - Accent4 2 4 2 5 4 3 2" xfId="25113"/>
    <cellStyle name="40 % - Accent4 2 4 2 5 4 3 3" xfId="35406"/>
    <cellStyle name="40 % - Accent4 2 4 2 5 4 3 4" xfId="45699"/>
    <cellStyle name="40 % - Accent4 2 4 2 5 4 4" xfId="11847"/>
    <cellStyle name="40 % - Accent4 2 4 2 5 4 4 2" xfId="22144"/>
    <cellStyle name="40 % - Accent4 2 4 2 5 4 4 3" xfId="32437"/>
    <cellStyle name="40 % - Accent4 2 4 2 5 4 4 4" xfId="42730"/>
    <cellStyle name="40 % - Accent4 2 4 2 5 4 5" xfId="7608"/>
    <cellStyle name="40 % - Accent4 2 4 2 5 4 6" xfId="17932"/>
    <cellStyle name="40 % - Accent4 2 4 2 5 4 7" xfId="28225"/>
    <cellStyle name="40 % - Accent4 2 4 2 5 4 8" xfId="38518"/>
    <cellStyle name="40 % - Accent4 2 4 2 5 5" xfId="4979"/>
    <cellStyle name="40 % - Accent4 2 4 2 5 5 2" xfId="15831"/>
    <cellStyle name="40 % - Accent4 2 4 2 5 5 2 2" xfId="26125"/>
    <cellStyle name="40 % - Accent4 2 4 2 5 5 2 3" xfId="36418"/>
    <cellStyle name="40 % - Accent4 2 4 2 5 5 2 4" xfId="46711"/>
    <cellStyle name="40 % - Accent4 2 4 2 5 5 3" xfId="12861"/>
    <cellStyle name="40 % - Accent4 2 4 2 5 5 3 2" xfId="23156"/>
    <cellStyle name="40 % - Accent4 2 4 2 5 5 3 3" xfId="33449"/>
    <cellStyle name="40 % - Accent4 2 4 2 5 5 3 4" xfId="43742"/>
    <cellStyle name="40 % - Accent4 2 4 2 5 5 4" xfId="8376"/>
    <cellStyle name="40 % - Accent4 2 4 2 5 5 5" xfId="18675"/>
    <cellStyle name="40 % - Accent4 2 4 2 5 5 6" xfId="28968"/>
    <cellStyle name="40 % - Accent4 2 4 2 5 5 7" xfId="39261"/>
    <cellStyle name="40 % - Accent4 2 4 2 5 6" xfId="3498"/>
    <cellStyle name="40 % - Accent4 2 4 2 5 6 2" xfId="14347"/>
    <cellStyle name="40 % - Accent4 2 4 2 5 6 2 2" xfId="24641"/>
    <cellStyle name="40 % - Accent4 2 4 2 5 6 2 3" xfId="34934"/>
    <cellStyle name="40 % - Accent4 2 4 2 5 6 2 4" xfId="45227"/>
    <cellStyle name="40 % - Accent4 2 4 2 5 6 3" xfId="9119"/>
    <cellStyle name="40 % - Accent4 2 4 2 5 6 4" xfId="19418"/>
    <cellStyle name="40 % - Accent4 2 4 2 5 6 5" xfId="29711"/>
    <cellStyle name="40 % - Accent4 2 4 2 5 6 6" xfId="40004"/>
    <cellStyle name="40 % - Accent4 2 4 2 5 7" xfId="5944"/>
    <cellStyle name="40 % - Accent4 2 4 2 5 7 2" xfId="9862"/>
    <cellStyle name="40 % - Accent4 2 4 2 5 7 3" xfId="20161"/>
    <cellStyle name="40 % - Accent4 2 4 2 5 7 4" xfId="30454"/>
    <cellStyle name="40 % - Accent4 2 4 2 5 7 5" xfId="40747"/>
    <cellStyle name="40 % - Accent4 2 4 2 5 8" xfId="10605"/>
    <cellStyle name="40 % - Accent4 2 4 2 5 8 2" xfId="20904"/>
    <cellStyle name="40 % - Accent4 2 4 2 5 8 3" xfId="31197"/>
    <cellStyle name="40 % - Accent4 2 4 2 5 8 4" xfId="41490"/>
    <cellStyle name="40 % - Accent4 2 4 2 5 9" xfId="11373"/>
    <cellStyle name="40 % - Accent4 2 4 2 5 9 2" xfId="21672"/>
    <cellStyle name="40 % - Accent4 2 4 2 5 9 3" xfId="31965"/>
    <cellStyle name="40 % - Accent4 2 4 2 5 9 4" xfId="42258"/>
    <cellStyle name="40 % - Accent4 2 4 2 6" xfId="783"/>
    <cellStyle name="40 % - Accent4 2 4 2 6 10" xfId="27597"/>
    <cellStyle name="40 % - Accent4 2 4 2 6 11" xfId="37890"/>
    <cellStyle name="40 % - Accent4 2 4 2 6 2" xfId="2751"/>
    <cellStyle name="40 % - Accent4 2 4 2 6 2 2" xfId="4251"/>
    <cellStyle name="40 % - Accent4 2 4 2 6 2 2 2" xfId="16472"/>
    <cellStyle name="40 % - Accent4 2 4 2 6 2 2 2 2" xfId="26766"/>
    <cellStyle name="40 % - Accent4 2 4 2 6 2 2 2 3" xfId="37059"/>
    <cellStyle name="40 % - Accent4 2 4 2 6 2 2 2 4" xfId="47352"/>
    <cellStyle name="40 % - Accent4 2 4 2 6 2 2 3" xfId="13502"/>
    <cellStyle name="40 % - Accent4 2 4 2 6 2 2 4" xfId="23797"/>
    <cellStyle name="40 % - Accent4 2 4 2 6 2 2 5" xfId="34090"/>
    <cellStyle name="40 % - Accent4 2 4 2 6 2 2 6" xfId="44383"/>
    <cellStyle name="40 % - Accent4 2 4 2 6 2 3" xfId="14987"/>
    <cellStyle name="40 % - Accent4 2 4 2 6 2 3 2" xfId="25281"/>
    <cellStyle name="40 % - Accent4 2 4 2 6 2 3 3" xfId="35574"/>
    <cellStyle name="40 % - Accent4 2 4 2 6 2 3 4" xfId="45867"/>
    <cellStyle name="40 % - Accent4 2 4 2 6 2 4" xfId="12016"/>
    <cellStyle name="40 % - Accent4 2 4 2 6 2 4 2" xfId="22312"/>
    <cellStyle name="40 % - Accent4 2 4 2 6 2 4 3" xfId="32605"/>
    <cellStyle name="40 % - Accent4 2 4 2 6 2 4 4" xfId="42898"/>
    <cellStyle name="40 % - Accent4 2 4 2 6 2 5" xfId="7611"/>
    <cellStyle name="40 % - Accent4 2 4 2 6 2 6" xfId="17935"/>
    <cellStyle name="40 % - Accent4 2 4 2 6 2 7" xfId="28228"/>
    <cellStyle name="40 % - Accent4 2 4 2 6 2 8" xfId="38521"/>
    <cellStyle name="40 % - Accent4 2 4 2 6 3" xfId="4982"/>
    <cellStyle name="40 % - Accent4 2 4 2 6 3 2" xfId="15834"/>
    <cellStyle name="40 % - Accent4 2 4 2 6 3 2 2" xfId="26128"/>
    <cellStyle name="40 % - Accent4 2 4 2 6 3 2 3" xfId="36421"/>
    <cellStyle name="40 % - Accent4 2 4 2 6 3 2 4" xfId="46714"/>
    <cellStyle name="40 % - Accent4 2 4 2 6 3 3" xfId="12864"/>
    <cellStyle name="40 % - Accent4 2 4 2 6 3 3 2" xfId="23159"/>
    <cellStyle name="40 % - Accent4 2 4 2 6 3 3 3" xfId="33452"/>
    <cellStyle name="40 % - Accent4 2 4 2 6 3 3 4" xfId="43745"/>
    <cellStyle name="40 % - Accent4 2 4 2 6 3 4" xfId="8379"/>
    <cellStyle name="40 % - Accent4 2 4 2 6 3 5" xfId="18678"/>
    <cellStyle name="40 % - Accent4 2 4 2 6 3 6" xfId="28971"/>
    <cellStyle name="40 % - Accent4 2 4 2 6 3 7" xfId="39264"/>
    <cellStyle name="40 % - Accent4 2 4 2 6 4" xfId="3501"/>
    <cellStyle name="40 % - Accent4 2 4 2 6 4 2" xfId="14350"/>
    <cellStyle name="40 % - Accent4 2 4 2 6 4 2 2" xfId="24644"/>
    <cellStyle name="40 % - Accent4 2 4 2 6 4 2 3" xfId="34937"/>
    <cellStyle name="40 % - Accent4 2 4 2 6 4 2 4" xfId="45230"/>
    <cellStyle name="40 % - Accent4 2 4 2 6 4 3" xfId="9122"/>
    <cellStyle name="40 % - Accent4 2 4 2 6 4 4" xfId="19421"/>
    <cellStyle name="40 % - Accent4 2 4 2 6 4 5" xfId="29714"/>
    <cellStyle name="40 % - Accent4 2 4 2 6 4 6" xfId="40007"/>
    <cellStyle name="40 % - Accent4 2 4 2 6 5" xfId="5947"/>
    <cellStyle name="40 % - Accent4 2 4 2 6 5 2" xfId="9865"/>
    <cellStyle name="40 % - Accent4 2 4 2 6 5 3" xfId="20164"/>
    <cellStyle name="40 % - Accent4 2 4 2 6 5 4" xfId="30457"/>
    <cellStyle name="40 % - Accent4 2 4 2 6 5 5" xfId="40750"/>
    <cellStyle name="40 % - Accent4 2 4 2 6 6" xfId="10608"/>
    <cellStyle name="40 % - Accent4 2 4 2 6 6 2" xfId="20907"/>
    <cellStyle name="40 % - Accent4 2 4 2 6 6 3" xfId="31200"/>
    <cellStyle name="40 % - Accent4 2 4 2 6 6 4" xfId="41493"/>
    <cellStyle name="40 % - Accent4 2 4 2 6 7" xfId="11376"/>
    <cellStyle name="40 % - Accent4 2 4 2 6 7 2" xfId="21675"/>
    <cellStyle name="40 % - Accent4 2 4 2 6 7 3" xfId="31968"/>
    <cellStyle name="40 % - Accent4 2 4 2 6 7 4" xfId="42261"/>
    <cellStyle name="40 % - Accent4 2 4 2 6 8" xfId="6980"/>
    <cellStyle name="40 % - Accent4 2 4 2 6 9" xfId="17304"/>
    <cellStyle name="40 % - Accent4 2 4 2 7" xfId="784"/>
    <cellStyle name="40 % - Accent4 2 4 2 7 10" xfId="27598"/>
    <cellStyle name="40 % - Accent4 2 4 2 7 11" xfId="37891"/>
    <cellStyle name="40 % - Accent4 2 4 2 7 2" xfId="2752"/>
    <cellStyle name="40 % - Accent4 2 4 2 7 2 2" xfId="4252"/>
    <cellStyle name="40 % - Accent4 2 4 2 7 2 2 2" xfId="15835"/>
    <cellStyle name="40 % - Accent4 2 4 2 7 2 2 3" xfId="26129"/>
    <cellStyle name="40 % - Accent4 2 4 2 7 2 2 4" xfId="36422"/>
    <cellStyle name="40 % - Accent4 2 4 2 7 2 2 5" xfId="46715"/>
    <cellStyle name="40 % - Accent4 2 4 2 7 2 3" xfId="12865"/>
    <cellStyle name="40 % - Accent4 2 4 2 7 2 3 2" xfId="23160"/>
    <cellStyle name="40 % - Accent4 2 4 2 7 2 3 3" xfId="33453"/>
    <cellStyle name="40 % - Accent4 2 4 2 7 2 3 4" xfId="43746"/>
    <cellStyle name="40 % - Accent4 2 4 2 7 2 4" xfId="7612"/>
    <cellStyle name="40 % - Accent4 2 4 2 7 2 5" xfId="17936"/>
    <cellStyle name="40 % - Accent4 2 4 2 7 2 6" xfId="28229"/>
    <cellStyle name="40 % - Accent4 2 4 2 7 2 7" xfId="38522"/>
    <cellStyle name="40 % - Accent4 2 4 2 7 3" xfId="4983"/>
    <cellStyle name="40 % - Accent4 2 4 2 7 3 2" xfId="14351"/>
    <cellStyle name="40 % - Accent4 2 4 2 7 3 2 2" xfId="24645"/>
    <cellStyle name="40 % - Accent4 2 4 2 7 3 2 3" xfId="34938"/>
    <cellStyle name="40 % - Accent4 2 4 2 7 3 2 4" xfId="45231"/>
    <cellStyle name="40 % - Accent4 2 4 2 7 3 3" xfId="8380"/>
    <cellStyle name="40 % - Accent4 2 4 2 7 3 4" xfId="18679"/>
    <cellStyle name="40 % - Accent4 2 4 2 7 3 5" xfId="28972"/>
    <cellStyle name="40 % - Accent4 2 4 2 7 3 6" xfId="39265"/>
    <cellStyle name="40 % - Accent4 2 4 2 7 4" xfId="3502"/>
    <cellStyle name="40 % - Accent4 2 4 2 7 4 2" xfId="9123"/>
    <cellStyle name="40 % - Accent4 2 4 2 7 4 3" xfId="19422"/>
    <cellStyle name="40 % - Accent4 2 4 2 7 4 4" xfId="29715"/>
    <cellStyle name="40 % - Accent4 2 4 2 7 4 5" xfId="40008"/>
    <cellStyle name="40 % - Accent4 2 4 2 7 5" xfId="5948"/>
    <cellStyle name="40 % - Accent4 2 4 2 7 5 2" xfId="9866"/>
    <cellStyle name="40 % - Accent4 2 4 2 7 5 3" xfId="20165"/>
    <cellStyle name="40 % - Accent4 2 4 2 7 5 4" xfId="30458"/>
    <cellStyle name="40 % - Accent4 2 4 2 7 5 5" xfId="40751"/>
    <cellStyle name="40 % - Accent4 2 4 2 7 6" xfId="10609"/>
    <cellStyle name="40 % - Accent4 2 4 2 7 6 2" xfId="20908"/>
    <cellStyle name="40 % - Accent4 2 4 2 7 6 3" xfId="31201"/>
    <cellStyle name="40 % - Accent4 2 4 2 7 6 4" xfId="41494"/>
    <cellStyle name="40 % - Accent4 2 4 2 7 7" xfId="11377"/>
    <cellStyle name="40 % - Accent4 2 4 2 7 7 2" xfId="21676"/>
    <cellStyle name="40 % - Accent4 2 4 2 7 7 3" xfId="31969"/>
    <cellStyle name="40 % - Accent4 2 4 2 7 7 4" xfId="42262"/>
    <cellStyle name="40 % - Accent4 2 4 2 7 8" xfId="6981"/>
    <cellStyle name="40 % - Accent4 2 4 2 7 9" xfId="17305"/>
    <cellStyle name="40 % - Accent4 2 4 2 8" xfId="2165"/>
    <cellStyle name="40 % - Accent4 2 4 2 8 2" xfId="2932"/>
    <cellStyle name="40 % - Accent4 2 4 2 8 2 2" xfId="4432"/>
    <cellStyle name="40 % - Accent4 2 4 2 8 2 2 2" xfId="16016"/>
    <cellStyle name="40 % - Accent4 2 4 2 8 2 2 3" xfId="26310"/>
    <cellStyle name="40 % - Accent4 2 4 2 8 2 2 4" xfId="36603"/>
    <cellStyle name="40 % - Accent4 2 4 2 8 2 2 5" xfId="46896"/>
    <cellStyle name="40 % - Accent4 2 4 2 8 2 3" xfId="13046"/>
    <cellStyle name="40 % - Accent4 2 4 2 8 2 4" xfId="23341"/>
    <cellStyle name="40 % - Accent4 2 4 2 8 2 5" xfId="33634"/>
    <cellStyle name="40 % - Accent4 2 4 2 8 2 6" xfId="43927"/>
    <cellStyle name="40 % - Accent4 2 4 2 8 3" xfId="4984"/>
    <cellStyle name="40 % - Accent4 2 4 2 8 3 2" xfId="14531"/>
    <cellStyle name="40 % - Accent4 2 4 2 8 3 3" xfId="24825"/>
    <cellStyle name="40 % - Accent4 2 4 2 8 3 4" xfId="35118"/>
    <cellStyle name="40 % - Accent4 2 4 2 8 3 5" xfId="45411"/>
    <cellStyle name="40 % - Accent4 2 4 2 8 4" xfId="3682"/>
    <cellStyle name="40 % - Accent4 2 4 2 8 4 2" xfId="11557"/>
    <cellStyle name="40 % - Accent4 2 4 2 8 4 3" xfId="21856"/>
    <cellStyle name="40 % - Accent4 2 4 2 8 4 4" xfId="32149"/>
    <cellStyle name="40 % - Accent4 2 4 2 8 4 5" xfId="42442"/>
    <cellStyle name="40 % - Accent4 2 4 2 8 5" xfId="7582"/>
    <cellStyle name="40 % - Accent4 2 4 2 8 6" xfId="17906"/>
    <cellStyle name="40 % - Accent4 2 4 2 8 7" xfId="28199"/>
    <cellStyle name="40 % - Accent4 2 4 2 8 8" xfId="38492"/>
    <cellStyle name="40 % - Accent4 2 4 2 9" xfId="2275"/>
    <cellStyle name="40 % - Accent4 2 4 2 9 2" xfId="3775"/>
    <cellStyle name="40 % - Accent4 2 4 2 9 2 2" xfId="16105"/>
    <cellStyle name="40 % - Accent4 2 4 2 9 2 2 2" xfId="26399"/>
    <cellStyle name="40 % - Accent4 2 4 2 9 2 2 3" xfId="36692"/>
    <cellStyle name="40 % - Accent4 2 4 2 9 2 2 4" xfId="46985"/>
    <cellStyle name="40 % - Accent4 2 4 2 9 2 3" xfId="13135"/>
    <cellStyle name="40 % - Accent4 2 4 2 9 2 4" xfId="23430"/>
    <cellStyle name="40 % - Accent4 2 4 2 9 2 5" xfId="33723"/>
    <cellStyle name="40 % - Accent4 2 4 2 9 2 6" xfId="44016"/>
    <cellStyle name="40 % - Accent4 2 4 2 9 3" xfId="14620"/>
    <cellStyle name="40 % - Accent4 2 4 2 9 3 2" xfId="24914"/>
    <cellStyle name="40 % - Accent4 2 4 2 9 3 3" xfId="35207"/>
    <cellStyle name="40 % - Accent4 2 4 2 9 3 4" xfId="45500"/>
    <cellStyle name="40 % - Accent4 2 4 2 9 4" xfId="11648"/>
    <cellStyle name="40 % - Accent4 2 4 2 9 4 2" xfId="21945"/>
    <cellStyle name="40 % - Accent4 2 4 2 9 4 3" xfId="32238"/>
    <cellStyle name="40 % - Accent4 2 4 2 9 4 4" xfId="42531"/>
    <cellStyle name="40 % - Accent4 2 4 2 9 5" xfId="8350"/>
    <cellStyle name="40 % - Accent4 2 4 2 9 6" xfId="18649"/>
    <cellStyle name="40 % - Accent4 2 4 2 9 7" xfId="28942"/>
    <cellStyle name="40 % - Accent4 2 4 2 9 8" xfId="39235"/>
    <cellStyle name="40 % - Accent4 2 4 3" xfId="298"/>
    <cellStyle name="40 % - Accent4 2 4 3 10" xfId="10919"/>
    <cellStyle name="40 % - Accent4 2 4 3 10 2" xfId="21218"/>
    <cellStyle name="40 % - Accent4 2 4 3 10 3" xfId="31511"/>
    <cellStyle name="40 % - Accent4 2 4 3 10 4" xfId="41804"/>
    <cellStyle name="40 % - Accent4 2 4 3 11" xfId="6571"/>
    <cellStyle name="40 % - Accent4 2 4 3 12" xfId="16896"/>
    <cellStyle name="40 % - Accent4 2 4 3 13" xfId="27189"/>
    <cellStyle name="40 % - Accent4 2 4 3 14" xfId="37482"/>
    <cellStyle name="40 % - Accent4 2 4 3 2" xfId="374"/>
    <cellStyle name="40 % - Accent4 2 4 3 2 10" xfId="6669"/>
    <cellStyle name="40 % - Accent4 2 4 3 2 11" xfId="16993"/>
    <cellStyle name="40 % - Accent4 2 4 3 2 12" xfId="27286"/>
    <cellStyle name="40 % - Accent4 2 4 3 2 13" xfId="37579"/>
    <cellStyle name="40 % - Accent4 2 4 3 2 2" xfId="785"/>
    <cellStyle name="40 % - Accent4 2 4 3 2 2 10" xfId="27599"/>
    <cellStyle name="40 % - Accent4 2 4 3 2 2 11" xfId="37892"/>
    <cellStyle name="40 % - Accent4 2 4 3 2 2 2" xfId="2753"/>
    <cellStyle name="40 % - Accent4 2 4 3 2 2 2 2" xfId="4253"/>
    <cellStyle name="40 % - Accent4 2 4 3 2 2 2 2 2" xfId="16766"/>
    <cellStyle name="40 % - Accent4 2 4 3 2 2 2 2 2 2" xfId="27060"/>
    <cellStyle name="40 % - Accent4 2 4 3 2 2 2 2 2 3" xfId="37353"/>
    <cellStyle name="40 % - Accent4 2 4 3 2 2 2 2 2 4" xfId="47646"/>
    <cellStyle name="40 % - Accent4 2 4 3 2 2 2 2 3" xfId="13796"/>
    <cellStyle name="40 % - Accent4 2 4 3 2 2 2 2 4" xfId="24091"/>
    <cellStyle name="40 % - Accent4 2 4 3 2 2 2 2 5" xfId="34384"/>
    <cellStyle name="40 % - Accent4 2 4 3 2 2 2 2 6" xfId="44677"/>
    <cellStyle name="40 % - Accent4 2 4 3 2 2 2 3" xfId="15281"/>
    <cellStyle name="40 % - Accent4 2 4 3 2 2 2 3 2" xfId="25575"/>
    <cellStyle name="40 % - Accent4 2 4 3 2 2 2 3 3" xfId="35868"/>
    <cellStyle name="40 % - Accent4 2 4 3 2 2 2 3 4" xfId="46161"/>
    <cellStyle name="40 % - Accent4 2 4 3 2 2 2 4" xfId="12310"/>
    <cellStyle name="40 % - Accent4 2 4 3 2 2 2 4 2" xfId="22606"/>
    <cellStyle name="40 % - Accent4 2 4 3 2 2 2 4 3" xfId="32899"/>
    <cellStyle name="40 % - Accent4 2 4 3 2 2 2 4 4" xfId="43192"/>
    <cellStyle name="40 % - Accent4 2 4 3 2 2 2 5" xfId="7615"/>
    <cellStyle name="40 % - Accent4 2 4 3 2 2 2 6" xfId="17939"/>
    <cellStyle name="40 % - Accent4 2 4 3 2 2 2 7" xfId="28232"/>
    <cellStyle name="40 % - Accent4 2 4 3 2 2 2 8" xfId="38525"/>
    <cellStyle name="40 % - Accent4 2 4 3 2 2 3" xfId="4987"/>
    <cellStyle name="40 % - Accent4 2 4 3 2 2 3 2" xfId="13429"/>
    <cellStyle name="40 % - Accent4 2 4 3 2 2 3 2 2" xfId="16399"/>
    <cellStyle name="40 % - Accent4 2 4 3 2 2 3 2 2 2" xfId="26693"/>
    <cellStyle name="40 % - Accent4 2 4 3 2 2 3 2 2 3" xfId="36986"/>
    <cellStyle name="40 % - Accent4 2 4 3 2 2 3 2 2 4" xfId="47279"/>
    <cellStyle name="40 % - Accent4 2 4 3 2 2 3 2 3" xfId="23724"/>
    <cellStyle name="40 % - Accent4 2 4 3 2 2 3 2 4" xfId="34017"/>
    <cellStyle name="40 % - Accent4 2 4 3 2 2 3 2 5" xfId="44310"/>
    <cellStyle name="40 % - Accent4 2 4 3 2 2 3 3" xfId="14914"/>
    <cellStyle name="40 % - Accent4 2 4 3 2 2 3 3 2" xfId="25208"/>
    <cellStyle name="40 % - Accent4 2 4 3 2 2 3 3 3" xfId="35501"/>
    <cellStyle name="40 % - Accent4 2 4 3 2 2 3 3 4" xfId="45794"/>
    <cellStyle name="40 % - Accent4 2 4 3 2 2 3 4" xfId="11942"/>
    <cellStyle name="40 % - Accent4 2 4 3 2 2 3 4 2" xfId="22239"/>
    <cellStyle name="40 % - Accent4 2 4 3 2 2 3 4 3" xfId="32532"/>
    <cellStyle name="40 % - Accent4 2 4 3 2 2 3 4 4" xfId="42825"/>
    <cellStyle name="40 % - Accent4 2 4 3 2 2 3 5" xfId="8383"/>
    <cellStyle name="40 % - Accent4 2 4 3 2 2 3 6" xfId="18682"/>
    <cellStyle name="40 % - Accent4 2 4 3 2 2 3 7" xfId="28975"/>
    <cellStyle name="40 % - Accent4 2 4 3 2 2 3 8" xfId="39268"/>
    <cellStyle name="40 % - Accent4 2 4 3 2 2 4" xfId="3503"/>
    <cellStyle name="40 % - Accent4 2 4 3 2 2 4 2" xfId="15836"/>
    <cellStyle name="40 % - Accent4 2 4 3 2 2 4 2 2" xfId="26130"/>
    <cellStyle name="40 % - Accent4 2 4 3 2 2 4 2 3" xfId="36423"/>
    <cellStyle name="40 % - Accent4 2 4 3 2 2 4 2 4" xfId="46716"/>
    <cellStyle name="40 % - Accent4 2 4 3 2 2 4 3" xfId="12866"/>
    <cellStyle name="40 % - Accent4 2 4 3 2 2 4 3 2" xfId="23161"/>
    <cellStyle name="40 % - Accent4 2 4 3 2 2 4 3 3" xfId="33454"/>
    <cellStyle name="40 % - Accent4 2 4 3 2 2 4 3 4" xfId="43747"/>
    <cellStyle name="40 % - Accent4 2 4 3 2 2 4 4" xfId="9126"/>
    <cellStyle name="40 % - Accent4 2 4 3 2 2 4 5" xfId="19425"/>
    <cellStyle name="40 % - Accent4 2 4 3 2 2 4 6" xfId="29718"/>
    <cellStyle name="40 % - Accent4 2 4 3 2 2 4 7" xfId="40011"/>
    <cellStyle name="40 % - Accent4 2 4 3 2 2 5" xfId="5951"/>
    <cellStyle name="40 % - Accent4 2 4 3 2 2 5 2" xfId="14352"/>
    <cellStyle name="40 % - Accent4 2 4 3 2 2 5 2 2" xfId="24646"/>
    <cellStyle name="40 % - Accent4 2 4 3 2 2 5 2 3" xfId="34939"/>
    <cellStyle name="40 % - Accent4 2 4 3 2 2 5 2 4" xfId="45232"/>
    <cellStyle name="40 % - Accent4 2 4 3 2 2 5 3" xfId="9869"/>
    <cellStyle name="40 % - Accent4 2 4 3 2 2 5 4" xfId="20168"/>
    <cellStyle name="40 % - Accent4 2 4 3 2 2 5 5" xfId="30461"/>
    <cellStyle name="40 % - Accent4 2 4 3 2 2 5 6" xfId="40754"/>
    <cellStyle name="40 % - Accent4 2 4 3 2 2 6" xfId="10612"/>
    <cellStyle name="40 % - Accent4 2 4 3 2 2 6 2" xfId="20911"/>
    <cellStyle name="40 % - Accent4 2 4 3 2 2 6 3" xfId="31204"/>
    <cellStyle name="40 % - Accent4 2 4 3 2 2 6 4" xfId="41497"/>
    <cellStyle name="40 % - Accent4 2 4 3 2 2 7" xfId="11378"/>
    <cellStyle name="40 % - Accent4 2 4 3 2 2 7 2" xfId="21677"/>
    <cellStyle name="40 % - Accent4 2 4 3 2 2 7 3" xfId="31970"/>
    <cellStyle name="40 % - Accent4 2 4 3 2 2 7 4" xfId="42263"/>
    <cellStyle name="40 % - Accent4 2 4 3 2 2 8" xfId="6982"/>
    <cellStyle name="40 % - Accent4 2 4 3 2 2 9" xfId="17306"/>
    <cellStyle name="40 % - Accent4 2 4 3 2 3" xfId="786"/>
    <cellStyle name="40 % - Accent4 2 4 3 2 3 10" xfId="27600"/>
    <cellStyle name="40 % - Accent4 2 4 3 2 3 11" xfId="37893"/>
    <cellStyle name="40 % - Accent4 2 4 3 2 3 2" xfId="2754"/>
    <cellStyle name="40 % - Accent4 2 4 3 2 3 2 2" xfId="4254"/>
    <cellStyle name="40 % - Accent4 2 4 3 2 3 2 2 2" xfId="16597"/>
    <cellStyle name="40 % - Accent4 2 4 3 2 3 2 2 2 2" xfId="26891"/>
    <cellStyle name="40 % - Accent4 2 4 3 2 3 2 2 2 3" xfId="37184"/>
    <cellStyle name="40 % - Accent4 2 4 3 2 3 2 2 2 4" xfId="47477"/>
    <cellStyle name="40 % - Accent4 2 4 3 2 3 2 2 3" xfId="13627"/>
    <cellStyle name="40 % - Accent4 2 4 3 2 3 2 2 4" xfId="23922"/>
    <cellStyle name="40 % - Accent4 2 4 3 2 3 2 2 5" xfId="34215"/>
    <cellStyle name="40 % - Accent4 2 4 3 2 3 2 2 6" xfId="44508"/>
    <cellStyle name="40 % - Accent4 2 4 3 2 3 2 3" xfId="15112"/>
    <cellStyle name="40 % - Accent4 2 4 3 2 3 2 3 2" xfId="25406"/>
    <cellStyle name="40 % - Accent4 2 4 3 2 3 2 3 3" xfId="35699"/>
    <cellStyle name="40 % - Accent4 2 4 3 2 3 2 3 4" xfId="45992"/>
    <cellStyle name="40 % - Accent4 2 4 3 2 3 2 4" xfId="12141"/>
    <cellStyle name="40 % - Accent4 2 4 3 2 3 2 4 2" xfId="22437"/>
    <cellStyle name="40 % - Accent4 2 4 3 2 3 2 4 3" xfId="32730"/>
    <cellStyle name="40 % - Accent4 2 4 3 2 3 2 4 4" xfId="43023"/>
    <cellStyle name="40 % - Accent4 2 4 3 2 3 2 5" xfId="7616"/>
    <cellStyle name="40 % - Accent4 2 4 3 2 3 2 6" xfId="17940"/>
    <cellStyle name="40 % - Accent4 2 4 3 2 3 2 7" xfId="28233"/>
    <cellStyle name="40 % - Accent4 2 4 3 2 3 2 8" xfId="38526"/>
    <cellStyle name="40 % - Accent4 2 4 3 2 3 3" xfId="4988"/>
    <cellStyle name="40 % - Accent4 2 4 3 2 3 3 2" xfId="15837"/>
    <cellStyle name="40 % - Accent4 2 4 3 2 3 3 2 2" xfId="26131"/>
    <cellStyle name="40 % - Accent4 2 4 3 2 3 3 2 3" xfId="36424"/>
    <cellStyle name="40 % - Accent4 2 4 3 2 3 3 2 4" xfId="46717"/>
    <cellStyle name="40 % - Accent4 2 4 3 2 3 3 3" xfId="12867"/>
    <cellStyle name="40 % - Accent4 2 4 3 2 3 3 3 2" xfId="23162"/>
    <cellStyle name="40 % - Accent4 2 4 3 2 3 3 3 3" xfId="33455"/>
    <cellStyle name="40 % - Accent4 2 4 3 2 3 3 3 4" xfId="43748"/>
    <cellStyle name="40 % - Accent4 2 4 3 2 3 3 4" xfId="8384"/>
    <cellStyle name="40 % - Accent4 2 4 3 2 3 3 5" xfId="18683"/>
    <cellStyle name="40 % - Accent4 2 4 3 2 3 3 6" xfId="28976"/>
    <cellStyle name="40 % - Accent4 2 4 3 2 3 3 7" xfId="39269"/>
    <cellStyle name="40 % - Accent4 2 4 3 2 3 4" xfId="3504"/>
    <cellStyle name="40 % - Accent4 2 4 3 2 3 4 2" xfId="14353"/>
    <cellStyle name="40 % - Accent4 2 4 3 2 3 4 2 2" xfId="24647"/>
    <cellStyle name="40 % - Accent4 2 4 3 2 3 4 2 3" xfId="34940"/>
    <cellStyle name="40 % - Accent4 2 4 3 2 3 4 2 4" xfId="45233"/>
    <cellStyle name="40 % - Accent4 2 4 3 2 3 4 3" xfId="9127"/>
    <cellStyle name="40 % - Accent4 2 4 3 2 3 4 4" xfId="19426"/>
    <cellStyle name="40 % - Accent4 2 4 3 2 3 4 5" xfId="29719"/>
    <cellStyle name="40 % - Accent4 2 4 3 2 3 4 6" xfId="40012"/>
    <cellStyle name="40 % - Accent4 2 4 3 2 3 5" xfId="5952"/>
    <cellStyle name="40 % - Accent4 2 4 3 2 3 5 2" xfId="9870"/>
    <cellStyle name="40 % - Accent4 2 4 3 2 3 5 3" xfId="20169"/>
    <cellStyle name="40 % - Accent4 2 4 3 2 3 5 4" xfId="30462"/>
    <cellStyle name="40 % - Accent4 2 4 3 2 3 5 5" xfId="40755"/>
    <cellStyle name="40 % - Accent4 2 4 3 2 3 6" xfId="10613"/>
    <cellStyle name="40 % - Accent4 2 4 3 2 3 6 2" xfId="20912"/>
    <cellStyle name="40 % - Accent4 2 4 3 2 3 6 3" xfId="31205"/>
    <cellStyle name="40 % - Accent4 2 4 3 2 3 6 4" xfId="41498"/>
    <cellStyle name="40 % - Accent4 2 4 3 2 3 7" xfId="11379"/>
    <cellStyle name="40 % - Accent4 2 4 3 2 3 7 2" xfId="21678"/>
    <cellStyle name="40 % - Accent4 2 4 3 2 3 7 3" xfId="31971"/>
    <cellStyle name="40 % - Accent4 2 4 3 2 3 7 4" xfId="42264"/>
    <cellStyle name="40 % - Accent4 2 4 3 2 3 8" xfId="6983"/>
    <cellStyle name="40 % - Accent4 2 4 3 2 3 9" xfId="17307"/>
    <cellStyle name="40 % - Accent4 2 4 3 2 4" xfId="2225"/>
    <cellStyle name="40 % - Accent4 2 4 3 2 4 2" xfId="2987"/>
    <cellStyle name="40 % - Accent4 2 4 3 2 4 2 2" xfId="4487"/>
    <cellStyle name="40 % - Accent4 2 4 3 2 4 2 2 2" xfId="16071"/>
    <cellStyle name="40 % - Accent4 2 4 3 2 4 2 2 3" xfId="26365"/>
    <cellStyle name="40 % - Accent4 2 4 3 2 4 2 2 4" xfId="36658"/>
    <cellStyle name="40 % - Accent4 2 4 3 2 4 2 2 5" xfId="46951"/>
    <cellStyle name="40 % - Accent4 2 4 3 2 4 2 3" xfId="13101"/>
    <cellStyle name="40 % - Accent4 2 4 3 2 4 2 4" xfId="23396"/>
    <cellStyle name="40 % - Accent4 2 4 3 2 4 2 5" xfId="33689"/>
    <cellStyle name="40 % - Accent4 2 4 3 2 4 2 6" xfId="43982"/>
    <cellStyle name="40 % - Accent4 2 4 3 2 4 3" xfId="4989"/>
    <cellStyle name="40 % - Accent4 2 4 3 2 4 3 2" xfId="14586"/>
    <cellStyle name="40 % - Accent4 2 4 3 2 4 3 3" xfId="24880"/>
    <cellStyle name="40 % - Accent4 2 4 3 2 4 3 4" xfId="35173"/>
    <cellStyle name="40 % - Accent4 2 4 3 2 4 3 5" xfId="45466"/>
    <cellStyle name="40 % - Accent4 2 4 3 2 4 4" xfId="3737"/>
    <cellStyle name="40 % - Accent4 2 4 3 2 4 4 2" xfId="11612"/>
    <cellStyle name="40 % - Accent4 2 4 3 2 4 4 3" xfId="21911"/>
    <cellStyle name="40 % - Accent4 2 4 3 2 4 4 4" xfId="32204"/>
    <cellStyle name="40 % - Accent4 2 4 3 2 4 4 5" xfId="42497"/>
    <cellStyle name="40 % - Accent4 2 4 3 2 4 5" xfId="7614"/>
    <cellStyle name="40 % - Accent4 2 4 3 2 4 6" xfId="17938"/>
    <cellStyle name="40 % - Accent4 2 4 3 2 4 7" xfId="28231"/>
    <cellStyle name="40 % - Accent4 2 4 3 2 4 8" xfId="38524"/>
    <cellStyle name="40 % - Accent4 2 4 3 2 5" xfId="2370"/>
    <cellStyle name="40 % - Accent4 2 4 3 2 5 2" xfId="3870"/>
    <cellStyle name="40 % - Accent4 2 4 3 2 5 2 2" xfId="16230"/>
    <cellStyle name="40 % - Accent4 2 4 3 2 5 2 2 2" xfId="26524"/>
    <cellStyle name="40 % - Accent4 2 4 3 2 5 2 2 3" xfId="36817"/>
    <cellStyle name="40 % - Accent4 2 4 3 2 5 2 2 4" xfId="47110"/>
    <cellStyle name="40 % - Accent4 2 4 3 2 5 2 3" xfId="13260"/>
    <cellStyle name="40 % - Accent4 2 4 3 2 5 2 4" xfId="23555"/>
    <cellStyle name="40 % - Accent4 2 4 3 2 5 2 5" xfId="33848"/>
    <cellStyle name="40 % - Accent4 2 4 3 2 5 2 6" xfId="44141"/>
    <cellStyle name="40 % - Accent4 2 4 3 2 5 3" xfId="14745"/>
    <cellStyle name="40 % - Accent4 2 4 3 2 5 3 2" xfId="25039"/>
    <cellStyle name="40 % - Accent4 2 4 3 2 5 3 3" xfId="35332"/>
    <cellStyle name="40 % - Accent4 2 4 3 2 5 3 4" xfId="45625"/>
    <cellStyle name="40 % - Accent4 2 4 3 2 5 4" xfId="11773"/>
    <cellStyle name="40 % - Accent4 2 4 3 2 5 4 2" xfId="22070"/>
    <cellStyle name="40 % - Accent4 2 4 3 2 5 4 3" xfId="32363"/>
    <cellStyle name="40 % - Accent4 2 4 3 2 5 4 4" xfId="42656"/>
    <cellStyle name="40 % - Accent4 2 4 3 2 5 5" xfId="8382"/>
    <cellStyle name="40 % - Accent4 2 4 3 2 5 6" xfId="18681"/>
    <cellStyle name="40 % - Accent4 2 4 3 2 5 7" xfId="28974"/>
    <cellStyle name="40 % - Accent4 2 4 3 2 5 8" xfId="39267"/>
    <cellStyle name="40 % - Accent4 2 4 3 2 6" xfId="4986"/>
    <cellStyle name="40 % - Accent4 2 4 3 2 6 2" xfId="15453"/>
    <cellStyle name="40 % - Accent4 2 4 3 2 6 2 2" xfId="25747"/>
    <cellStyle name="40 % - Accent4 2 4 3 2 6 2 3" xfId="36040"/>
    <cellStyle name="40 % - Accent4 2 4 3 2 6 2 4" xfId="46333"/>
    <cellStyle name="40 % - Accent4 2 4 3 2 6 3" xfId="12483"/>
    <cellStyle name="40 % - Accent4 2 4 3 2 6 3 2" xfId="22778"/>
    <cellStyle name="40 % - Accent4 2 4 3 2 6 3 3" xfId="33071"/>
    <cellStyle name="40 % - Accent4 2 4 3 2 6 3 4" xfId="43364"/>
    <cellStyle name="40 % - Accent4 2 4 3 2 6 4" xfId="9125"/>
    <cellStyle name="40 % - Accent4 2 4 3 2 6 5" xfId="19424"/>
    <cellStyle name="40 % - Accent4 2 4 3 2 6 6" xfId="29717"/>
    <cellStyle name="40 % - Accent4 2 4 3 2 6 7" xfId="40010"/>
    <cellStyle name="40 % - Accent4 2 4 3 2 7" xfId="3120"/>
    <cellStyle name="40 % - Accent4 2 4 3 2 7 2" xfId="13969"/>
    <cellStyle name="40 % - Accent4 2 4 3 2 7 2 2" xfId="24263"/>
    <cellStyle name="40 % - Accent4 2 4 3 2 7 2 3" xfId="34556"/>
    <cellStyle name="40 % - Accent4 2 4 3 2 7 2 4" xfId="44849"/>
    <cellStyle name="40 % - Accent4 2 4 3 2 7 3" xfId="9868"/>
    <cellStyle name="40 % - Accent4 2 4 3 2 7 4" xfId="20167"/>
    <cellStyle name="40 % - Accent4 2 4 3 2 7 5" xfId="30460"/>
    <cellStyle name="40 % - Accent4 2 4 3 2 7 6" xfId="40753"/>
    <cellStyle name="40 % - Accent4 2 4 3 2 8" xfId="5950"/>
    <cellStyle name="40 % - Accent4 2 4 3 2 8 2" xfId="10611"/>
    <cellStyle name="40 % - Accent4 2 4 3 2 8 3" xfId="20910"/>
    <cellStyle name="40 % - Accent4 2 4 3 2 8 4" xfId="31203"/>
    <cellStyle name="40 % - Accent4 2 4 3 2 8 5" xfId="41496"/>
    <cellStyle name="40 % - Accent4 2 4 3 2 9" xfId="10995"/>
    <cellStyle name="40 % - Accent4 2 4 3 2 9 2" xfId="21294"/>
    <cellStyle name="40 % - Accent4 2 4 3 2 9 3" xfId="31587"/>
    <cellStyle name="40 % - Accent4 2 4 3 2 9 4" xfId="41880"/>
    <cellStyle name="40 % - Accent4 2 4 3 3" xfId="787"/>
    <cellStyle name="40 % - Accent4 2 4 3 3 10" xfId="27601"/>
    <cellStyle name="40 % - Accent4 2 4 3 3 11" xfId="37894"/>
    <cellStyle name="40 % - Accent4 2 4 3 3 2" xfId="2755"/>
    <cellStyle name="40 % - Accent4 2 4 3 3 2 2" xfId="4255"/>
    <cellStyle name="40 % - Accent4 2 4 3 3 2 2 2" xfId="16690"/>
    <cellStyle name="40 % - Accent4 2 4 3 3 2 2 2 2" xfId="26984"/>
    <cellStyle name="40 % - Accent4 2 4 3 3 2 2 2 3" xfId="37277"/>
    <cellStyle name="40 % - Accent4 2 4 3 3 2 2 2 4" xfId="47570"/>
    <cellStyle name="40 % - Accent4 2 4 3 3 2 2 3" xfId="13720"/>
    <cellStyle name="40 % - Accent4 2 4 3 3 2 2 4" xfId="24015"/>
    <cellStyle name="40 % - Accent4 2 4 3 3 2 2 5" xfId="34308"/>
    <cellStyle name="40 % - Accent4 2 4 3 3 2 2 6" xfId="44601"/>
    <cellStyle name="40 % - Accent4 2 4 3 3 2 3" xfId="15205"/>
    <cellStyle name="40 % - Accent4 2 4 3 3 2 3 2" xfId="25499"/>
    <cellStyle name="40 % - Accent4 2 4 3 3 2 3 3" xfId="35792"/>
    <cellStyle name="40 % - Accent4 2 4 3 3 2 3 4" xfId="46085"/>
    <cellStyle name="40 % - Accent4 2 4 3 3 2 4" xfId="12234"/>
    <cellStyle name="40 % - Accent4 2 4 3 3 2 4 2" xfId="22530"/>
    <cellStyle name="40 % - Accent4 2 4 3 3 2 4 3" xfId="32823"/>
    <cellStyle name="40 % - Accent4 2 4 3 3 2 4 4" xfId="43116"/>
    <cellStyle name="40 % - Accent4 2 4 3 3 2 5" xfId="7617"/>
    <cellStyle name="40 % - Accent4 2 4 3 3 2 6" xfId="17941"/>
    <cellStyle name="40 % - Accent4 2 4 3 3 2 7" xfId="28234"/>
    <cellStyle name="40 % - Accent4 2 4 3 3 2 8" xfId="38527"/>
    <cellStyle name="40 % - Accent4 2 4 3 3 3" xfId="4990"/>
    <cellStyle name="40 % - Accent4 2 4 3 3 3 2" xfId="13353"/>
    <cellStyle name="40 % - Accent4 2 4 3 3 3 2 2" xfId="16323"/>
    <cellStyle name="40 % - Accent4 2 4 3 3 3 2 2 2" xfId="26617"/>
    <cellStyle name="40 % - Accent4 2 4 3 3 3 2 2 3" xfId="36910"/>
    <cellStyle name="40 % - Accent4 2 4 3 3 3 2 2 4" xfId="47203"/>
    <cellStyle name="40 % - Accent4 2 4 3 3 3 2 3" xfId="23648"/>
    <cellStyle name="40 % - Accent4 2 4 3 3 3 2 4" xfId="33941"/>
    <cellStyle name="40 % - Accent4 2 4 3 3 3 2 5" xfId="44234"/>
    <cellStyle name="40 % - Accent4 2 4 3 3 3 3" xfId="14838"/>
    <cellStyle name="40 % - Accent4 2 4 3 3 3 3 2" xfId="25132"/>
    <cellStyle name="40 % - Accent4 2 4 3 3 3 3 3" xfId="35425"/>
    <cellStyle name="40 % - Accent4 2 4 3 3 3 3 4" xfId="45718"/>
    <cellStyle name="40 % - Accent4 2 4 3 3 3 4" xfId="11866"/>
    <cellStyle name="40 % - Accent4 2 4 3 3 3 4 2" xfId="22163"/>
    <cellStyle name="40 % - Accent4 2 4 3 3 3 4 3" xfId="32456"/>
    <cellStyle name="40 % - Accent4 2 4 3 3 3 4 4" xfId="42749"/>
    <cellStyle name="40 % - Accent4 2 4 3 3 3 5" xfId="8385"/>
    <cellStyle name="40 % - Accent4 2 4 3 3 3 6" xfId="18684"/>
    <cellStyle name="40 % - Accent4 2 4 3 3 3 7" xfId="28977"/>
    <cellStyle name="40 % - Accent4 2 4 3 3 3 8" xfId="39270"/>
    <cellStyle name="40 % - Accent4 2 4 3 3 4" xfId="3505"/>
    <cellStyle name="40 % - Accent4 2 4 3 3 4 2" xfId="15838"/>
    <cellStyle name="40 % - Accent4 2 4 3 3 4 2 2" xfId="26132"/>
    <cellStyle name="40 % - Accent4 2 4 3 3 4 2 3" xfId="36425"/>
    <cellStyle name="40 % - Accent4 2 4 3 3 4 2 4" xfId="46718"/>
    <cellStyle name="40 % - Accent4 2 4 3 3 4 3" xfId="12868"/>
    <cellStyle name="40 % - Accent4 2 4 3 3 4 3 2" xfId="23163"/>
    <cellStyle name="40 % - Accent4 2 4 3 3 4 3 3" xfId="33456"/>
    <cellStyle name="40 % - Accent4 2 4 3 3 4 3 4" xfId="43749"/>
    <cellStyle name="40 % - Accent4 2 4 3 3 4 4" xfId="9128"/>
    <cellStyle name="40 % - Accent4 2 4 3 3 4 5" xfId="19427"/>
    <cellStyle name="40 % - Accent4 2 4 3 3 4 6" xfId="29720"/>
    <cellStyle name="40 % - Accent4 2 4 3 3 4 7" xfId="40013"/>
    <cellStyle name="40 % - Accent4 2 4 3 3 5" xfId="5953"/>
    <cellStyle name="40 % - Accent4 2 4 3 3 5 2" xfId="14354"/>
    <cellStyle name="40 % - Accent4 2 4 3 3 5 2 2" xfId="24648"/>
    <cellStyle name="40 % - Accent4 2 4 3 3 5 2 3" xfId="34941"/>
    <cellStyle name="40 % - Accent4 2 4 3 3 5 2 4" xfId="45234"/>
    <cellStyle name="40 % - Accent4 2 4 3 3 5 3" xfId="9871"/>
    <cellStyle name="40 % - Accent4 2 4 3 3 5 4" xfId="20170"/>
    <cellStyle name="40 % - Accent4 2 4 3 3 5 5" xfId="30463"/>
    <cellStyle name="40 % - Accent4 2 4 3 3 5 6" xfId="40756"/>
    <cellStyle name="40 % - Accent4 2 4 3 3 6" xfId="10614"/>
    <cellStyle name="40 % - Accent4 2 4 3 3 6 2" xfId="20913"/>
    <cellStyle name="40 % - Accent4 2 4 3 3 6 3" xfId="31206"/>
    <cellStyle name="40 % - Accent4 2 4 3 3 6 4" xfId="41499"/>
    <cellStyle name="40 % - Accent4 2 4 3 3 7" xfId="11380"/>
    <cellStyle name="40 % - Accent4 2 4 3 3 7 2" xfId="21679"/>
    <cellStyle name="40 % - Accent4 2 4 3 3 7 3" xfId="31972"/>
    <cellStyle name="40 % - Accent4 2 4 3 3 7 4" xfId="42265"/>
    <cellStyle name="40 % - Accent4 2 4 3 3 8" xfId="6984"/>
    <cellStyle name="40 % - Accent4 2 4 3 3 9" xfId="17308"/>
    <cellStyle name="40 % - Accent4 2 4 3 4" xfId="788"/>
    <cellStyle name="40 % - Accent4 2 4 3 4 10" xfId="27602"/>
    <cellStyle name="40 % - Accent4 2 4 3 4 11" xfId="37895"/>
    <cellStyle name="40 % - Accent4 2 4 3 4 2" xfId="2756"/>
    <cellStyle name="40 % - Accent4 2 4 3 4 2 2" xfId="4256"/>
    <cellStyle name="40 % - Accent4 2 4 3 4 2 2 2" xfId="16521"/>
    <cellStyle name="40 % - Accent4 2 4 3 4 2 2 2 2" xfId="26815"/>
    <cellStyle name="40 % - Accent4 2 4 3 4 2 2 2 3" xfId="37108"/>
    <cellStyle name="40 % - Accent4 2 4 3 4 2 2 2 4" xfId="47401"/>
    <cellStyle name="40 % - Accent4 2 4 3 4 2 2 3" xfId="13551"/>
    <cellStyle name="40 % - Accent4 2 4 3 4 2 2 4" xfId="23846"/>
    <cellStyle name="40 % - Accent4 2 4 3 4 2 2 5" xfId="34139"/>
    <cellStyle name="40 % - Accent4 2 4 3 4 2 2 6" xfId="44432"/>
    <cellStyle name="40 % - Accent4 2 4 3 4 2 3" xfId="15036"/>
    <cellStyle name="40 % - Accent4 2 4 3 4 2 3 2" xfId="25330"/>
    <cellStyle name="40 % - Accent4 2 4 3 4 2 3 3" xfId="35623"/>
    <cellStyle name="40 % - Accent4 2 4 3 4 2 3 4" xfId="45916"/>
    <cellStyle name="40 % - Accent4 2 4 3 4 2 4" xfId="12065"/>
    <cellStyle name="40 % - Accent4 2 4 3 4 2 4 2" xfId="22361"/>
    <cellStyle name="40 % - Accent4 2 4 3 4 2 4 3" xfId="32654"/>
    <cellStyle name="40 % - Accent4 2 4 3 4 2 4 4" xfId="42947"/>
    <cellStyle name="40 % - Accent4 2 4 3 4 2 5" xfId="7618"/>
    <cellStyle name="40 % - Accent4 2 4 3 4 2 6" xfId="17942"/>
    <cellStyle name="40 % - Accent4 2 4 3 4 2 7" xfId="28235"/>
    <cellStyle name="40 % - Accent4 2 4 3 4 2 8" xfId="38528"/>
    <cellStyle name="40 % - Accent4 2 4 3 4 3" xfId="4991"/>
    <cellStyle name="40 % - Accent4 2 4 3 4 3 2" xfId="15839"/>
    <cellStyle name="40 % - Accent4 2 4 3 4 3 2 2" xfId="26133"/>
    <cellStyle name="40 % - Accent4 2 4 3 4 3 2 3" xfId="36426"/>
    <cellStyle name="40 % - Accent4 2 4 3 4 3 2 4" xfId="46719"/>
    <cellStyle name="40 % - Accent4 2 4 3 4 3 3" xfId="12869"/>
    <cellStyle name="40 % - Accent4 2 4 3 4 3 3 2" xfId="23164"/>
    <cellStyle name="40 % - Accent4 2 4 3 4 3 3 3" xfId="33457"/>
    <cellStyle name="40 % - Accent4 2 4 3 4 3 3 4" xfId="43750"/>
    <cellStyle name="40 % - Accent4 2 4 3 4 3 4" xfId="8386"/>
    <cellStyle name="40 % - Accent4 2 4 3 4 3 5" xfId="18685"/>
    <cellStyle name="40 % - Accent4 2 4 3 4 3 6" xfId="28978"/>
    <cellStyle name="40 % - Accent4 2 4 3 4 3 7" xfId="39271"/>
    <cellStyle name="40 % - Accent4 2 4 3 4 4" xfId="3506"/>
    <cellStyle name="40 % - Accent4 2 4 3 4 4 2" xfId="14355"/>
    <cellStyle name="40 % - Accent4 2 4 3 4 4 2 2" xfId="24649"/>
    <cellStyle name="40 % - Accent4 2 4 3 4 4 2 3" xfId="34942"/>
    <cellStyle name="40 % - Accent4 2 4 3 4 4 2 4" xfId="45235"/>
    <cellStyle name="40 % - Accent4 2 4 3 4 4 3" xfId="9129"/>
    <cellStyle name="40 % - Accent4 2 4 3 4 4 4" xfId="19428"/>
    <cellStyle name="40 % - Accent4 2 4 3 4 4 5" xfId="29721"/>
    <cellStyle name="40 % - Accent4 2 4 3 4 4 6" xfId="40014"/>
    <cellStyle name="40 % - Accent4 2 4 3 4 5" xfId="5954"/>
    <cellStyle name="40 % - Accent4 2 4 3 4 5 2" xfId="9872"/>
    <cellStyle name="40 % - Accent4 2 4 3 4 5 3" xfId="20171"/>
    <cellStyle name="40 % - Accent4 2 4 3 4 5 4" xfId="30464"/>
    <cellStyle name="40 % - Accent4 2 4 3 4 5 5" xfId="40757"/>
    <cellStyle name="40 % - Accent4 2 4 3 4 6" xfId="10615"/>
    <cellStyle name="40 % - Accent4 2 4 3 4 6 2" xfId="20914"/>
    <cellStyle name="40 % - Accent4 2 4 3 4 6 3" xfId="31207"/>
    <cellStyle name="40 % - Accent4 2 4 3 4 6 4" xfId="41500"/>
    <cellStyle name="40 % - Accent4 2 4 3 4 7" xfId="11381"/>
    <cellStyle name="40 % - Accent4 2 4 3 4 7 2" xfId="21680"/>
    <cellStyle name="40 % - Accent4 2 4 3 4 7 3" xfId="31973"/>
    <cellStyle name="40 % - Accent4 2 4 3 4 7 4" xfId="42266"/>
    <cellStyle name="40 % - Accent4 2 4 3 4 8" xfId="6985"/>
    <cellStyle name="40 % - Accent4 2 4 3 4 9" xfId="17309"/>
    <cellStyle name="40 % - Accent4 2 4 3 5" xfId="2176"/>
    <cellStyle name="40 % - Accent4 2 4 3 5 2" xfId="2943"/>
    <cellStyle name="40 % - Accent4 2 4 3 5 2 2" xfId="4443"/>
    <cellStyle name="40 % - Accent4 2 4 3 5 2 2 2" xfId="16027"/>
    <cellStyle name="40 % - Accent4 2 4 3 5 2 2 3" xfId="26321"/>
    <cellStyle name="40 % - Accent4 2 4 3 5 2 2 4" xfId="36614"/>
    <cellStyle name="40 % - Accent4 2 4 3 5 2 2 5" xfId="46907"/>
    <cellStyle name="40 % - Accent4 2 4 3 5 2 3" xfId="13057"/>
    <cellStyle name="40 % - Accent4 2 4 3 5 2 4" xfId="23352"/>
    <cellStyle name="40 % - Accent4 2 4 3 5 2 5" xfId="33645"/>
    <cellStyle name="40 % - Accent4 2 4 3 5 2 6" xfId="43938"/>
    <cellStyle name="40 % - Accent4 2 4 3 5 3" xfId="4992"/>
    <cellStyle name="40 % - Accent4 2 4 3 5 3 2" xfId="14542"/>
    <cellStyle name="40 % - Accent4 2 4 3 5 3 3" xfId="24836"/>
    <cellStyle name="40 % - Accent4 2 4 3 5 3 4" xfId="35129"/>
    <cellStyle name="40 % - Accent4 2 4 3 5 3 5" xfId="45422"/>
    <cellStyle name="40 % - Accent4 2 4 3 5 4" xfId="3693"/>
    <cellStyle name="40 % - Accent4 2 4 3 5 4 2" xfId="11568"/>
    <cellStyle name="40 % - Accent4 2 4 3 5 4 3" xfId="21867"/>
    <cellStyle name="40 % - Accent4 2 4 3 5 4 4" xfId="32160"/>
    <cellStyle name="40 % - Accent4 2 4 3 5 4 5" xfId="42453"/>
    <cellStyle name="40 % - Accent4 2 4 3 5 5" xfId="7613"/>
    <cellStyle name="40 % - Accent4 2 4 3 5 6" xfId="17937"/>
    <cellStyle name="40 % - Accent4 2 4 3 5 7" xfId="28230"/>
    <cellStyle name="40 % - Accent4 2 4 3 5 8" xfId="38523"/>
    <cellStyle name="40 % - Accent4 2 4 3 6" xfId="2294"/>
    <cellStyle name="40 % - Accent4 2 4 3 6 2" xfId="3794"/>
    <cellStyle name="40 % - Accent4 2 4 3 6 2 2" xfId="16154"/>
    <cellStyle name="40 % - Accent4 2 4 3 6 2 2 2" xfId="26448"/>
    <cellStyle name="40 % - Accent4 2 4 3 6 2 2 3" xfId="36741"/>
    <cellStyle name="40 % - Accent4 2 4 3 6 2 2 4" xfId="47034"/>
    <cellStyle name="40 % - Accent4 2 4 3 6 2 3" xfId="13184"/>
    <cellStyle name="40 % - Accent4 2 4 3 6 2 4" xfId="23479"/>
    <cellStyle name="40 % - Accent4 2 4 3 6 2 5" xfId="33772"/>
    <cellStyle name="40 % - Accent4 2 4 3 6 2 6" xfId="44065"/>
    <cellStyle name="40 % - Accent4 2 4 3 6 3" xfId="14669"/>
    <cellStyle name="40 % - Accent4 2 4 3 6 3 2" xfId="24963"/>
    <cellStyle name="40 % - Accent4 2 4 3 6 3 3" xfId="35256"/>
    <cellStyle name="40 % - Accent4 2 4 3 6 3 4" xfId="45549"/>
    <cellStyle name="40 % - Accent4 2 4 3 6 4" xfId="11697"/>
    <cellStyle name="40 % - Accent4 2 4 3 6 4 2" xfId="21994"/>
    <cellStyle name="40 % - Accent4 2 4 3 6 4 3" xfId="32287"/>
    <cellStyle name="40 % - Accent4 2 4 3 6 4 4" xfId="42580"/>
    <cellStyle name="40 % - Accent4 2 4 3 6 5" xfId="8381"/>
    <cellStyle name="40 % - Accent4 2 4 3 6 6" xfId="18680"/>
    <cellStyle name="40 % - Accent4 2 4 3 6 7" xfId="28973"/>
    <cellStyle name="40 % - Accent4 2 4 3 6 8" xfId="39266"/>
    <cellStyle name="40 % - Accent4 2 4 3 7" xfId="4985"/>
    <cellStyle name="40 % - Accent4 2 4 3 7 2" xfId="15377"/>
    <cellStyle name="40 % - Accent4 2 4 3 7 2 2" xfId="25671"/>
    <cellStyle name="40 % - Accent4 2 4 3 7 2 3" xfId="35964"/>
    <cellStyle name="40 % - Accent4 2 4 3 7 2 4" xfId="46257"/>
    <cellStyle name="40 % - Accent4 2 4 3 7 3" xfId="12407"/>
    <cellStyle name="40 % - Accent4 2 4 3 7 3 2" xfId="22702"/>
    <cellStyle name="40 % - Accent4 2 4 3 7 3 3" xfId="32995"/>
    <cellStyle name="40 % - Accent4 2 4 3 7 3 4" xfId="43288"/>
    <cellStyle name="40 % - Accent4 2 4 3 7 4" xfId="9124"/>
    <cellStyle name="40 % - Accent4 2 4 3 7 5" xfId="19423"/>
    <cellStyle name="40 % - Accent4 2 4 3 7 6" xfId="29716"/>
    <cellStyle name="40 % - Accent4 2 4 3 7 7" xfId="40009"/>
    <cellStyle name="40 % - Accent4 2 4 3 8" xfId="3044"/>
    <cellStyle name="40 % - Accent4 2 4 3 8 2" xfId="13893"/>
    <cellStyle name="40 % - Accent4 2 4 3 8 2 2" xfId="24187"/>
    <cellStyle name="40 % - Accent4 2 4 3 8 2 3" xfId="34480"/>
    <cellStyle name="40 % - Accent4 2 4 3 8 2 4" xfId="44773"/>
    <cellStyle name="40 % - Accent4 2 4 3 8 3" xfId="9867"/>
    <cellStyle name="40 % - Accent4 2 4 3 8 4" xfId="20166"/>
    <cellStyle name="40 % - Accent4 2 4 3 8 5" xfId="30459"/>
    <cellStyle name="40 % - Accent4 2 4 3 8 6" xfId="40752"/>
    <cellStyle name="40 % - Accent4 2 4 3 9" xfId="5949"/>
    <cellStyle name="40 % - Accent4 2 4 3 9 2" xfId="10610"/>
    <cellStyle name="40 % - Accent4 2 4 3 9 3" xfId="20909"/>
    <cellStyle name="40 % - Accent4 2 4 3 9 4" xfId="31202"/>
    <cellStyle name="40 % - Accent4 2 4 3 9 5" xfId="41495"/>
    <cellStyle name="40 % - Accent4 2 4 4" xfId="336"/>
    <cellStyle name="40 % - Accent4 2 4 4 10" xfId="10957"/>
    <cellStyle name="40 % - Accent4 2 4 4 10 2" xfId="21256"/>
    <cellStyle name="40 % - Accent4 2 4 4 10 3" xfId="31549"/>
    <cellStyle name="40 % - Accent4 2 4 4 10 4" xfId="41842"/>
    <cellStyle name="40 % - Accent4 2 4 4 11" xfId="6567"/>
    <cellStyle name="40 % - Accent4 2 4 4 12" xfId="16892"/>
    <cellStyle name="40 % - Accent4 2 4 4 13" xfId="27185"/>
    <cellStyle name="40 % - Accent4 2 4 4 14" xfId="37478"/>
    <cellStyle name="40 % - Accent4 2 4 4 2" xfId="789"/>
    <cellStyle name="40 % - Accent4 2 4 4 2 10" xfId="6665"/>
    <cellStyle name="40 % - Accent4 2 4 4 2 11" xfId="16989"/>
    <cellStyle name="40 % - Accent4 2 4 4 2 12" xfId="27282"/>
    <cellStyle name="40 % - Accent4 2 4 4 2 13" xfId="37575"/>
    <cellStyle name="40 % - Accent4 2 4 4 2 2" xfId="790"/>
    <cellStyle name="40 % - Accent4 2 4 4 2 2 10" xfId="27603"/>
    <cellStyle name="40 % - Accent4 2 4 4 2 2 11" xfId="37896"/>
    <cellStyle name="40 % - Accent4 2 4 4 2 2 2" xfId="2758"/>
    <cellStyle name="40 % - Accent4 2 4 4 2 2 2 2" xfId="4258"/>
    <cellStyle name="40 % - Accent4 2 4 4 2 2 2 2 2" xfId="16728"/>
    <cellStyle name="40 % - Accent4 2 4 4 2 2 2 2 2 2" xfId="27022"/>
    <cellStyle name="40 % - Accent4 2 4 4 2 2 2 2 2 3" xfId="37315"/>
    <cellStyle name="40 % - Accent4 2 4 4 2 2 2 2 2 4" xfId="47608"/>
    <cellStyle name="40 % - Accent4 2 4 4 2 2 2 2 3" xfId="13758"/>
    <cellStyle name="40 % - Accent4 2 4 4 2 2 2 2 4" xfId="24053"/>
    <cellStyle name="40 % - Accent4 2 4 4 2 2 2 2 5" xfId="34346"/>
    <cellStyle name="40 % - Accent4 2 4 4 2 2 2 2 6" xfId="44639"/>
    <cellStyle name="40 % - Accent4 2 4 4 2 2 2 3" xfId="15243"/>
    <cellStyle name="40 % - Accent4 2 4 4 2 2 2 3 2" xfId="25537"/>
    <cellStyle name="40 % - Accent4 2 4 4 2 2 2 3 3" xfId="35830"/>
    <cellStyle name="40 % - Accent4 2 4 4 2 2 2 3 4" xfId="46123"/>
    <cellStyle name="40 % - Accent4 2 4 4 2 2 2 4" xfId="12272"/>
    <cellStyle name="40 % - Accent4 2 4 4 2 2 2 4 2" xfId="22568"/>
    <cellStyle name="40 % - Accent4 2 4 4 2 2 2 4 3" xfId="32861"/>
    <cellStyle name="40 % - Accent4 2 4 4 2 2 2 4 4" xfId="43154"/>
    <cellStyle name="40 % - Accent4 2 4 4 2 2 2 5" xfId="7621"/>
    <cellStyle name="40 % - Accent4 2 4 4 2 2 2 6" xfId="17945"/>
    <cellStyle name="40 % - Accent4 2 4 4 2 2 2 7" xfId="28238"/>
    <cellStyle name="40 % - Accent4 2 4 4 2 2 2 8" xfId="38531"/>
    <cellStyle name="40 % - Accent4 2 4 4 2 2 3" xfId="4995"/>
    <cellStyle name="40 % - Accent4 2 4 4 2 2 3 2" xfId="15841"/>
    <cellStyle name="40 % - Accent4 2 4 4 2 2 3 2 2" xfId="26135"/>
    <cellStyle name="40 % - Accent4 2 4 4 2 2 3 2 3" xfId="36428"/>
    <cellStyle name="40 % - Accent4 2 4 4 2 2 3 2 4" xfId="46721"/>
    <cellStyle name="40 % - Accent4 2 4 4 2 2 3 3" xfId="12871"/>
    <cellStyle name="40 % - Accent4 2 4 4 2 2 3 3 2" xfId="23166"/>
    <cellStyle name="40 % - Accent4 2 4 4 2 2 3 3 3" xfId="33459"/>
    <cellStyle name="40 % - Accent4 2 4 4 2 2 3 3 4" xfId="43752"/>
    <cellStyle name="40 % - Accent4 2 4 4 2 2 3 4" xfId="8389"/>
    <cellStyle name="40 % - Accent4 2 4 4 2 2 3 5" xfId="18688"/>
    <cellStyle name="40 % - Accent4 2 4 4 2 2 3 6" xfId="28981"/>
    <cellStyle name="40 % - Accent4 2 4 4 2 2 3 7" xfId="39274"/>
    <cellStyle name="40 % - Accent4 2 4 4 2 2 4" xfId="3508"/>
    <cellStyle name="40 % - Accent4 2 4 4 2 2 4 2" xfId="14357"/>
    <cellStyle name="40 % - Accent4 2 4 4 2 2 4 2 2" xfId="24651"/>
    <cellStyle name="40 % - Accent4 2 4 4 2 2 4 2 3" xfId="34944"/>
    <cellStyle name="40 % - Accent4 2 4 4 2 2 4 2 4" xfId="45237"/>
    <cellStyle name="40 % - Accent4 2 4 4 2 2 4 3" xfId="9132"/>
    <cellStyle name="40 % - Accent4 2 4 4 2 2 4 4" xfId="19431"/>
    <cellStyle name="40 % - Accent4 2 4 4 2 2 4 5" xfId="29724"/>
    <cellStyle name="40 % - Accent4 2 4 4 2 2 4 6" xfId="40017"/>
    <cellStyle name="40 % - Accent4 2 4 4 2 2 5" xfId="5957"/>
    <cellStyle name="40 % - Accent4 2 4 4 2 2 5 2" xfId="9875"/>
    <cellStyle name="40 % - Accent4 2 4 4 2 2 5 3" xfId="20174"/>
    <cellStyle name="40 % - Accent4 2 4 4 2 2 5 4" xfId="30467"/>
    <cellStyle name="40 % - Accent4 2 4 4 2 2 5 5" xfId="40760"/>
    <cellStyle name="40 % - Accent4 2 4 4 2 2 6" xfId="10618"/>
    <cellStyle name="40 % - Accent4 2 4 4 2 2 6 2" xfId="20917"/>
    <cellStyle name="40 % - Accent4 2 4 4 2 2 6 3" xfId="31210"/>
    <cellStyle name="40 % - Accent4 2 4 4 2 2 6 4" xfId="41503"/>
    <cellStyle name="40 % - Accent4 2 4 4 2 2 7" xfId="11383"/>
    <cellStyle name="40 % - Accent4 2 4 4 2 2 7 2" xfId="21682"/>
    <cellStyle name="40 % - Accent4 2 4 4 2 2 7 3" xfId="31975"/>
    <cellStyle name="40 % - Accent4 2 4 4 2 2 7 4" xfId="42268"/>
    <cellStyle name="40 % - Accent4 2 4 4 2 2 8" xfId="6986"/>
    <cellStyle name="40 % - Accent4 2 4 4 2 2 9" xfId="17310"/>
    <cellStyle name="40 % - Accent4 2 4 4 2 3" xfId="2757"/>
    <cellStyle name="40 % - Accent4 2 4 4 2 3 10" xfId="38532"/>
    <cellStyle name="40 % - Accent4 2 4 4 2 3 2" xfId="4257"/>
    <cellStyle name="40 % - Accent4 2 4 4 2 3 2 2" xfId="16361"/>
    <cellStyle name="40 % - Accent4 2 4 4 2 3 2 2 2" xfId="26655"/>
    <cellStyle name="40 % - Accent4 2 4 4 2 3 2 2 3" xfId="36948"/>
    <cellStyle name="40 % - Accent4 2 4 4 2 3 2 2 4" xfId="47241"/>
    <cellStyle name="40 % - Accent4 2 4 4 2 3 2 3" xfId="13391"/>
    <cellStyle name="40 % - Accent4 2 4 4 2 3 2 3 2" xfId="23686"/>
    <cellStyle name="40 % - Accent4 2 4 4 2 3 2 3 3" xfId="33979"/>
    <cellStyle name="40 % - Accent4 2 4 4 2 3 2 3 4" xfId="44272"/>
    <cellStyle name="40 % - Accent4 2 4 4 2 3 2 4" xfId="8390"/>
    <cellStyle name="40 % - Accent4 2 4 4 2 3 2 5" xfId="18689"/>
    <cellStyle name="40 % - Accent4 2 4 4 2 3 2 6" xfId="28982"/>
    <cellStyle name="40 % - Accent4 2 4 4 2 3 2 7" xfId="39275"/>
    <cellStyle name="40 % - Accent4 2 4 4 2 3 3" xfId="5958"/>
    <cellStyle name="40 % - Accent4 2 4 4 2 3 3 2" xfId="14876"/>
    <cellStyle name="40 % - Accent4 2 4 4 2 3 3 2 2" xfId="25170"/>
    <cellStyle name="40 % - Accent4 2 4 4 2 3 3 2 3" xfId="35463"/>
    <cellStyle name="40 % - Accent4 2 4 4 2 3 3 2 4" xfId="45756"/>
    <cellStyle name="40 % - Accent4 2 4 4 2 3 3 3" xfId="9133"/>
    <cellStyle name="40 % - Accent4 2 4 4 2 3 3 4" xfId="19432"/>
    <cellStyle name="40 % - Accent4 2 4 4 2 3 3 5" xfId="29725"/>
    <cellStyle name="40 % - Accent4 2 4 4 2 3 3 6" xfId="40018"/>
    <cellStyle name="40 % - Accent4 2 4 4 2 3 4" xfId="9876"/>
    <cellStyle name="40 % - Accent4 2 4 4 2 3 4 2" xfId="20175"/>
    <cellStyle name="40 % - Accent4 2 4 4 2 3 4 3" xfId="30468"/>
    <cellStyle name="40 % - Accent4 2 4 4 2 3 4 4" xfId="40761"/>
    <cellStyle name="40 % - Accent4 2 4 4 2 3 5" xfId="10619"/>
    <cellStyle name="40 % - Accent4 2 4 4 2 3 5 2" xfId="20918"/>
    <cellStyle name="40 % - Accent4 2 4 4 2 3 5 3" xfId="31211"/>
    <cellStyle name="40 % - Accent4 2 4 4 2 3 5 4" xfId="41504"/>
    <cellStyle name="40 % - Accent4 2 4 4 2 3 6" xfId="11904"/>
    <cellStyle name="40 % - Accent4 2 4 4 2 3 6 2" xfId="22201"/>
    <cellStyle name="40 % - Accent4 2 4 4 2 3 6 3" xfId="32494"/>
    <cellStyle name="40 % - Accent4 2 4 4 2 3 6 4" xfId="42787"/>
    <cellStyle name="40 % - Accent4 2 4 4 2 3 7" xfId="7622"/>
    <cellStyle name="40 % - Accent4 2 4 4 2 3 8" xfId="17946"/>
    <cellStyle name="40 % - Accent4 2 4 4 2 3 9" xfId="28239"/>
    <cellStyle name="40 % - Accent4 2 4 4 2 4" xfId="4994"/>
    <cellStyle name="40 % - Accent4 2 4 4 2 4 2" xfId="15840"/>
    <cellStyle name="40 % - Accent4 2 4 4 2 4 2 2" xfId="26134"/>
    <cellStyle name="40 % - Accent4 2 4 4 2 4 2 3" xfId="36427"/>
    <cellStyle name="40 % - Accent4 2 4 4 2 4 2 4" xfId="46720"/>
    <cellStyle name="40 % - Accent4 2 4 4 2 4 3" xfId="12870"/>
    <cellStyle name="40 % - Accent4 2 4 4 2 4 3 2" xfId="23165"/>
    <cellStyle name="40 % - Accent4 2 4 4 2 4 3 3" xfId="33458"/>
    <cellStyle name="40 % - Accent4 2 4 4 2 4 3 4" xfId="43751"/>
    <cellStyle name="40 % - Accent4 2 4 4 2 4 4" xfId="7620"/>
    <cellStyle name="40 % - Accent4 2 4 4 2 4 5" xfId="17944"/>
    <cellStyle name="40 % - Accent4 2 4 4 2 4 6" xfId="28237"/>
    <cellStyle name="40 % - Accent4 2 4 4 2 4 7" xfId="38530"/>
    <cellStyle name="40 % - Accent4 2 4 4 2 5" xfId="3507"/>
    <cellStyle name="40 % - Accent4 2 4 4 2 5 2" xfId="14356"/>
    <cellStyle name="40 % - Accent4 2 4 4 2 5 2 2" xfId="24650"/>
    <cellStyle name="40 % - Accent4 2 4 4 2 5 2 3" xfId="34943"/>
    <cellStyle name="40 % - Accent4 2 4 4 2 5 2 4" xfId="45236"/>
    <cellStyle name="40 % - Accent4 2 4 4 2 5 3" xfId="8388"/>
    <cellStyle name="40 % - Accent4 2 4 4 2 5 4" xfId="18687"/>
    <cellStyle name="40 % - Accent4 2 4 4 2 5 5" xfId="28980"/>
    <cellStyle name="40 % - Accent4 2 4 4 2 5 6" xfId="39273"/>
    <cellStyle name="40 % - Accent4 2 4 4 2 6" xfId="5956"/>
    <cellStyle name="40 % - Accent4 2 4 4 2 6 2" xfId="9131"/>
    <cellStyle name="40 % - Accent4 2 4 4 2 6 3" xfId="19430"/>
    <cellStyle name="40 % - Accent4 2 4 4 2 6 4" xfId="29723"/>
    <cellStyle name="40 % - Accent4 2 4 4 2 6 5" xfId="40016"/>
    <cellStyle name="40 % - Accent4 2 4 4 2 7" xfId="9874"/>
    <cellStyle name="40 % - Accent4 2 4 4 2 7 2" xfId="20173"/>
    <cellStyle name="40 % - Accent4 2 4 4 2 7 3" xfId="30466"/>
    <cellStyle name="40 % - Accent4 2 4 4 2 7 4" xfId="40759"/>
    <cellStyle name="40 % - Accent4 2 4 4 2 8" xfId="10617"/>
    <cellStyle name="40 % - Accent4 2 4 4 2 8 2" xfId="20916"/>
    <cellStyle name="40 % - Accent4 2 4 4 2 8 3" xfId="31209"/>
    <cellStyle name="40 % - Accent4 2 4 4 2 8 4" xfId="41502"/>
    <cellStyle name="40 % - Accent4 2 4 4 2 9" xfId="11382"/>
    <cellStyle name="40 % - Accent4 2 4 4 2 9 2" xfId="21681"/>
    <cellStyle name="40 % - Accent4 2 4 4 2 9 3" xfId="31974"/>
    <cellStyle name="40 % - Accent4 2 4 4 2 9 4" xfId="42267"/>
    <cellStyle name="40 % - Accent4 2 4 4 3" xfId="791"/>
    <cellStyle name="40 % - Accent4 2 4 4 3 10" xfId="27604"/>
    <cellStyle name="40 % - Accent4 2 4 4 3 11" xfId="37897"/>
    <cellStyle name="40 % - Accent4 2 4 4 3 2" xfId="2759"/>
    <cellStyle name="40 % - Accent4 2 4 4 3 2 2" xfId="4259"/>
    <cellStyle name="40 % - Accent4 2 4 4 3 2 2 2" xfId="16559"/>
    <cellStyle name="40 % - Accent4 2 4 4 3 2 2 2 2" xfId="26853"/>
    <cellStyle name="40 % - Accent4 2 4 4 3 2 2 2 3" xfId="37146"/>
    <cellStyle name="40 % - Accent4 2 4 4 3 2 2 2 4" xfId="47439"/>
    <cellStyle name="40 % - Accent4 2 4 4 3 2 2 3" xfId="13589"/>
    <cellStyle name="40 % - Accent4 2 4 4 3 2 2 4" xfId="23884"/>
    <cellStyle name="40 % - Accent4 2 4 4 3 2 2 5" xfId="34177"/>
    <cellStyle name="40 % - Accent4 2 4 4 3 2 2 6" xfId="44470"/>
    <cellStyle name="40 % - Accent4 2 4 4 3 2 3" xfId="15074"/>
    <cellStyle name="40 % - Accent4 2 4 4 3 2 3 2" xfId="25368"/>
    <cellStyle name="40 % - Accent4 2 4 4 3 2 3 3" xfId="35661"/>
    <cellStyle name="40 % - Accent4 2 4 4 3 2 3 4" xfId="45954"/>
    <cellStyle name="40 % - Accent4 2 4 4 3 2 4" xfId="12103"/>
    <cellStyle name="40 % - Accent4 2 4 4 3 2 4 2" xfId="22399"/>
    <cellStyle name="40 % - Accent4 2 4 4 3 2 4 3" xfId="32692"/>
    <cellStyle name="40 % - Accent4 2 4 4 3 2 4 4" xfId="42985"/>
    <cellStyle name="40 % - Accent4 2 4 4 3 2 5" xfId="7623"/>
    <cellStyle name="40 % - Accent4 2 4 4 3 2 6" xfId="17947"/>
    <cellStyle name="40 % - Accent4 2 4 4 3 2 7" xfId="28240"/>
    <cellStyle name="40 % - Accent4 2 4 4 3 2 8" xfId="38533"/>
    <cellStyle name="40 % - Accent4 2 4 4 3 3" xfId="4996"/>
    <cellStyle name="40 % - Accent4 2 4 4 3 3 2" xfId="15842"/>
    <cellStyle name="40 % - Accent4 2 4 4 3 3 2 2" xfId="26136"/>
    <cellStyle name="40 % - Accent4 2 4 4 3 3 2 3" xfId="36429"/>
    <cellStyle name="40 % - Accent4 2 4 4 3 3 2 4" xfId="46722"/>
    <cellStyle name="40 % - Accent4 2 4 4 3 3 3" xfId="12872"/>
    <cellStyle name="40 % - Accent4 2 4 4 3 3 3 2" xfId="23167"/>
    <cellStyle name="40 % - Accent4 2 4 4 3 3 3 3" xfId="33460"/>
    <cellStyle name="40 % - Accent4 2 4 4 3 3 3 4" xfId="43753"/>
    <cellStyle name="40 % - Accent4 2 4 4 3 3 4" xfId="8391"/>
    <cellStyle name="40 % - Accent4 2 4 4 3 3 5" xfId="18690"/>
    <cellStyle name="40 % - Accent4 2 4 4 3 3 6" xfId="28983"/>
    <cellStyle name="40 % - Accent4 2 4 4 3 3 7" xfId="39276"/>
    <cellStyle name="40 % - Accent4 2 4 4 3 4" xfId="3509"/>
    <cellStyle name="40 % - Accent4 2 4 4 3 4 2" xfId="14358"/>
    <cellStyle name="40 % - Accent4 2 4 4 3 4 2 2" xfId="24652"/>
    <cellStyle name="40 % - Accent4 2 4 4 3 4 2 3" xfId="34945"/>
    <cellStyle name="40 % - Accent4 2 4 4 3 4 2 4" xfId="45238"/>
    <cellStyle name="40 % - Accent4 2 4 4 3 4 3" xfId="9134"/>
    <cellStyle name="40 % - Accent4 2 4 4 3 4 4" xfId="19433"/>
    <cellStyle name="40 % - Accent4 2 4 4 3 4 5" xfId="29726"/>
    <cellStyle name="40 % - Accent4 2 4 4 3 4 6" xfId="40019"/>
    <cellStyle name="40 % - Accent4 2 4 4 3 5" xfId="5959"/>
    <cellStyle name="40 % - Accent4 2 4 4 3 5 2" xfId="9877"/>
    <cellStyle name="40 % - Accent4 2 4 4 3 5 3" xfId="20176"/>
    <cellStyle name="40 % - Accent4 2 4 4 3 5 4" xfId="30469"/>
    <cellStyle name="40 % - Accent4 2 4 4 3 5 5" xfId="40762"/>
    <cellStyle name="40 % - Accent4 2 4 4 3 6" xfId="10620"/>
    <cellStyle name="40 % - Accent4 2 4 4 3 6 2" xfId="20919"/>
    <cellStyle name="40 % - Accent4 2 4 4 3 6 3" xfId="31212"/>
    <cellStyle name="40 % - Accent4 2 4 4 3 6 4" xfId="41505"/>
    <cellStyle name="40 % - Accent4 2 4 4 3 7" xfId="11384"/>
    <cellStyle name="40 % - Accent4 2 4 4 3 7 2" xfId="21683"/>
    <cellStyle name="40 % - Accent4 2 4 4 3 7 3" xfId="31976"/>
    <cellStyle name="40 % - Accent4 2 4 4 3 7 4" xfId="42269"/>
    <cellStyle name="40 % - Accent4 2 4 4 3 8" xfId="6987"/>
    <cellStyle name="40 % - Accent4 2 4 4 3 9" xfId="17311"/>
    <cellStyle name="40 % - Accent4 2 4 4 4" xfId="2194"/>
    <cellStyle name="40 % - Accent4 2 4 4 4 10" xfId="38534"/>
    <cellStyle name="40 % - Accent4 2 4 4 4 2" xfId="2961"/>
    <cellStyle name="40 % - Accent4 2 4 4 4 2 2" xfId="4461"/>
    <cellStyle name="40 % - Accent4 2 4 4 4 2 2 2" xfId="16045"/>
    <cellStyle name="40 % - Accent4 2 4 4 4 2 2 3" xfId="26339"/>
    <cellStyle name="40 % - Accent4 2 4 4 4 2 2 4" xfId="36632"/>
    <cellStyle name="40 % - Accent4 2 4 4 4 2 2 5" xfId="46925"/>
    <cellStyle name="40 % - Accent4 2 4 4 4 2 3" xfId="13075"/>
    <cellStyle name="40 % - Accent4 2 4 4 4 2 3 2" xfId="23370"/>
    <cellStyle name="40 % - Accent4 2 4 4 4 2 3 3" xfId="33663"/>
    <cellStyle name="40 % - Accent4 2 4 4 4 2 3 4" xfId="43956"/>
    <cellStyle name="40 % - Accent4 2 4 4 4 2 4" xfId="8392"/>
    <cellStyle name="40 % - Accent4 2 4 4 4 2 5" xfId="18691"/>
    <cellStyle name="40 % - Accent4 2 4 4 4 2 6" xfId="28984"/>
    <cellStyle name="40 % - Accent4 2 4 4 4 2 7" xfId="39277"/>
    <cellStyle name="40 % - Accent4 2 4 4 4 3" xfId="4997"/>
    <cellStyle name="40 % - Accent4 2 4 4 4 3 2" xfId="14560"/>
    <cellStyle name="40 % - Accent4 2 4 4 4 3 2 2" xfId="24854"/>
    <cellStyle name="40 % - Accent4 2 4 4 4 3 2 3" xfId="35147"/>
    <cellStyle name="40 % - Accent4 2 4 4 4 3 2 4" xfId="45440"/>
    <cellStyle name="40 % - Accent4 2 4 4 4 3 3" xfId="9135"/>
    <cellStyle name="40 % - Accent4 2 4 4 4 3 4" xfId="19434"/>
    <cellStyle name="40 % - Accent4 2 4 4 4 3 5" xfId="29727"/>
    <cellStyle name="40 % - Accent4 2 4 4 4 3 6" xfId="40020"/>
    <cellStyle name="40 % - Accent4 2 4 4 4 4" xfId="3711"/>
    <cellStyle name="40 % - Accent4 2 4 4 4 4 2" xfId="9878"/>
    <cellStyle name="40 % - Accent4 2 4 4 4 4 3" xfId="20177"/>
    <cellStyle name="40 % - Accent4 2 4 4 4 4 4" xfId="30470"/>
    <cellStyle name="40 % - Accent4 2 4 4 4 4 5" xfId="40763"/>
    <cellStyle name="40 % - Accent4 2 4 4 4 5" xfId="5960"/>
    <cellStyle name="40 % - Accent4 2 4 4 4 5 2" xfId="10621"/>
    <cellStyle name="40 % - Accent4 2 4 4 4 5 3" xfId="20920"/>
    <cellStyle name="40 % - Accent4 2 4 4 4 5 4" xfId="31213"/>
    <cellStyle name="40 % - Accent4 2 4 4 4 5 5" xfId="41506"/>
    <cellStyle name="40 % - Accent4 2 4 4 4 6" xfId="11586"/>
    <cellStyle name="40 % - Accent4 2 4 4 4 6 2" xfId="21885"/>
    <cellStyle name="40 % - Accent4 2 4 4 4 6 3" xfId="32178"/>
    <cellStyle name="40 % - Accent4 2 4 4 4 6 4" xfId="42471"/>
    <cellStyle name="40 % - Accent4 2 4 4 4 7" xfId="7624"/>
    <cellStyle name="40 % - Accent4 2 4 4 4 8" xfId="17948"/>
    <cellStyle name="40 % - Accent4 2 4 4 4 9" xfId="28241"/>
    <cellStyle name="40 % - Accent4 2 4 4 5" xfId="2332"/>
    <cellStyle name="40 % - Accent4 2 4 4 5 2" xfId="3832"/>
    <cellStyle name="40 % - Accent4 2 4 4 5 2 2" xfId="16192"/>
    <cellStyle name="40 % - Accent4 2 4 4 5 2 2 2" xfId="26486"/>
    <cellStyle name="40 % - Accent4 2 4 4 5 2 2 3" xfId="36779"/>
    <cellStyle name="40 % - Accent4 2 4 4 5 2 2 4" xfId="47072"/>
    <cellStyle name="40 % - Accent4 2 4 4 5 2 3" xfId="13222"/>
    <cellStyle name="40 % - Accent4 2 4 4 5 2 4" xfId="23517"/>
    <cellStyle name="40 % - Accent4 2 4 4 5 2 5" xfId="33810"/>
    <cellStyle name="40 % - Accent4 2 4 4 5 2 6" xfId="44103"/>
    <cellStyle name="40 % - Accent4 2 4 4 5 3" xfId="14707"/>
    <cellStyle name="40 % - Accent4 2 4 4 5 3 2" xfId="25001"/>
    <cellStyle name="40 % - Accent4 2 4 4 5 3 3" xfId="35294"/>
    <cellStyle name="40 % - Accent4 2 4 4 5 3 4" xfId="45587"/>
    <cellStyle name="40 % - Accent4 2 4 4 5 4" xfId="11735"/>
    <cellStyle name="40 % - Accent4 2 4 4 5 4 2" xfId="22032"/>
    <cellStyle name="40 % - Accent4 2 4 4 5 4 3" xfId="32325"/>
    <cellStyle name="40 % - Accent4 2 4 4 5 4 4" xfId="42618"/>
    <cellStyle name="40 % - Accent4 2 4 4 5 5" xfId="7619"/>
    <cellStyle name="40 % - Accent4 2 4 4 5 6" xfId="17943"/>
    <cellStyle name="40 % - Accent4 2 4 4 5 7" xfId="28236"/>
    <cellStyle name="40 % - Accent4 2 4 4 5 8" xfId="38529"/>
    <cellStyle name="40 % - Accent4 2 4 4 6" xfId="4993"/>
    <cellStyle name="40 % - Accent4 2 4 4 6 2" xfId="15415"/>
    <cellStyle name="40 % - Accent4 2 4 4 6 2 2" xfId="25709"/>
    <cellStyle name="40 % - Accent4 2 4 4 6 2 3" xfId="36002"/>
    <cellStyle name="40 % - Accent4 2 4 4 6 2 4" xfId="46295"/>
    <cellStyle name="40 % - Accent4 2 4 4 6 3" xfId="12445"/>
    <cellStyle name="40 % - Accent4 2 4 4 6 3 2" xfId="22740"/>
    <cellStyle name="40 % - Accent4 2 4 4 6 3 3" xfId="33033"/>
    <cellStyle name="40 % - Accent4 2 4 4 6 3 4" xfId="43326"/>
    <cellStyle name="40 % - Accent4 2 4 4 6 4" xfId="8387"/>
    <cellStyle name="40 % - Accent4 2 4 4 6 5" xfId="18686"/>
    <cellStyle name="40 % - Accent4 2 4 4 6 6" xfId="28979"/>
    <cellStyle name="40 % - Accent4 2 4 4 6 7" xfId="39272"/>
    <cellStyle name="40 % - Accent4 2 4 4 7" xfId="3082"/>
    <cellStyle name="40 % - Accent4 2 4 4 7 2" xfId="13931"/>
    <cellStyle name="40 % - Accent4 2 4 4 7 2 2" xfId="24225"/>
    <cellStyle name="40 % - Accent4 2 4 4 7 2 3" xfId="34518"/>
    <cellStyle name="40 % - Accent4 2 4 4 7 2 4" xfId="44811"/>
    <cellStyle name="40 % - Accent4 2 4 4 7 3" xfId="9130"/>
    <cellStyle name="40 % - Accent4 2 4 4 7 4" xfId="19429"/>
    <cellStyle name="40 % - Accent4 2 4 4 7 5" xfId="29722"/>
    <cellStyle name="40 % - Accent4 2 4 4 7 6" xfId="40015"/>
    <cellStyle name="40 % - Accent4 2 4 4 8" xfId="5955"/>
    <cellStyle name="40 % - Accent4 2 4 4 8 2" xfId="9873"/>
    <cellStyle name="40 % - Accent4 2 4 4 8 3" xfId="20172"/>
    <cellStyle name="40 % - Accent4 2 4 4 8 4" xfId="30465"/>
    <cellStyle name="40 % - Accent4 2 4 4 8 5" xfId="40758"/>
    <cellStyle name="40 % - Accent4 2 4 4 9" xfId="10616"/>
    <cellStyle name="40 % - Accent4 2 4 4 9 2" xfId="20915"/>
    <cellStyle name="40 % - Accent4 2 4 4 9 3" xfId="31208"/>
    <cellStyle name="40 % - Accent4 2 4 4 9 4" xfId="41501"/>
    <cellStyle name="40 % - Accent4 2 4 5" xfId="412"/>
    <cellStyle name="40 % - Accent4 2 4 5 10" xfId="11032"/>
    <cellStyle name="40 % - Accent4 2 4 5 10 2" xfId="21331"/>
    <cellStyle name="40 % - Accent4 2 4 5 10 3" xfId="31624"/>
    <cellStyle name="40 % - Accent4 2 4 5 10 4" xfId="41917"/>
    <cellStyle name="40 % - Accent4 2 4 5 11" xfId="6517"/>
    <cellStyle name="40 % - Accent4 2 4 5 12" xfId="16842"/>
    <cellStyle name="40 % - Accent4 2 4 5 13" xfId="27135"/>
    <cellStyle name="40 % - Accent4 2 4 5 14" xfId="37428"/>
    <cellStyle name="40 % - Accent4 2 4 5 2" xfId="792"/>
    <cellStyle name="40 % - Accent4 2 4 5 2 10" xfId="6615"/>
    <cellStyle name="40 % - Accent4 2 4 5 2 11" xfId="16939"/>
    <cellStyle name="40 % - Accent4 2 4 5 2 12" xfId="27232"/>
    <cellStyle name="40 % - Accent4 2 4 5 2 13" xfId="37525"/>
    <cellStyle name="40 % - Accent4 2 4 5 2 2" xfId="793"/>
    <cellStyle name="40 % - Accent4 2 4 5 2 2 10" xfId="27605"/>
    <cellStyle name="40 % - Accent4 2 4 5 2 2 11" xfId="37898"/>
    <cellStyle name="40 % - Accent4 2 4 5 2 2 2" xfId="2761"/>
    <cellStyle name="40 % - Accent4 2 4 5 2 2 2 2" xfId="4261"/>
    <cellStyle name="40 % - Accent4 2 4 5 2 2 2 2 2" xfId="16803"/>
    <cellStyle name="40 % - Accent4 2 4 5 2 2 2 2 2 2" xfId="27097"/>
    <cellStyle name="40 % - Accent4 2 4 5 2 2 2 2 2 3" xfId="37390"/>
    <cellStyle name="40 % - Accent4 2 4 5 2 2 2 2 2 4" xfId="47683"/>
    <cellStyle name="40 % - Accent4 2 4 5 2 2 2 2 3" xfId="13833"/>
    <cellStyle name="40 % - Accent4 2 4 5 2 2 2 2 4" xfId="24128"/>
    <cellStyle name="40 % - Accent4 2 4 5 2 2 2 2 5" xfId="34421"/>
    <cellStyle name="40 % - Accent4 2 4 5 2 2 2 2 6" xfId="44714"/>
    <cellStyle name="40 % - Accent4 2 4 5 2 2 2 3" xfId="15318"/>
    <cellStyle name="40 % - Accent4 2 4 5 2 2 2 3 2" xfId="25612"/>
    <cellStyle name="40 % - Accent4 2 4 5 2 2 2 3 3" xfId="35905"/>
    <cellStyle name="40 % - Accent4 2 4 5 2 2 2 3 4" xfId="46198"/>
    <cellStyle name="40 % - Accent4 2 4 5 2 2 2 4" xfId="12347"/>
    <cellStyle name="40 % - Accent4 2 4 5 2 2 2 4 2" xfId="22643"/>
    <cellStyle name="40 % - Accent4 2 4 5 2 2 2 4 3" xfId="32936"/>
    <cellStyle name="40 % - Accent4 2 4 5 2 2 2 4 4" xfId="43229"/>
    <cellStyle name="40 % - Accent4 2 4 5 2 2 2 5" xfId="7627"/>
    <cellStyle name="40 % - Accent4 2 4 5 2 2 2 6" xfId="17951"/>
    <cellStyle name="40 % - Accent4 2 4 5 2 2 2 7" xfId="28244"/>
    <cellStyle name="40 % - Accent4 2 4 5 2 2 2 8" xfId="38537"/>
    <cellStyle name="40 % - Accent4 2 4 5 2 2 3" xfId="5000"/>
    <cellStyle name="40 % - Accent4 2 4 5 2 2 3 2" xfId="15844"/>
    <cellStyle name="40 % - Accent4 2 4 5 2 2 3 2 2" xfId="26138"/>
    <cellStyle name="40 % - Accent4 2 4 5 2 2 3 2 3" xfId="36431"/>
    <cellStyle name="40 % - Accent4 2 4 5 2 2 3 2 4" xfId="46724"/>
    <cellStyle name="40 % - Accent4 2 4 5 2 2 3 3" xfId="12874"/>
    <cellStyle name="40 % - Accent4 2 4 5 2 2 3 3 2" xfId="23169"/>
    <cellStyle name="40 % - Accent4 2 4 5 2 2 3 3 3" xfId="33462"/>
    <cellStyle name="40 % - Accent4 2 4 5 2 2 3 3 4" xfId="43755"/>
    <cellStyle name="40 % - Accent4 2 4 5 2 2 3 4" xfId="8395"/>
    <cellStyle name="40 % - Accent4 2 4 5 2 2 3 5" xfId="18694"/>
    <cellStyle name="40 % - Accent4 2 4 5 2 2 3 6" xfId="28987"/>
    <cellStyle name="40 % - Accent4 2 4 5 2 2 3 7" xfId="39280"/>
    <cellStyle name="40 % - Accent4 2 4 5 2 2 4" xfId="3511"/>
    <cellStyle name="40 % - Accent4 2 4 5 2 2 4 2" xfId="14360"/>
    <cellStyle name="40 % - Accent4 2 4 5 2 2 4 2 2" xfId="24654"/>
    <cellStyle name="40 % - Accent4 2 4 5 2 2 4 2 3" xfId="34947"/>
    <cellStyle name="40 % - Accent4 2 4 5 2 2 4 2 4" xfId="45240"/>
    <cellStyle name="40 % - Accent4 2 4 5 2 2 4 3" xfId="9138"/>
    <cellStyle name="40 % - Accent4 2 4 5 2 2 4 4" xfId="19437"/>
    <cellStyle name="40 % - Accent4 2 4 5 2 2 4 5" xfId="29730"/>
    <cellStyle name="40 % - Accent4 2 4 5 2 2 4 6" xfId="40023"/>
    <cellStyle name="40 % - Accent4 2 4 5 2 2 5" xfId="5963"/>
    <cellStyle name="40 % - Accent4 2 4 5 2 2 5 2" xfId="9881"/>
    <cellStyle name="40 % - Accent4 2 4 5 2 2 5 3" xfId="20180"/>
    <cellStyle name="40 % - Accent4 2 4 5 2 2 5 4" xfId="30473"/>
    <cellStyle name="40 % - Accent4 2 4 5 2 2 5 5" xfId="40766"/>
    <cellStyle name="40 % - Accent4 2 4 5 2 2 6" xfId="10624"/>
    <cellStyle name="40 % - Accent4 2 4 5 2 2 6 2" xfId="20923"/>
    <cellStyle name="40 % - Accent4 2 4 5 2 2 6 3" xfId="31216"/>
    <cellStyle name="40 % - Accent4 2 4 5 2 2 6 4" xfId="41509"/>
    <cellStyle name="40 % - Accent4 2 4 5 2 2 7" xfId="11386"/>
    <cellStyle name="40 % - Accent4 2 4 5 2 2 7 2" xfId="21685"/>
    <cellStyle name="40 % - Accent4 2 4 5 2 2 7 3" xfId="31978"/>
    <cellStyle name="40 % - Accent4 2 4 5 2 2 7 4" xfId="42271"/>
    <cellStyle name="40 % - Accent4 2 4 5 2 2 8" xfId="6988"/>
    <cellStyle name="40 % - Accent4 2 4 5 2 2 9" xfId="17312"/>
    <cellStyle name="40 % - Accent4 2 4 5 2 3" xfId="2760"/>
    <cellStyle name="40 % - Accent4 2 4 5 2 3 10" xfId="38538"/>
    <cellStyle name="40 % - Accent4 2 4 5 2 3 2" xfId="4260"/>
    <cellStyle name="40 % - Accent4 2 4 5 2 3 2 2" xfId="16436"/>
    <cellStyle name="40 % - Accent4 2 4 5 2 3 2 2 2" xfId="26730"/>
    <cellStyle name="40 % - Accent4 2 4 5 2 3 2 2 3" xfId="37023"/>
    <cellStyle name="40 % - Accent4 2 4 5 2 3 2 2 4" xfId="47316"/>
    <cellStyle name="40 % - Accent4 2 4 5 2 3 2 3" xfId="13466"/>
    <cellStyle name="40 % - Accent4 2 4 5 2 3 2 3 2" xfId="23761"/>
    <cellStyle name="40 % - Accent4 2 4 5 2 3 2 3 3" xfId="34054"/>
    <cellStyle name="40 % - Accent4 2 4 5 2 3 2 3 4" xfId="44347"/>
    <cellStyle name="40 % - Accent4 2 4 5 2 3 2 4" xfId="8396"/>
    <cellStyle name="40 % - Accent4 2 4 5 2 3 2 5" xfId="18695"/>
    <cellStyle name="40 % - Accent4 2 4 5 2 3 2 6" xfId="28988"/>
    <cellStyle name="40 % - Accent4 2 4 5 2 3 2 7" xfId="39281"/>
    <cellStyle name="40 % - Accent4 2 4 5 2 3 3" xfId="5964"/>
    <cellStyle name="40 % - Accent4 2 4 5 2 3 3 2" xfId="14951"/>
    <cellStyle name="40 % - Accent4 2 4 5 2 3 3 2 2" xfId="25245"/>
    <cellStyle name="40 % - Accent4 2 4 5 2 3 3 2 3" xfId="35538"/>
    <cellStyle name="40 % - Accent4 2 4 5 2 3 3 2 4" xfId="45831"/>
    <cellStyle name="40 % - Accent4 2 4 5 2 3 3 3" xfId="9139"/>
    <cellStyle name="40 % - Accent4 2 4 5 2 3 3 4" xfId="19438"/>
    <cellStyle name="40 % - Accent4 2 4 5 2 3 3 5" xfId="29731"/>
    <cellStyle name="40 % - Accent4 2 4 5 2 3 3 6" xfId="40024"/>
    <cellStyle name="40 % - Accent4 2 4 5 2 3 4" xfId="9882"/>
    <cellStyle name="40 % - Accent4 2 4 5 2 3 4 2" xfId="20181"/>
    <cellStyle name="40 % - Accent4 2 4 5 2 3 4 3" xfId="30474"/>
    <cellStyle name="40 % - Accent4 2 4 5 2 3 4 4" xfId="40767"/>
    <cellStyle name="40 % - Accent4 2 4 5 2 3 5" xfId="10625"/>
    <cellStyle name="40 % - Accent4 2 4 5 2 3 5 2" xfId="20924"/>
    <cellStyle name="40 % - Accent4 2 4 5 2 3 5 3" xfId="31217"/>
    <cellStyle name="40 % - Accent4 2 4 5 2 3 5 4" xfId="41510"/>
    <cellStyle name="40 % - Accent4 2 4 5 2 3 6" xfId="11979"/>
    <cellStyle name="40 % - Accent4 2 4 5 2 3 6 2" xfId="22276"/>
    <cellStyle name="40 % - Accent4 2 4 5 2 3 6 3" xfId="32569"/>
    <cellStyle name="40 % - Accent4 2 4 5 2 3 6 4" xfId="42862"/>
    <cellStyle name="40 % - Accent4 2 4 5 2 3 7" xfId="7628"/>
    <cellStyle name="40 % - Accent4 2 4 5 2 3 8" xfId="17952"/>
    <cellStyle name="40 % - Accent4 2 4 5 2 3 9" xfId="28245"/>
    <cellStyle name="40 % - Accent4 2 4 5 2 4" xfId="4999"/>
    <cellStyle name="40 % - Accent4 2 4 5 2 4 2" xfId="15843"/>
    <cellStyle name="40 % - Accent4 2 4 5 2 4 2 2" xfId="26137"/>
    <cellStyle name="40 % - Accent4 2 4 5 2 4 2 3" xfId="36430"/>
    <cellStyle name="40 % - Accent4 2 4 5 2 4 2 4" xfId="46723"/>
    <cellStyle name="40 % - Accent4 2 4 5 2 4 3" xfId="12873"/>
    <cellStyle name="40 % - Accent4 2 4 5 2 4 3 2" xfId="23168"/>
    <cellStyle name="40 % - Accent4 2 4 5 2 4 3 3" xfId="33461"/>
    <cellStyle name="40 % - Accent4 2 4 5 2 4 3 4" xfId="43754"/>
    <cellStyle name="40 % - Accent4 2 4 5 2 4 4" xfId="7626"/>
    <cellStyle name="40 % - Accent4 2 4 5 2 4 5" xfId="17950"/>
    <cellStyle name="40 % - Accent4 2 4 5 2 4 6" xfId="28243"/>
    <cellStyle name="40 % - Accent4 2 4 5 2 4 7" xfId="38536"/>
    <cellStyle name="40 % - Accent4 2 4 5 2 5" xfId="3510"/>
    <cellStyle name="40 % - Accent4 2 4 5 2 5 2" xfId="14359"/>
    <cellStyle name="40 % - Accent4 2 4 5 2 5 2 2" xfId="24653"/>
    <cellStyle name="40 % - Accent4 2 4 5 2 5 2 3" xfId="34946"/>
    <cellStyle name="40 % - Accent4 2 4 5 2 5 2 4" xfId="45239"/>
    <cellStyle name="40 % - Accent4 2 4 5 2 5 3" xfId="8394"/>
    <cellStyle name="40 % - Accent4 2 4 5 2 5 4" xfId="18693"/>
    <cellStyle name="40 % - Accent4 2 4 5 2 5 5" xfId="28986"/>
    <cellStyle name="40 % - Accent4 2 4 5 2 5 6" xfId="39279"/>
    <cellStyle name="40 % - Accent4 2 4 5 2 6" xfId="5962"/>
    <cellStyle name="40 % - Accent4 2 4 5 2 6 2" xfId="9137"/>
    <cellStyle name="40 % - Accent4 2 4 5 2 6 3" xfId="19436"/>
    <cellStyle name="40 % - Accent4 2 4 5 2 6 4" xfId="29729"/>
    <cellStyle name="40 % - Accent4 2 4 5 2 6 5" xfId="40022"/>
    <cellStyle name="40 % - Accent4 2 4 5 2 7" xfId="9880"/>
    <cellStyle name="40 % - Accent4 2 4 5 2 7 2" xfId="20179"/>
    <cellStyle name="40 % - Accent4 2 4 5 2 7 3" xfId="30472"/>
    <cellStyle name="40 % - Accent4 2 4 5 2 7 4" xfId="40765"/>
    <cellStyle name="40 % - Accent4 2 4 5 2 8" xfId="10623"/>
    <cellStyle name="40 % - Accent4 2 4 5 2 8 2" xfId="20922"/>
    <cellStyle name="40 % - Accent4 2 4 5 2 8 3" xfId="31215"/>
    <cellStyle name="40 % - Accent4 2 4 5 2 8 4" xfId="41508"/>
    <cellStyle name="40 % - Accent4 2 4 5 2 9" xfId="11385"/>
    <cellStyle name="40 % - Accent4 2 4 5 2 9 2" xfId="21684"/>
    <cellStyle name="40 % - Accent4 2 4 5 2 9 3" xfId="31977"/>
    <cellStyle name="40 % - Accent4 2 4 5 2 9 4" xfId="42270"/>
    <cellStyle name="40 % - Accent4 2 4 5 3" xfId="794"/>
    <cellStyle name="40 % - Accent4 2 4 5 3 10" xfId="27606"/>
    <cellStyle name="40 % - Accent4 2 4 5 3 11" xfId="37899"/>
    <cellStyle name="40 % - Accent4 2 4 5 3 2" xfId="2762"/>
    <cellStyle name="40 % - Accent4 2 4 5 3 2 2" xfId="4262"/>
    <cellStyle name="40 % - Accent4 2 4 5 3 2 2 2" xfId="16634"/>
    <cellStyle name="40 % - Accent4 2 4 5 3 2 2 2 2" xfId="26928"/>
    <cellStyle name="40 % - Accent4 2 4 5 3 2 2 2 3" xfId="37221"/>
    <cellStyle name="40 % - Accent4 2 4 5 3 2 2 2 4" xfId="47514"/>
    <cellStyle name="40 % - Accent4 2 4 5 3 2 2 3" xfId="13664"/>
    <cellStyle name="40 % - Accent4 2 4 5 3 2 2 4" xfId="23959"/>
    <cellStyle name="40 % - Accent4 2 4 5 3 2 2 5" xfId="34252"/>
    <cellStyle name="40 % - Accent4 2 4 5 3 2 2 6" xfId="44545"/>
    <cellStyle name="40 % - Accent4 2 4 5 3 2 3" xfId="15149"/>
    <cellStyle name="40 % - Accent4 2 4 5 3 2 3 2" xfId="25443"/>
    <cellStyle name="40 % - Accent4 2 4 5 3 2 3 3" xfId="35736"/>
    <cellStyle name="40 % - Accent4 2 4 5 3 2 3 4" xfId="46029"/>
    <cellStyle name="40 % - Accent4 2 4 5 3 2 4" xfId="12178"/>
    <cellStyle name="40 % - Accent4 2 4 5 3 2 4 2" xfId="22474"/>
    <cellStyle name="40 % - Accent4 2 4 5 3 2 4 3" xfId="32767"/>
    <cellStyle name="40 % - Accent4 2 4 5 3 2 4 4" xfId="43060"/>
    <cellStyle name="40 % - Accent4 2 4 5 3 2 5" xfId="7629"/>
    <cellStyle name="40 % - Accent4 2 4 5 3 2 6" xfId="17953"/>
    <cellStyle name="40 % - Accent4 2 4 5 3 2 7" xfId="28246"/>
    <cellStyle name="40 % - Accent4 2 4 5 3 2 8" xfId="38539"/>
    <cellStyle name="40 % - Accent4 2 4 5 3 3" xfId="5001"/>
    <cellStyle name="40 % - Accent4 2 4 5 3 3 2" xfId="15845"/>
    <cellStyle name="40 % - Accent4 2 4 5 3 3 2 2" xfId="26139"/>
    <cellStyle name="40 % - Accent4 2 4 5 3 3 2 3" xfId="36432"/>
    <cellStyle name="40 % - Accent4 2 4 5 3 3 2 4" xfId="46725"/>
    <cellStyle name="40 % - Accent4 2 4 5 3 3 3" xfId="12875"/>
    <cellStyle name="40 % - Accent4 2 4 5 3 3 3 2" xfId="23170"/>
    <cellStyle name="40 % - Accent4 2 4 5 3 3 3 3" xfId="33463"/>
    <cellStyle name="40 % - Accent4 2 4 5 3 3 3 4" xfId="43756"/>
    <cellStyle name="40 % - Accent4 2 4 5 3 3 4" xfId="8397"/>
    <cellStyle name="40 % - Accent4 2 4 5 3 3 5" xfId="18696"/>
    <cellStyle name="40 % - Accent4 2 4 5 3 3 6" xfId="28989"/>
    <cellStyle name="40 % - Accent4 2 4 5 3 3 7" xfId="39282"/>
    <cellStyle name="40 % - Accent4 2 4 5 3 4" xfId="3512"/>
    <cellStyle name="40 % - Accent4 2 4 5 3 4 2" xfId="14361"/>
    <cellStyle name="40 % - Accent4 2 4 5 3 4 2 2" xfId="24655"/>
    <cellStyle name="40 % - Accent4 2 4 5 3 4 2 3" xfId="34948"/>
    <cellStyle name="40 % - Accent4 2 4 5 3 4 2 4" xfId="45241"/>
    <cellStyle name="40 % - Accent4 2 4 5 3 4 3" xfId="9140"/>
    <cellStyle name="40 % - Accent4 2 4 5 3 4 4" xfId="19439"/>
    <cellStyle name="40 % - Accent4 2 4 5 3 4 5" xfId="29732"/>
    <cellStyle name="40 % - Accent4 2 4 5 3 4 6" xfId="40025"/>
    <cellStyle name="40 % - Accent4 2 4 5 3 5" xfId="5965"/>
    <cellStyle name="40 % - Accent4 2 4 5 3 5 2" xfId="9883"/>
    <cellStyle name="40 % - Accent4 2 4 5 3 5 3" xfId="20182"/>
    <cellStyle name="40 % - Accent4 2 4 5 3 5 4" xfId="30475"/>
    <cellStyle name="40 % - Accent4 2 4 5 3 5 5" xfId="40768"/>
    <cellStyle name="40 % - Accent4 2 4 5 3 6" xfId="10626"/>
    <cellStyle name="40 % - Accent4 2 4 5 3 6 2" xfId="20925"/>
    <cellStyle name="40 % - Accent4 2 4 5 3 6 3" xfId="31218"/>
    <cellStyle name="40 % - Accent4 2 4 5 3 6 4" xfId="41511"/>
    <cellStyle name="40 % - Accent4 2 4 5 3 7" xfId="11387"/>
    <cellStyle name="40 % - Accent4 2 4 5 3 7 2" xfId="21686"/>
    <cellStyle name="40 % - Accent4 2 4 5 3 7 3" xfId="31979"/>
    <cellStyle name="40 % - Accent4 2 4 5 3 7 4" xfId="42272"/>
    <cellStyle name="40 % - Accent4 2 4 5 3 8" xfId="6989"/>
    <cellStyle name="40 % - Accent4 2 4 5 3 9" xfId="17313"/>
    <cellStyle name="40 % - Accent4 2 4 5 4" xfId="2407"/>
    <cellStyle name="40 % - Accent4 2 4 5 4 10" xfId="38540"/>
    <cellStyle name="40 % - Accent4 2 4 5 4 2" xfId="3907"/>
    <cellStyle name="40 % - Accent4 2 4 5 4 2 2" xfId="16267"/>
    <cellStyle name="40 % - Accent4 2 4 5 4 2 2 2" xfId="26561"/>
    <cellStyle name="40 % - Accent4 2 4 5 4 2 2 3" xfId="36854"/>
    <cellStyle name="40 % - Accent4 2 4 5 4 2 2 4" xfId="47147"/>
    <cellStyle name="40 % - Accent4 2 4 5 4 2 3" xfId="13297"/>
    <cellStyle name="40 % - Accent4 2 4 5 4 2 3 2" xfId="23592"/>
    <cellStyle name="40 % - Accent4 2 4 5 4 2 3 3" xfId="33885"/>
    <cellStyle name="40 % - Accent4 2 4 5 4 2 3 4" xfId="44178"/>
    <cellStyle name="40 % - Accent4 2 4 5 4 2 4" xfId="8398"/>
    <cellStyle name="40 % - Accent4 2 4 5 4 2 5" xfId="18697"/>
    <cellStyle name="40 % - Accent4 2 4 5 4 2 6" xfId="28990"/>
    <cellStyle name="40 % - Accent4 2 4 5 4 2 7" xfId="39283"/>
    <cellStyle name="40 % - Accent4 2 4 5 4 3" xfId="5966"/>
    <cellStyle name="40 % - Accent4 2 4 5 4 3 2" xfId="14782"/>
    <cellStyle name="40 % - Accent4 2 4 5 4 3 2 2" xfId="25076"/>
    <cellStyle name="40 % - Accent4 2 4 5 4 3 2 3" xfId="35369"/>
    <cellStyle name="40 % - Accent4 2 4 5 4 3 2 4" xfId="45662"/>
    <cellStyle name="40 % - Accent4 2 4 5 4 3 3" xfId="9141"/>
    <cellStyle name="40 % - Accent4 2 4 5 4 3 4" xfId="19440"/>
    <cellStyle name="40 % - Accent4 2 4 5 4 3 5" xfId="29733"/>
    <cellStyle name="40 % - Accent4 2 4 5 4 3 6" xfId="40026"/>
    <cellStyle name="40 % - Accent4 2 4 5 4 4" xfId="9884"/>
    <cellStyle name="40 % - Accent4 2 4 5 4 4 2" xfId="20183"/>
    <cellStyle name="40 % - Accent4 2 4 5 4 4 3" xfId="30476"/>
    <cellStyle name="40 % - Accent4 2 4 5 4 4 4" xfId="40769"/>
    <cellStyle name="40 % - Accent4 2 4 5 4 5" xfId="10627"/>
    <cellStyle name="40 % - Accent4 2 4 5 4 5 2" xfId="20926"/>
    <cellStyle name="40 % - Accent4 2 4 5 4 5 3" xfId="31219"/>
    <cellStyle name="40 % - Accent4 2 4 5 4 5 4" xfId="41512"/>
    <cellStyle name="40 % - Accent4 2 4 5 4 6" xfId="11810"/>
    <cellStyle name="40 % - Accent4 2 4 5 4 6 2" xfId="22107"/>
    <cellStyle name="40 % - Accent4 2 4 5 4 6 3" xfId="32400"/>
    <cellStyle name="40 % - Accent4 2 4 5 4 6 4" xfId="42693"/>
    <cellStyle name="40 % - Accent4 2 4 5 4 7" xfId="7630"/>
    <cellStyle name="40 % - Accent4 2 4 5 4 8" xfId="17954"/>
    <cellStyle name="40 % - Accent4 2 4 5 4 9" xfId="28247"/>
    <cellStyle name="40 % - Accent4 2 4 5 5" xfId="4998"/>
    <cellStyle name="40 % - Accent4 2 4 5 5 2" xfId="15490"/>
    <cellStyle name="40 % - Accent4 2 4 5 5 2 2" xfId="25784"/>
    <cellStyle name="40 % - Accent4 2 4 5 5 2 3" xfId="36077"/>
    <cellStyle name="40 % - Accent4 2 4 5 5 2 4" xfId="46370"/>
    <cellStyle name="40 % - Accent4 2 4 5 5 3" xfId="12520"/>
    <cellStyle name="40 % - Accent4 2 4 5 5 3 2" xfId="22815"/>
    <cellStyle name="40 % - Accent4 2 4 5 5 3 3" xfId="33108"/>
    <cellStyle name="40 % - Accent4 2 4 5 5 3 4" xfId="43401"/>
    <cellStyle name="40 % - Accent4 2 4 5 5 4" xfId="7625"/>
    <cellStyle name="40 % - Accent4 2 4 5 5 5" xfId="17949"/>
    <cellStyle name="40 % - Accent4 2 4 5 5 6" xfId="28242"/>
    <cellStyle name="40 % - Accent4 2 4 5 5 7" xfId="38535"/>
    <cellStyle name="40 % - Accent4 2 4 5 6" xfId="3157"/>
    <cellStyle name="40 % - Accent4 2 4 5 6 2" xfId="14006"/>
    <cellStyle name="40 % - Accent4 2 4 5 6 2 2" xfId="24300"/>
    <cellStyle name="40 % - Accent4 2 4 5 6 2 3" xfId="34593"/>
    <cellStyle name="40 % - Accent4 2 4 5 6 2 4" xfId="44886"/>
    <cellStyle name="40 % - Accent4 2 4 5 6 3" xfId="8393"/>
    <cellStyle name="40 % - Accent4 2 4 5 6 4" xfId="18692"/>
    <cellStyle name="40 % - Accent4 2 4 5 6 5" xfId="28985"/>
    <cellStyle name="40 % - Accent4 2 4 5 6 6" xfId="39278"/>
    <cellStyle name="40 % - Accent4 2 4 5 7" xfId="5961"/>
    <cellStyle name="40 % - Accent4 2 4 5 7 2" xfId="9136"/>
    <cellStyle name="40 % - Accent4 2 4 5 7 3" xfId="19435"/>
    <cellStyle name="40 % - Accent4 2 4 5 7 4" xfId="29728"/>
    <cellStyle name="40 % - Accent4 2 4 5 7 5" xfId="40021"/>
    <cellStyle name="40 % - Accent4 2 4 5 8" xfId="9879"/>
    <cellStyle name="40 % - Accent4 2 4 5 8 2" xfId="20178"/>
    <cellStyle name="40 % - Accent4 2 4 5 8 3" xfId="30471"/>
    <cellStyle name="40 % - Accent4 2 4 5 8 4" xfId="40764"/>
    <cellStyle name="40 % - Accent4 2 4 5 9" xfId="10622"/>
    <cellStyle name="40 % - Accent4 2 4 5 9 2" xfId="20921"/>
    <cellStyle name="40 % - Accent4 2 4 5 9 3" xfId="31214"/>
    <cellStyle name="40 % - Accent4 2 4 5 9 4" xfId="41507"/>
    <cellStyle name="40 % - Accent4 2 4 6" xfId="795"/>
    <cellStyle name="40 % - Accent4 2 4 6 10" xfId="6597"/>
    <cellStyle name="40 % - Accent4 2 4 6 11" xfId="16921"/>
    <cellStyle name="40 % - Accent4 2 4 6 12" xfId="27214"/>
    <cellStyle name="40 % - Accent4 2 4 6 13" xfId="37507"/>
    <cellStyle name="40 % - Accent4 2 4 6 2" xfId="796"/>
    <cellStyle name="40 % - Accent4 2 4 6 2 10" xfId="27607"/>
    <cellStyle name="40 % - Accent4 2 4 6 2 11" xfId="37900"/>
    <cellStyle name="40 % - Accent4 2 4 6 2 2" xfId="2764"/>
    <cellStyle name="40 % - Accent4 2 4 6 2 2 2" xfId="4264"/>
    <cellStyle name="40 % - Accent4 2 4 6 2 2 2 2" xfId="16483"/>
    <cellStyle name="40 % - Accent4 2 4 6 2 2 2 2 2" xfId="26777"/>
    <cellStyle name="40 % - Accent4 2 4 6 2 2 2 2 3" xfId="37070"/>
    <cellStyle name="40 % - Accent4 2 4 6 2 2 2 2 4" xfId="47363"/>
    <cellStyle name="40 % - Accent4 2 4 6 2 2 2 3" xfId="13513"/>
    <cellStyle name="40 % - Accent4 2 4 6 2 2 2 4" xfId="23808"/>
    <cellStyle name="40 % - Accent4 2 4 6 2 2 2 5" xfId="34101"/>
    <cellStyle name="40 % - Accent4 2 4 6 2 2 2 6" xfId="44394"/>
    <cellStyle name="40 % - Accent4 2 4 6 2 2 3" xfId="14998"/>
    <cellStyle name="40 % - Accent4 2 4 6 2 2 3 2" xfId="25292"/>
    <cellStyle name="40 % - Accent4 2 4 6 2 2 3 3" xfId="35585"/>
    <cellStyle name="40 % - Accent4 2 4 6 2 2 3 4" xfId="45878"/>
    <cellStyle name="40 % - Accent4 2 4 6 2 2 4" xfId="12027"/>
    <cellStyle name="40 % - Accent4 2 4 6 2 2 4 2" xfId="22323"/>
    <cellStyle name="40 % - Accent4 2 4 6 2 2 4 3" xfId="32616"/>
    <cellStyle name="40 % - Accent4 2 4 6 2 2 4 4" xfId="42909"/>
    <cellStyle name="40 % - Accent4 2 4 6 2 2 5" xfId="7632"/>
    <cellStyle name="40 % - Accent4 2 4 6 2 2 6" xfId="17956"/>
    <cellStyle name="40 % - Accent4 2 4 6 2 2 7" xfId="28249"/>
    <cellStyle name="40 % - Accent4 2 4 6 2 2 8" xfId="38542"/>
    <cellStyle name="40 % - Accent4 2 4 6 2 3" xfId="5003"/>
    <cellStyle name="40 % - Accent4 2 4 6 2 3 2" xfId="15847"/>
    <cellStyle name="40 % - Accent4 2 4 6 2 3 2 2" xfId="26141"/>
    <cellStyle name="40 % - Accent4 2 4 6 2 3 2 3" xfId="36434"/>
    <cellStyle name="40 % - Accent4 2 4 6 2 3 2 4" xfId="46727"/>
    <cellStyle name="40 % - Accent4 2 4 6 2 3 3" xfId="12877"/>
    <cellStyle name="40 % - Accent4 2 4 6 2 3 3 2" xfId="23172"/>
    <cellStyle name="40 % - Accent4 2 4 6 2 3 3 3" xfId="33465"/>
    <cellStyle name="40 % - Accent4 2 4 6 2 3 3 4" xfId="43758"/>
    <cellStyle name="40 % - Accent4 2 4 6 2 3 4" xfId="8400"/>
    <cellStyle name="40 % - Accent4 2 4 6 2 3 5" xfId="18699"/>
    <cellStyle name="40 % - Accent4 2 4 6 2 3 6" xfId="28992"/>
    <cellStyle name="40 % - Accent4 2 4 6 2 3 7" xfId="39285"/>
    <cellStyle name="40 % - Accent4 2 4 6 2 4" xfId="3514"/>
    <cellStyle name="40 % - Accent4 2 4 6 2 4 2" xfId="14363"/>
    <cellStyle name="40 % - Accent4 2 4 6 2 4 2 2" xfId="24657"/>
    <cellStyle name="40 % - Accent4 2 4 6 2 4 2 3" xfId="34950"/>
    <cellStyle name="40 % - Accent4 2 4 6 2 4 2 4" xfId="45243"/>
    <cellStyle name="40 % - Accent4 2 4 6 2 4 3" xfId="9143"/>
    <cellStyle name="40 % - Accent4 2 4 6 2 4 4" xfId="19442"/>
    <cellStyle name="40 % - Accent4 2 4 6 2 4 5" xfId="29735"/>
    <cellStyle name="40 % - Accent4 2 4 6 2 4 6" xfId="40028"/>
    <cellStyle name="40 % - Accent4 2 4 6 2 5" xfId="5968"/>
    <cellStyle name="40 % - Accent4 2 4 6 2 5 2" xfId="9886"/>
    <cellStyle name="40 % - Accent4 2 4 6 2 5 3" xfId="20185"/>
    <cellStyle name="40 % - Accent4 2 4 6 2 5 4" xfId="30478"/>
    <cellStyle name="40 % - Accent4 2 4 6 2 5 5" xfId="40771"/>
    <cellStyle name="40 % - Accent4 2 4 6 2 6" xfId="10629"/>
    <cellStyle name="40 % - Accent4 2 4 6 2 6 2" xfId="20928"/>
    <cellStyle name="40 % - Accent4 2 4 6 2 6 3" xfId="31221"/>
    <cellStyle name="40 % - Accent4 2 4 6 2 6 4" xfId="41514"/>
    <cellStyle name="40 % - Accent4 2 4 6 2 7" xfId="11389"/>
    <cellStyle name="40 % - Accent4 2 4 6 2 7 2" xfId="21688"/>
    <cellStyle name="40 % - Accent4 2 4 6 2 7 3" xfId="31981"/>
    <cellStyle name="40 % - Accent4 2 4 6 2 7 4" xfId="42274"/>
    <cellStyle name="40 % - Accent4 2 4 6 2 8" xfId="6990"/>
    <cellStyle name="40 % - Accent4 2 4 6 2 9" xfId="17314"/>
    <cellStyle name="40 % - Accent4 2 4 6 3" xfId="2763"/>
    <cellStyle name="40 % - Accent4 2 4 6 3 10" xfId="38543"/>
    <cellStyle name="40 % - Accent4 2 4 6 3 2" xfId="4263"/>
    <cellStyle name="40 % - Accent4 2 4 6 3 2 2" xfId="16116"/>
    <cellStyle name="40 % - Accent4 2 4 6 3 2 2 2" xfId="26410"/>
    <cellStyle name="40 % - Accent4 2 4 6 3 2 2 3" xfId="36703"/>
    <cellStyle name="40 % - Accent4 2 4 6 3 2 2 4" xfId="46996"/>
    <cellStyle name="40 % - Accent4 2 4 6 3 2 3" xfId="13146"/>
    <cellStyle name="40 % - Accent4 2 4 6 3 2 3 2" xfId="23441"/>
    <cellStyle name="40 % - Accent4 2 4 6 3 2 3 3" xfId="33734"/>
    <cellStyle name="40 % - Accent4 2 4 6 3 2 3 4" xfId="44027"/>
    <cellStyle name="40 % - Accent4 2 4 6 3 2 4" xfId="8401"/>
    <cellStyle name="40 % - Accent4 2 4 6 3 2 5" xfId="18700"/>
    <cellStyle name="40 % - Accent4 2 4 6 3 2 6" xfId="28993"/>
    <cellStyle name="40 % - Accent4 2 4 6 3 2 7" xfId="39286"/>
    <cellStyle name="40 % - Accent4 2 4 6 3 3" xfId="5969"/>
    <cellStyle name="40 % - Accent4 2 4 6 3 3 2" xfId="14631"/>
    <cellStyle name="40 % - Accent4 2 4 6 3 3 2 2" xfId="24925"/>
    <cellStyle name="40 % - Accent4 2 4 6 3 3 2 3" xfId="35218"/>
    <cellStyle name="40 % - Accent4 2 4 6 3 3 2 4" xfId="45511"/>
    <cellStyle name="40 % - Accent4 2 4 6 3 3 3" xfId="9144"/>
    <cellStyle name="40 % - Accent4 2 4 6 3 3 4" xfId="19443"/>
    <cellStyle name="40 % - Accent4 2 4 6 3 3 5" xfId="29736"/>
    <cellStyle name="40 % - Accent4 2 4 6 3 3 6" xfId="40029"/>
    <cellStyle name="40 % - Accent4 2 4 6 3 4" xfId="9887"/>
    <cellStyle name="40 % - Accent4 2 4 6 3 4 2" xfId="20186"/>
    <cellStyle name="40 % - Accent4 2 4 6 3 4 3" xfId="30479"/>
    <cellStyle name="40 % - Accent4 2 4 6 3 4 4" xfId="40772"/>
    <cellStyle name="40 % - Accent4 2 4 6 3 5" xfId="10630"/>
    <cellStyle name="40 % - Accent4 2 4 6 3 5 2" xfId="20929"/>
    <cellStyle name="40 % - Accent4 2 4 6 3 5 3" xfId="31222"/>
    <cellStyle name="40 % - Accent4 2 4 6 3 5 4" xfId="41515"/>
    <cellStyle name="40 % - Accent4 2 4 6 3 6" xfId="11659"/>
    <cellStyle name="40 % - Accent4 2 4 6 3 6 2" xfId="21956"/>
    <cellStyle name="40 % - Accent4 2 4 6 3 6 3" xfId="32249"/>
    <cellStyle name="40 % - Accent4 2 4 6 3 6 4" xfId="42542"/>
    <cellStyle name="40 % - Accent4 2 4 6 3 7" xfId="7633"/>
    <cellStyle name="40 % - Accent4 2 4 6 3 8" xfId="17957"/>
    <cellStyle name="40 % - Accent4 2 4 6 3 9" xfId="28250"/>
    <cellStyle name="40 % - Accent4 2 4 6 4" xfId="5002"/>
    <cellStyle name="40 % - Accent4 2 4 6 4 2" xfId="15846"/>
    <cellStyle name="40 % - Accent4 2 4 6 4 2 2" xfId="26140"/>
    <cellStyle name="40 % - Accent4 2 4 6 4 2 3" xfId="36433"/>
    <cellStyle name="40 % - Accent4 2 4 6 4 2 4" xfId="46726"/>
    <cellStyle name="40 % - Accent4 2 4 6 4 3" xfId="12876"/>
    <cellStyle name="40 % - Accent4 2 4 6 4 3 2" xfId="23171"/>
    <cellStyle name="40 % - Accent4 2 4 6 4 3 3" xfId="33464"/>
    <cellStyle name="40 % - Accent4 2 4 6 4 3 4" xfId="43757"/>
    <cellStyle name="40 % - Accent4 2 4 6 4 4" xfId="7631"/>
    <cellStyle name="40 % - Accent4 2 4 6 4 5" xfId="17955"/>
    <cellStyle name="40 % - Accent4 2 4 6 4 6" xfId="28248"/>
    <cellStyle name="40 % - Accent4 2 4 6 4 7" xfId="38541"/>
    <cellStyle name="40 % - Accent4 2 4 6 5" xfId="3513"/>
    <cellStyle name="40 % - Accent4 2 4 6 5 2" xfId="14362"/>
    <cellStyle name="40 % - Accent4 2 4 6 5 2 2" xfId="24656"/>
    <cellStyle name="40 % - Accent4 2 4 6 5 2 3" xfId="34949"/>
    <cellStyle name="40 % - Accent4 2 4 6 5 2 4" xfId="45242"/>
    <cellStyle name="40 % - Accent4 2 4 6 5 3" xfId="8399"/>
    <cellStyle name="40 % - Accent4 2 4 6 5 4" xfId="18698"/>
    <cellStyle name="40 % - Accent4 2 4 6 5 5" xfId="28991"/>
    <cellStyle name="40 % - Accent4 2 4 6 5 6" xfId="39284"/>
    <cellStyle name="40 % - Accent4 2 4 6 6" xfId="5967"/>
    <cellStyle name="40 % - Accent4 2 4 6 6 2" xfId="9142"/>
    <cellStyle name="40 % - Accent4 2 4 6 6 3" xfId="19441"/>
    <cellStyle name="40 % - Accent4 2 4 6 6 4" xfId="29734"/>
    <cellStyle name="40 % - Accent4 2 4 6 6 5" xfId="40027"/>
    <cellStyle name="40 % - Accent4 2 4 6 7" xfId="9885"/>
    <cellStyle name="40 % - Accent4 2 4 6 7 2" xfId="20184"/>
    <cellStyle name="40 % - Accent4 2 4 6 7 3" xfId="30477"/>
    <cellStyle name="40 % - Accent4 2 4 6 7 4" xfId="40770"/>
    <cellStyle name="40 % - Accent4 2 4 6 8" xfId="10628"/>
    <cellStyle name="40 % - Accent4 2 4 6 8 2" xfId="20927"/>
    <cellStyle name="40 % - Accent4 2 4 6 8 3" xfId="31220"/>
    <cellStyle name="40 % - Accent4 2 4 6 8 4" xfId="41513"/>
    <cellStyle name="40 % - Accent4 2 4 6 9" xfId="11388"/>
    <cellStyle name="40 % - Accent4 2 4 6 9 2" xfId="21687"/>
    <cellStyle name="40 % - Accent4 2 4 6 9 3" xfId="31980"/>
    <cellStyle name="40 % - Accent4 2 4 6 9 4" xfId="42273"/>
    <cellStyle name="40 % - Accent4 2 4 7" xfId="797"/>
    <cellStyle name="40 % - Accent4 2 4 7 10" xfId="27608"/>
    <cellStyle name="40 % - Accent4 2 4 7 11" xfId="37901"/>
    <cellStyle name="40 % - Accent4 2 4 7 2" xfId="2765"/>
    <cellStyle name="40 % - Accent4 2 4 7 2 2" xfId="4265"/>
    <cellStyle name="40 % - Accent4 2 4 7 2 2 2" xfId="16652"/>
    <cellStyle name="40 % - Accent4 2 4 7 2 2 2 2" xfId="26946"/>
    <cellStyle name="40 % - Accent4 2 4 7 2 2 2 3" xfId="37239"/>
    <cellStyle name="40 % - Accent4 2 4 7 2 2 2 4" xfId="47532"/>
    <cellStyle name="40 % - Accent4 2 4 7 2 2 3" xfId="13682"/>
    <cellStyle name="40 % - Accent4 2 4 7 2 2 4" xfId="23977"/>
    <cellStyle name="40 % - Accent4 2 4 7 2 2 5" xfId="34270"/>
    <cellStyle name="40 % - Accent4 2 4 7 2 2 6" xfId="44563"/>
    <cellStyle name="40 % - Accent4 2 4 7 2 3" xfId="15167"/>
    <cellStyle name="40 % - Accent4 2 4 7 2 3 2" xfId="25461"/>
    <cellStyle name="40 % - Accent4 2 4 7 2 3 3" xfId="35754"/>
    <cellStyle name="40 % - Accent4 2 4 7 2 3 4" xfId="46047"/>
    <cellStyle name="40 % - Accent4 2 4 7 2 4" xfId="12196"/>
    <cellStyle name="40 % - Accent4 2 4 7 2 4 2" xfId="22492"/>
    <cellStyle name="40 % - Accent4 2 4 7 2 4 3" xfId="32785"/>
    <cellStyle name="40 % - Accent4 2 4 7 2 4 4" xfId="43078"/>
    <cellStyle name="40 % - Accent4 2 4 7 2 5" xfId="7634"/>
    <cellStyle name="40 % - Accent4 2 4 7 2 6" xfId="17958"/>
    <cellStyle name="40 % - Accent4 2 4 7 2 7" xfId="28251"/>
    <cellStyle name="40 % - Accent4 2 4 7 2 8" xfId="38544"/>
    <cellStyle name="40 % - Accent4 2 4 7 3" xfId="5004"/>
    <cellStyle name="40 % - Accent4 2 4 7 3 2" xfId="13315"/>
    <cellStyle name="40 % - Accent4 2 4 7 3 2 2" xfId="16285"/>
    <cellStyle name="40 % - Accent4 2 4 7 3 2 2 2" xfId="26579"/>
    <cellStyle name="40 % - Accent4 2 4 7 3 2 2 3" xfId="36872"/>
    <cellStyle name="40 % - Accent4 2 4 7 3 2 2 4" xfId="47165"/>
    <cellStyle name="40 % - Accent4 2 4 7 3 2 3" xfId="23610"/>
    <cellStyle name="40 % - Accent4 2 4 7 3 2 4" xfId="33903"/>
    <cellStyle name="40 % - Accent4 2 4 7 3 2 5" xfId="44196"/>
    <cellStyle name="40 % - Accent4 2 4 7 3 3" xfId="14800"/>
    <cellStyle name="40 % - Accent4 2 4 7 3 3 2" xfId="25094"/>
    <cellStyle name="40 % - Accent4 2 4 7 3 3 3" xfId="35387"/>
    <cellStyle name="40 % - Accent4 2 4 7 3 3 4" xfId="45680"/>
    <cellStyle name="40 % - Accent4 2 4 7 3 4" xfId="11828"/>
    <cellStyle name="40 % - Accent4 2 4 7 3 4 2" xfId="22125"/>
    <cellStyle name="40 % - Accent4 2 4 7 3 4 3" xfId="32418"/>
    <cellStyle name="40 % - Accent4 2 4 7 3 4 4" xfId="42711"/>
    <cellStyle name="40 % - Accent4 2 4 7 3 5" xfId="8402"/>
    <cellStyle name="40 % - Accent4 2 4 7 3 6" xfId="18701"/>
    <cellStyle name="40 % - Accent4 2 4 7 3 7" xfId="28994"/>
    <cellStyle name="40 % - Accent4 2 4 7 3 8" xfId="39287"/>
    <cellStyle name="40 % - Accent4 2 4 7 4" xfId="3515"/>
    <cellStyle name="40 % - Accent4 2 4 7 4 2" xfId="15848"/>
    <cellStyle name="40 % - Accent4 2 4 7 4 2 2" xfId="26142"/>
    <cellStyle name="40 % - Accent4 2 4 7 4 2 3" xfId="36435"/>
    <cellStyle name="40 % - Accent4 2 4 7 4 2 4" xfId="46728"/>
    <cellStyle name="40 % - Accent4 2 4 7 4 3" xfId="12878"/>
    <cellStyle name="40 % - Accent4 2 4 7 4 3 2" xfId="23173"/>
    <cellStyle name="40 % - Accent4 2 4 7 4 3 3" xfId="33466"/>
    <cellStyle name="40 % - Accent4 2 4 7 4 3 4" xfId="43759"/>
    <cellStyle name="40 % - Accent4 2 4 7 4 4" xfId="9145"/>
    <cellStyle name="40 % - Accent4 2 4 7 4 5" xfId="19444"/>
    <cellStyle name="40 % - Accent4 2 4 7 4 6" xfId="29737"/>
    <cellStyle name="40 % - Accent4 2 4 7 4 7" xfId="40030"/>
    <cellStyle name="40 % - Accent4 2 4 7 5" xfId="5970"/>
    <cellStyle name="40 % - Accent4 2 4 7 5 2" xfId="14364"/>
    <cellStyle name="40 % - Accent4 2 4 7 5 2 2" xfId="24658"/>
    <cellStyle name="40 % - Accent4 2 4 7 5 2 3" xfId="34951"/>
    <cellStyle name="40 % - Accent4 2 4 7 5 2 4" xfId="45244"/>
    <cellStyle name="40 % - Accent4 2 4 7 5 3" xfId="9888"/>
    <cellStyle name="40 % - Accent4 2 4 7 5 4" xfId="20187"/>
    <cellStyle name="40 % - Accent4 2 4 7 5 5" xfId="30480"/>
    <cellStyle name="40 % - Accent4 2 4 7 5 6" xfId="40773"/>
    <cellStyle name="40 % - Accent4 2 4 7 6" xfId="10631"/>
    <cellStyle name="40 % - Accent4 2 4 7 6 2" xfId="20930"/>
    <cellStyle name="40 % - Accent4 2 4 7 6 3" xfId="31223"/>
    <cellStyle name="40 % - Accent4 2 4 7 6 4" xfId="41516"/>
    <cellStyle name="40 % - Accent4 2 4 7 7" xfId="11390"/>
    <cellStyle name="40 % - Accent4 2 4 7 7 2" xfId="21689"/>
    <cellStyle name="40 % - Accent4 2 4 7 7 3" xfId="31982"/>
    <cellStyle name="40 % - Accent4 2 4 7 7 4" xfId="42275"/>
    <cellStyle name="40 % - Accent4 2 4 7 8" xfId="6991"/>
    <cellStyle name="40 % - Accent4 2 4 7 9" xfId="17315"/>
    <cellStyle name="40 % - Accent4 2 4 8" xfId="2132"/>
    <cellStyle name="40 % - Accent4 2 4 8 2" xfId="2900"/>
    <cellStyle name="40 % - Accent4 2 4 8 2 2" xfId="4400"/>
    <cellStyle name="40 % - Accent4 2 4 8 2 2 2" xfId="16457"/>
    <cellStyle name="40 % - Accent4 2 4 8 2 2 2 2" xfId="26751"/>
    <cellStyle name="40 % - Accent4 2 4 8 2 2 2 3" xfId="37044"/>
    <cellStyle name="40 % - Accent4 2 4 8 2 2 2 4" xfId="47337"/>
    <cellStyle name="40 % - Accent4 2 4 8 2 2 3" xfId="13487"/>
    <cellStyle name="40 % - Accent4 2 4 8 2 2 4" xfId="23782"/>
    <cellStyle name="40 % - Accent4 2 4 8 2 2 5" xfId="34075"/>
    <cellStyle name="40 % - Accent4 2 4 8 2 2 6" xfId="44368"/>
    <cellStyle name="40 % - Accent4 2 4 8 2 3" xfId="14972"/>
    <cellStyle name="40 % - Accent4 2 4 8 2 3 2" xfId="25266"/>
    <cellStyle name="40 % - Accent4 2 4 8 2 3 3" xfId="35559"/>
    <cellStyle name="40 % - Accent4 2 4 8 2 3 4" xfId="45852"/>
    <cellStyle name="40 % - Accent4 2 4 8 2 4" xfId="12001"/>
    <cellStyle name="40 % - Accent4 2 4 8 2 5" xfId="22297"/>
    <cellStyle name="40 % - Accent4 2 4 8 2 6" xfId="32590"/>
    <cellStyle name="40 % - Accent4 2 4 8 2 7" xfId="42883"/>
    <cellStyle name="40 % - Accent4 2 4 8 3" xfId="5005"/>
    <cellStyle name="40 % - Accent4 2 4 8 3 2" xfId="15984"/>
    <cellStyle name="40 % - Accent4 2 4 8 3 2 2" xfId="26278"/>
    <cellStyle name="40 % - Accent4 2 4 8 3 2 3" xfId="36571"/>
    <cellStyle name="40 % - Accent4 2 4 8 3 2 4" xfId="46864"/>
    <cellStyle name="40 % - Accent4 2 4 8 3 3" xfId="13014"/>
    <cellStyle name="40 % - Accent4 2 4 8 3 4" xfId="23309"/>
    <cellStyle name="40 % - Accent4 2 4 8 3 5" xfId="33602"/>
    <cellStyle name="40 % - Accent4 2 4 8 3 6" xfId="43895"/>
    <cellStyle name="40 % - Accent4 2 4 8 4" xfId="3650"/>
    <cellStyle name="40 % - Accent4 2 4 8 4 2" xfId="14499"/>
    <cellStyle name="40 % - Accent4 2 4 8 4 3" xfId="24793"/>
    <cellStyle name="40 % - Accent4 2 4 8 4 4" xfId="35086"/>
    <cellStyle name="40 % - Accent4 2 4 8 4 5" xfId="45379"/>
    <cellStyle name="40 % - Accent4 2 4 8 5" xfId="11525"/>
    <cellStyle name="40 % - Accent4 2 4 8 5 2" xfId="21824"/>
    <cellStyle name="40 % - Accent4 2 4 8 5 3" xfId="32117"/>
    <cellStyle name="40 % - Accent4 2 4 8 5 4" xfId="42410"/>
    <cellStyle name="40 % - Accent4 2 4 8 6" xfId="7581"/>
    <cellStyle name="40 % - Accent4 2 4 8 7" xfId="17905"/>
    <cellStyle name="40 % - Accent4 2 4 8 8" xfId="28198"/>
    <cellStyle name="40 % - Accent4 2 4 8 9" xfId="38491"/>
    <cellStyle name="40 % - Accent4 2 4 9" xfId="2150"/>
    <cellStyle name="40 % - Accent4 2 4 9 2" xfId="2917"/>
    <cellStyle name="40 % - Accent4 2 4 9 2 2" xfId="4417"/>
    <cellStyle name="40 % - Accent4 2 4 9 2 2 2" xfId="16001"/>
    <cellStyle name="40 % - Accent4 2 4 9 2 2 3" xfId="26295"/>
    <cellStyle name="40 % - Accent4 2 4 9 2 2 4" xfId="36588"/>
    <cellStyle name="40 % - Accent4 2 4 9 2 2 5" xfId="46881"/>
    <cellStyle name="40 % - Accent4 2 4 9 2 3" xfId="13031"/>
    <cellStyle name="40 % - Accent4 2 4 9 2 4" xfId="23326"/>
    <cellStyle name="40 % - Accent4 2 4 9 2 5" xfId="33619"/>
    <cellStyle name="40 % - Accent4 2 4 9 2 6" xfId="43912"/>
    <cellStyle name="40 % - Accent4 2 4 9 3" xfId="5006"/>
    <cellStyle name="40 % - Accent4 2 4 9 3 2" xfId="14516"/>
    <cellStyle name="40 % - Accent4 2 4 9 3 3" xfId="24810"/>
    <cellStyle name="40 % - Accent4 2 4 9 3 4" xfId="35103"/>
    <cellStyle name="40 % - Accent4 2 4 9 3 5" xfId="45396"/>
    <cellStyle name="40 % - Accent4 2 4 9 4" xfId="3667"/>
    <cellStyle name="40 % - Accent4 2 4 9 4 2" xfId="11542"/>
    <cellStyle name="40 % - Accent4 2 4 9 4 3" xfId="21841"/>
    <cellStyle name="40 % - Accent4 2 4 9 4 4" xfId="32134"/>
    <cellStyle name="40 % - Accent4 2 4 9 4 5" xfId="42427"/>
    <cellStyle name="40 % - Accent4 2 4 9 5" xfId="8349"/>
    <cellStyle name="40 % - Accent4 2 4 9 6" xfId="18648"/>
    <cellStyle name="40 % - Accent4 2 4 9 7" xfId="28941"/>
    <cellStyle name="40 % - Accent4 2 4 9 8" xfId="39234"/>
    <cellStyle name="40 % - Accent4 2 5" xfId="20"/>
    <cellStyle name="40 % - Accent4 2 5 2" xfId="798"/>
    <cellStyle name="40 % - Accent4 2 5 2 2" xfId="799"/>
    <cellStyle name="40 % - Accent4 2 5 3" xfId="800"/>
    <cellStyle name="40 % - Accent4 2 5 4" xfId="801"/>
    <cellStyle name="40 % - Accent4 2 5 4 2" xfId="5007"/>
    <cellStyle name="40 % - Accent4 2 6" xfId="21"/>
    <cellStyle name="40 % - Accent4 2 6 2" xfId="5008"/>
    <cellStyle name="40 % - Accent4 2 7" xfId="802"/>
    <cellStyle name="40 % - Accent4 2 7 2" xfId="803"/>
    <cellStyle name="40 % - Accent4 2 7 2 2" xfId="2222"/>
    <cellStyle name="40 % - Accent5 2" xfId="22"/>
    <cellStyle name="40 % - Accent5 2 10" xfId="2257"/>
    <cellStyle name="40 % - Accent5 2 10 2" xfId="3757"/>
    <cellStyle name="40 % - Accent5 2 10 2 2" xfId="16091"/>
    <cellStyle name="40 % - Accent5 2 10 2 2 2" xfId="26385"/>
    <cellStyle name="40 % - Accent5 2 10 2 2 3" xfId="36678"/>
    <cellStyle name="40 % - Accent5 2 10 2 2 4" xfId="46971"/>
    <cellStyle name="40 % - Accent5 2 10 2 3" xfId="13121"/>
    <cellStyle name="40 % - Accent5 2 10 2 4" xfId="23416"/>
    <cellStyle name="40 % - Accent5 2 10 2 5" xfId="33709"/>
    <cellStyle name="40 % - Accent5 2 10 2 6" xfId="44002"/>
    <cellStyle name="40 % - Accent5 2 10 3" xfId="14606"/>
    <cellStyle name="40 % - Accent5 2 10 3 2" xfId="24900"/>
    <cellStyle name="40 % - Accent5 2 10 3 3" xfId="35193"/>
    <cellStyle name="40 % - Accent5 2 10 3 4" xfId="45486"/>
    <cellStyle name="40 % - Accent5 2 10 4" xfId="11634"/>
    <cellStyle name="40 % - Accent5 2 10 4 2" xfId="21931"/>
    <cellStyle name="40 % - Accent5 2 10 4 3" xfId="32224"/>
    <cellStyle name="40 % - Accent5 2 10 4 4" xfId="42517"/>
    <cellStyle name="40 % - Accent5 2 10 5" xfId="9146"/>
    <cellStyle name="40 % - Accent5 2 10 6" xfId="19445"/>
    <cellStyle name="40 % - Accent5 2 10 7" xfId="29738"/>
    <cellStyle name="40 % - Accent5 2 10 8" xfId="40031"/>
    <cellStyle name="40 % - Accent5 2 11" xfId="5009"/>
    <cellStyle name="40 % - Accent5 2 11 2" xfId="15340"/>
    <cellStyle name="40 % - Accent5 2 11 2 2" xfId="25634"/>
    <cellStyle name="40 % - Accent5 2 11 2 3" xfId="35927"/>
    <cellStyle name="40 % - Accent5 2 11 2 4" xfId="46220"/>
    <cellStyle name="40 % - Accent5 2 11 3" xfId="12370"/>
    <cellStyle name="40 % - Accent5 2 11 3 2" xfId="22665"/>
    <cellStyle name="40 % - Accent5 2 11 3 3" xfId="32958"/>
    <cellStyle name="40 % - Accent5 2 11 3 4" xfId="43251"/>
    <cellStyle name="40 % - Accent5 2 11 4" xfId="9889"/>
    <cellStyle name="40 % - Accent5 2 11 5" xfId="20188"/>
    <cellStyle name="40 % - Accent5 2 11 6" xfId="30481"/>
    <cellStyle name="40 % - Accent5 2 11 7" xfId="40774"/>
    <cellStyle name="40 % - Accent5 2 12" xfId="3007"/>
    <cellStyle name="40 % - Accent5 2 12 2" xfId="13856"/>
    <cellStyle name="40 % - Accent5 2 12 2 2" xfId="24150"/>
    <cellStyle name="40 % - Accent5 2 12 2 3" xfId="34443"/>
    <cellStyle name="40 % - Accent5 2 12 2 4" xfId="44736"/>
    <cellStyle name="40 % - Accent5 2 12 3" xfId="10632"/>
    <cellStyle name="40 % - Accent5 2 12 4" xfId="20931"/>
    <cellStyle name="40 % - Accent5 2 12 5" xfId="31224"/>
    <cellStyle name="40 % - Accent5 2 12 6" xfId="41517"/>
    <cellStyle name="40 % - Accent5 2 13" xfId="5971"/>
    <cellStyle name="40 % - Accent5 2 13 2" xfId="10882"/>
    <cellStyle name="40 % - Accent5 2 13 3" xfId="21181"/>
    <cellStyle name="40 % - Accent5 2 13 4" xfId="31474"/>
    <cellStyle name="40 % - Accent5 2 13 5" xfId="41767"/>
    <cellStyle name="40 % - Accent5 2 14" xfId="6500"/>
    <cellStyle name="40 % - Accent5 2 15" xfId="16825"/>
    <cellStyle name="40 % - Accent5 2 16" xfId="27118"/>
    <cellStyle name="40 % - Accent5 2 17" xfId="37411"/>
    <cellStyle name="40 % - Accent5 2 2" xfId="254"/>
    <cellStyle name="40 % - Accent5 2 2 10" xfId="10901"/>
    <cellStyle name="40 % - Accent5 2 2 10 2" xfId="21200"/>
    <cellStyle name="40 % - Accent5 2 2 10 3" xfId="31493"/>
    <cellStyle name="40 % - Accent5 2 2 10 4" xfId="41786"/>
    <cellStyle name="40 % - Accent5 2 2 11" xfId="6572"/>
    <cellStyle name="40 % - Accent5 2 2 12" xfId="16897"/>
    <cellStyle name="40 % - Accent5 2 2 13" xfId="27190"/>
    <cellStyle name="40 % - Accent5 2 2 14" xfId="37483"/>
    <cellStyle name="40 % - Accent5 2 2 2" xfId="318"/>
    <cellStyle name="40 % - Accent5 2 2 2 10" xfId="6670"/>
    <cellStyle name="40 % - Accent5 2 2 2 11" xfId="16994"/>
    <cellStyle name="40 % - Accent5 2 2 2 12" xfId="27287"/>
    <cellStyle name="40 % - Accent5 2 2 2 13" xfId="37580"/>
    <cellStyle name="40 % - Accent5 2 2 2 2" xfId="394"/>
    <cellStyle name="40 % - Accent5 2 2 2 2 10" xfId="17316"/>
    <cellStyle name="40 % - Accent5 2 2 2 2 11" xfId="27609"/>
    <cellStyle name="40 % - Accent5 2 2 2 2 12" xfId="37902"/>
    <cellStyle name="40 % - Accent5 2 2 2 2 2" xfId="804"/>
    <cellStyle name="40 % - Accent5 2 2 2 2 2 10" xfId="27610"/>
    <cellStyle name="40 % - Accent5 2 2 2 2 2 11" xfId="37903"/>
    <cellStyle name="40 % - Accent5 2 2 2 2 2 2" xfId="2766"/>
    <cellStyle name="40 % - Accent5 2 2 2 2 2 2 2" xfId="4266"/>
    <cellStyle name="40 % - Accent5 2 2 2 2 2 2 2 2" xfId="16786"/>
    <cellStyle name="40 % - Accent5 2 2 2 2 2 2 2 2 2" xfId="27080"/>
    <cellStyle name="40 % - Accent5 2 2 2 2 2 2 2 2 3" xfId="37373"/>
    <cellStyle name="40 % - Accent5 2 2 2 2 2 2 2 2 4" xfId="47666"/>
    <cellStyle name="40 % - Accent5 2 2 2 2 2 2 2 3" xfId="13816"/>
    <cellStyle name="40 % - Accent5 2 2 2 2 2 2 2 4" xfId="24111"/>
    <cellStyle name="40 % - Accent5 2 2 2 2 2 2 2 5" xfId="34404"/>
    <cellStyle name="40 % - Accent5 2 2 2 2 2 2 2 6" xfId="44697"/>
    <cellStyle name="40 % - Accent5 2 2 2 2 2 2 3" xfId="15301"/>
    <cellStyle name="40 % - Accent5 2 2 2 2 2 2 3 2" xfId="25595"/>
    <cellStyle name="40 % - Accent5 2 2 2 2 2 2 3 3" xfId="35888"/>
    <cellStyle name="40 % - Accent5 2 2 2 2 2 2 3 4" xfId="46181"/>
    <cellStyle name="40 % - Accent5 2 2 2 2 2 2 4" xfId="12330"/>
    <cellStyle name="40 % - Accent5 2 2 2 2 2 2 4 2" xfId="22626"/>
    <cellStyle name="40 % - Accent5 2 2 2 2 2 2 4 3" xfId="32919"/>
    <cellStyle name="40 % - Accent5 2 2 2 2 2 2 4 4" xfId="43212"/>
    <cellStyle name="40 % - Accent5 2 2 2 2 2 2 5" xfId="7639"/>
    <cellStyle name="40 % - Accent5 2 2 2 2 2 2 6" xfId="17963"/>
    <cellStyle name="40 % - Accent5 2 2 2 2 2 2 7" xfId="28256"/>
    <cellStyle name="40 % - Accent5 2 2 2 2 2 2 8" xfId="38549"/>
    <cellStyle name="40 % - Accent5 2 2 2 2 2 3" xfId="5013"/>
    <cellStyle name="40 % - Accent5 2 2 2 2 2 3 2" xfId="13449"/>
    <cellStyle name="40 % - Accent5 2 2 2 2 2 3 2 2" xfId="16419"/>
    <cellStyle name="40 % - Accent5 2 2 2 2 2 3 2 2 2" xfId="26713"/>
    <cellStyle name="40 % - Accent5 2 2 2 2 2 3 2 2 3" xfId="37006"/>
    <cellStyle name="40 % - Accent5 2 2 2 2 2 3 2 2 4" xfId="47299"/>
    <cellStyle name="40 % - Accent5 2 2 2 2 2 3 2 3" xfId="23744"/>
    <cellStyle name="40 % - Accent5 2 2 2 2 2 3 2 4" xfId="34037"/>
    <cellStyle name="40 % - Accent5 2 2 2 2 2 3 2 5" xfId="44330"/>
    <cellStyle name="40 % - Accent5 2 2 2 2 2 3 3" xfId="14934"/>
    <cellStyle name="40 % - Accent5 2 2 2 2 2 3 3 2" xfId="25228"/>
    <cellStyle name="40 % - Accent5 2 2 2 2 2 3 3 3" xfId="35521"/>
    <cellStyle name="40 % - Accent5 2 2 2 2 2 3 3 4" xfId="45814"/>
    <cellStyle name="40 % - Accent5 2 2 2 2 2 3 4" xfId="11962"/>
    <cellStyle name="40 % - Accent5 2 2 2 2 2 3 4 2" xfId="22259"/>
    <cellStyle name="40 % - Accent5 2 2 2 2 2 3 4 3" xfId="32552"/>
    <cellStyle name="40 % - Accent5 2 2 2 2 2 3 4 4" xfId="42845"/>
    <cellStyle name="40 % - Accent5 2 2 2 2 2 3 5" xfId="8407"/>
    <cellStyle name="40 % - Accent5 2 2 2 2 2 3 6" xfId="18706"/>
    <cellStyle name="40 % - Accent5 2 2 2 2 2 3 7" xfId="28999"/>
    <cellStyle name="40 % - Accent5 2 2 2 2 2 3 8" xfId="39292"/>
    <cellStyle name="40 % - Accent5 2 2 2 2 2 4" xfId="3516"/>
    <cellStyle name="40 % - Accent5 2 2 2 2 2 4 2" xfId="15849"/>
    <cellStyle name="40 % - Accent5 2 2 2 2 2 4 2 2" xfId="26143"/>
    <cellStyle name="40 % - Accent5 2 2 2 2 2 4 2 3" xfId="36436"/>
    <cellStyle name="40 % - Accent5 2 2 2 2 2 4 2 4" xfId="46729"/>
    <cellStyle name="40 % - Accent5 2 2 2 2 2 4 3" xfId="12879"/>
    <cellStyle name="40 % - Accent5 2 2 2 2 2 4 3 2" xfId="23174"/>
    <cellStyle name="40 % - Accent5 2 2 2 2 2 4 3 3" xfId="33467"/>
    <cellStyle name="40 % - Accent5 2 2 2 2 2 4 3 4" xfId="43760"/>
    <cellStyle name="40 % - Accent5 2 2 2 2 2 4 4" xfId="9150"/>
    <cellStyle name="40 % - Accent5 2 2 2 2 2 4 5" xfId="19449"/>
    <cellStyle name="40 % - Accent5 2 2 2 2 2 4 6" xfId="29742"/>
    <cellStyle name="40 % - Accent5 2 2 2 2 2 4 7" xfId="40035"/>
    <cellStyle name="40 % - Accent5 2 2 2 2 2 5" xfId="5975"/>
    <cellStyle name="40 % - Accent5 2 2 2 2 2 5 2" xfId="14365"/>
    <cellStyle name="40 % - Accent5 2 2 2 2 2 5 2 2" xfId="24659"/>
    <cellStyle name="40 % - Accent5 2 2 2 2 2 5 2 3" xfId="34952"/>
    <cellStyle name="40 % - Accent5 2 2 2 2 2 5 2 4" xfId="45245"/>
    <cellStyle name="40 % - Accent5 2 2 2 2 2 5 3" xfId="9893"/>
    <cellStyle name="40 % - Accent5 2 2 2 2 2 5 4" xfId="20192"/>
    <cellStyle name="40 % - Accent5 2 2 2 2 2 5 5" xfId="30485"/>
    <cellStyle name="40 % - Accent5 2 2 2 2 2 5 6" xfId="40778"/>
    <cellStyle name="40 % - Accent5 2 2 2 2 2 6" xfId="10636"/>
    <cellStyle name="40 % - Accent5 2 2 2 2 2 6 2" xfId="20935"/>
    <cellStyle name="40 % - Accent5 2 2 2 2 2 6 3" xfId="31228"/>
    <cellStyle name="40 % - Accent5 2 2 2 2 2 6 4" xfId="41521"/>
    <cellStyle name="40 % - Accent5 2 2 2 2 2 7" xfId="11391"/>
    <cellStyle name="40 % - Accent5 2 2 2 2 2 7 2" xfId="21690"/>
    <cellStyle name="40 % - Accent5 2 2 2 2 2 7 3" xfId="31983"/>
    <cellStyle name="40 % - Accent5 2 2 2 2 2 7 4" xfId="42276"/>
    <cellStyle name="40 % - Accent5 2 2 2 2 2 8" xfId="6993"/>
    <cellStyle name="40 % - Accent5 2 2 2 2 2 9" xfId="17317"/>
    <cellStyle name="40 % - Accent5 2 2 2 2 3" xfId="2390"/>
    <cellStyle name="40 % - Accent5 2 2 2 2 3 2" xfId="3890"/>
    <cellStyle name="40 % - Accent5 2 2 2 2 3 2 2" xfId="16617"/>
    <cellStyle name="40 % - Accent5 2 2 2 2 3 2 2 2" xfId="26911"/>
    <cellStyle name="40 % - Accent5 2 2 2 2 3 2 2 3" xfId="37204"/>
    <cellStyle name="40 % - Accent5 2 2 2 2 3 2 2 4" xfId="47497"/>
    <cellStyle name="40 % - Accent5 2 2 2 2 3 2 3" xfId="13647"/>
    <cellStyle name="40 % - Accent5 2 2 2 2 3 2 4" xfId="23942"/>
    <cellStyle name="40 % - Accent5 2 2 2 2 3 2 5" xfId="34235"/>
    <cellStyle name="40 % - Accent5 2 2 2 2 3 2 6" xfId="44528"/>
    <cellStyle name="40 % - Accent5 2 2 2 2 3 3" xfId="15132"/>
    <cellStyle name="40 % - Accent5 2 2 2 2 3 3 2" xfId="25426"/>
    <cellStyle name="40 % - Accent5 2 2 2 2 3 3 3" xfId="35719"/>
    <cellStyle name="40 % - Accent5 2 2 2 2 3 3 4" xfId="46012"/>
    <cellStyle name="40 % - Accent5 2 2 2 2 3 4" xfId="12161"/>
    <cellStyle name="40 % - Accent5 2 2 2 2 3 4 2" xfId="22457"/>
    <cellStyle name="40 % - Accent5 2 2 2 2 3 4 3" xfId="32750"/>
    <cellStyle name="40 % - Accent5 2 2 2 2 3 4 4" xfId="43043"/>
    <cellStyle name="40 % - Accent5 2 2 2 2 3 5" xfId="7638"/>
    <cellStyle name="40 % - Accent5 2 2 2 2 3 6" xfId="17962"/>
    <cellStyle name="40 % - Accent5 2 2 2 2 3 7" xfId="28255"/>
    <cellStyle name="40 % - Accent5 2 2 2 2 3 8" xfId="38548"/>
    <cellStyle name="40 % - Accent5 2 2 2 2 4" xfId="5012"/>
    <cellStyle name="40 % - Accent5 2 2 2 2 4 2" xfId="13280"/>
    <cellStyle name="40 % - Accent5 2 2 2 2 4 2 2" xfId="16250"/>
    <cellStyle name="40 % - Accent5 2 2 2 2 4 2 2 2" xfId="26544"/>
    <cellStyle name="40 % - Accent5 2 2 2 2 4 2 2 3" xfId="36837"/>
    <cellStyle name="40 % - Accent5 2 2 2 2 4 2 2 4" xfId="47130"/>
    <cellStyle name="40 % - Accent5 2 2 2 2 4 2 3" xfId="23575"/>
    <cellStyle name="40 % - Accent5 2 2 2 2 4 2 4" xfId="33868"/>
    <cellStyle name="40 % - Accent5 2 2 2 2 4 2 5" xfId="44161"/>
    <cellStyle name="40 % - Accent5 2 2 2 2 4 3" xfId="14765"/>
    <cellStyle name="40 % - Accent5 2 2 2 2 4 3 2" xfId="25059"/>
    <cellStyle name="40 % - Accent5 2 2 2 2 4 3 3" xfId="35352"/>
    <cellStyle name="40 % - Accent5 2 2 2 2 4 3 4" xfId="45645"/>
    <cellStyle name="40 % - Accent5 2 2 2 2 4 4" xfId="11793"/>
    <cellStyle name="40 % - Accent5 2 2 2 2 4 4 2" xfId="22090"/>
    <cellStyle name="40 % - Accent5 2 2 2 2 4 4 3" xfId="32383"/>
    <cellStyle name="40 % - Accent5 2 2 2 2 4 4 4" xfId="42676"/>
    <cellStyle name="40 % - Accent5 2 2 2 2 4 5" xfId="8406"/>
    <cellStyle name="40 % - Accent5 2 2 2 2 4 6" xfId="18705"/>
    <cellStyle name="40 % - Accent5 2 2 2 2 4 7" xfId="28998"/>
    <cellStyle name="40 % - Accent5 2 2 2 2 4 8" xfId="39291"/>
    <cellStyle name="40 % - Accent5 2 2 2 2 5" xfId="3140"/>
    <cellStyle name="40 % - Accent5 2 2 2 2 5 2" xfId="15473"/>
    <cellStyle name="40 % - Accent5 2 2 2 2 5 2 2" xfId="25767"/>
    <cellStyle name="40 % - Accent5 2 2 2 2 5 2 3" xfId="36060"/>
    <cellStyle name="40 % - Accent5 2 2 2 2 5 2 4" xfId="46353"/>
    <cellStyle name="40 % - Accent5 2 2 2 2 5 3" xfId="12503"/>
    <cellStyle name="40 % - Accent5 2 2 2 2 5 3 2" xfId="22798"/>
    <cellStyle name="40 % - Accent5 2 2 2 2 5 3 3" xfId="33091"/>
    <cellStyle name="40 % - Accent5 2 2 2 2 5 3 4" xfId="43384"/>
    <cellStyle name="40 % - Accent5 2 2 2 2 5 4" xfId="9149"/>
    <cellStyle name="40 % - Accent5 2 2 2 2 5 5" xfId="19448"/>
    <cellStyle name="40 % - Accent5 2 2 2 2 5 6" xfId="29741"/>
    <cellStyle name="40 % - Accent5 2 2 2 2 5 7" xfId="40034"/>
    <cellStyle name="40 % - Accent5 2 2 2 2 6" xfId="5974"/>
    <cellStyle name="40 % - Accent5 2 2 2 2 6 2" xfId="13989"/>
    <cellStyle name="40 % - Accent5 2 2 2 2 6 2 2" xfId="24283"/>
    <cellStyle name="40 % - Accent5 2 2 2 2 6 2 3" xfId="34576"/>
    <cellStyle name="40 % - Accent5 2 2 2 2 6 2 4" xfId="44869"/>
    <cellStyle name="40 % - Accent5 2 2 2 2 6 3" xfId="9892"/>
    <cellStyle name="40 % - Accent5 2 2 2 2 6 4" xfId="20191"/>
    <cellStyle name="40 % - Accent5 2 2 2 2 6 5" xfId="30484"/>
    <cellStyle name="40 % - Accent5 2 2 2 2 6 6" xfId="40777"/>
    <cellStyle name="40 % - Accent5 2 2 2 2 7" xfId="10635"/>
    <cellStyle name="40 % - Accent5 2 2 2 2 7 2" xfId="20934"/>
    <cellStyle name="40 % - Accent5 2 2 2 2 7 3" xfId="31227"/>
    <cellStyle name="40 % - Accent5 2 2 2 2 7 4" xfId="41520"/>
    <cellStyle name="40 % - Accent5 2 2 2 2 8" xfId="11015"/>
    <cellStyle name="40 % - Accent5 2 2 2 2 8 2" xfId="21314"/>
    <cellStyle name="40 % - Accent5 2 2 2 2 8 3" xfId="31607"/>
    <cellStyle name="40 % - Accent5 2 2 2 2 8 4" xfId="41900"/>
    <cellStyle name="40 % - Accent5 2 2 2 2 9" xfId="6992"/>
    <cellStyle name="40 % - Accent5 2 2 2 3" xfId="805"/>
    <cellStyle name="40 % - Accent5 2 2 2 3 10" xfId="27611"/>
    <cellStyle name="40 % - Accent5 2 2 2 3 11" xfId="37904"/>
    <cellStyle name="40 % - Accent5 2 2 2 3 2" xfId="2767"/>
    <cellStyle name="40 % - Accent5 2 2 2 3 2 2" xfId="4267"/>
    <cellStyle name="40 % - Accent5 2 2 2 3 2 2 2" xfId="16710"/>
    <cellStyle name="40 % - Accent5 2 2 2 3 2 2 2 2" xfId="27004"/>
    <cellStyle name="40 % - Accent5 2 2 2 3 2 2 2 3" xfId="37297"/>
    <cellStyle name="40 % - Accent5 2 2 2 3 2 2 2 4" xfId="47590"/>
    <cellStyle name="40 % - Accent5 2 2 2 3 2 2 3" xfId="13740"/>
    <cellStyle name="40 % - Accent5 2 2 2 3 2 2 4" xfId="24035"/>
    <cellStyle name="40 % - Accent5 2 2 2 3 2 2 5" xfId="34328"/>
    <cellStyle name="40 % - Accent5 2 2 2 3 2 2 6" xfId="44621"/>
    <cellStyle name="40 % - Accent5 2 2 2 3 2 3" xfId="15225"/>
    <cellStyle name="40 % - Accent5 2 2 2 3 2 3 2" xfId="25519"/>
    <cellStyle name="40 % - Accent5 2 2 2 3 2 3 3" xfId="35812"/>
    <cellStyle name="40 % - Accent5 2 2 2 3 2 3 4" xfId="46105"/>
    <cellStyle name="40 % - Accent5 2 2 2 3 2 4" xfId="12254"/>
    <cellStyle name="40 % - Accent5 2 2 2 3 2 4 2" xfId="22550"/>
    <cellStyle name="40 % - Accent5 2 2 2 3 2 4 3" xfId="32843"/>
    <cellStyle name="40 % - Accent5 2 2 2 3 2 4 4" xfId="43136"/>
    <cellStyle name="40 % - Accent5 2 2 2 3 2 5" xfId="7640"/>
    <cellStyle name="40 % - Accent5 2 2 2 3 2 6" xfId="17964"/>
    <cellStyle name="40 % - Accent5 2 2 2 3 2 7" xfId="28257"/>
    <cellStyle name="40 % - Accent5 2 2 2 3 2 8" xfId="38550"/>
    <cellStyle name="40 % - Accent5 2 2 2 3 3" xfId="5014"/>
    <cellStyle name="40 % - Accent5 2 2 2 3 3 2" xfId="13373"/>
    <cellStyle name="40 % - Accent5 2 2 2 3 3 2 2" xfId="16343"/>
    <cellStyle name="40 % - Accent5 2 2 2 3 3 2 2 2" xfId="26637"/>
    <cellStyle name="40 % - Accent5 2 2 2 3 3 2 2 3" xfId="36930"/>
    <cellStyle name="40 % - Accent5 2 2 2 3 3 2 2 4" xfId="47223"/>
    <cellStyle name="40 % - Accent5 2 2 2 3 3 2 3" xfId="23668"/>
    <cellStyle name="40 % - Accent5 2 2 2 3 3 2 4" xfId="33961"/>
    <cellStyle name="40 % - Accent5 2 2 2 3 3 2 5" xfId="44254"/>
    <cellStyle name="40 % - Accent5 2 2 2 3 3 3" xfId="14858"/>
    <cellStyle name="40 % - Accent5 2 2 2 3 3 3 2" xfId="25152"/>
    <cellStyle name="40 % - Accent5 2 2 2 3 3 3 3" xfId="35445"/>
    <cellStyle name="40 % - Accent5 2 2 2 3 3 3 4" xfId="45738"/>
    <cellStyle name="40 % - Accent5 2 2 2 3 3 4" xfId="11886"/>
    <cellStyle name="40 % - Accent5 2 2 2 3 3 4 2" xfId="22183"/>
    <cellStyle name="40 % - Accent5 2 2 2 3 3 4 3" xfId="32476"/>
    <cellStyle name="40 % - Accent5 2 2 2 3 3 4 4" xfId="42769"/>
    <cellStyle name="40 % - Accent5 2 2 2 3 3 5" xfId="8408"/>
    <cellStyle name="40 % - Accent5 2 2 2 3 3 6" xfId="18707"/>
    <cellStyle name="40 % - Accent5 2 2 2 3 3 7" xfId="29000"/>
    <cellStyle name="40 % - Accent5 2 2 2 3 3 8" xfId="39293"/>
    <cellStyle name="40 % - Accent5 2 2 2 3 4" xfId="3517"/>
    <cellStyle name="40 % - Accent5 2 2 2 3 4 2" xfId="15850"/>
    <cellStyle name="40 % - Accent5 2 2 2 3 4 2 2" xfId="26144"/>
    <cellStyle name="40 % - Accent5 2 2 2 3 4 2 3" xfId="36437"/>
    <cellStyle name="40 % - Accent5 2 2 2 3 4 2 4" xfId="46730"/>
    <cellStyle name="40 % - Accent5 2 2 2 3 4 3" xfId="12880"/>
    <cellStyle name="40 % - Accent5 2 2 2 3 4 3 2" xfId="23175"/>
    <cellStyle name="40 % - Accent5 2 2 2 3 4 3 3" xfId="33468"/>
    <cellStyle name="40 % - Accent5 2 2 2 3 4 3 4" xfId="43761"/>
    <cellStyle name="40 % - Accent5 2 2 2 3 4 4" xfId="9151"/>
    <cellStyle name="40 % - Accent5 2 2 2 3 4 5" xfId="19450"/>
    <cellStyle name="40 % - Accent5 2 2 2 3 4 6" xfId="29743"/>
    <cellStyle name="40 % - Accent5 2 2 2 3 4 7" xfId="40036"/>
    <cellStyle name="40 % - Accent5 2 2 2 3 5" xfId="5976"/>
    <cellStyle name="40 % - Accent5 2 2 2 3 5 2" xfId="14366"/>
    <cellStyle name="40 % - Accent5 2 2 2 3 5 2 2" xfId="24660"/>
    <cellStyle name="40 % - Accent5 2 2 2 3 5 2 3" xfId="34953"/>
    <cellStyle name="40 % - Accent5 2 2 2 3 5 2 4" xfId="45246"/>
    <cellStyle name="40 % - Accent5 2 2 2 3 5 3" xfId="9894"/>
    <cellStyle name="40 % - Accent5 2 2 2 3 5 4" xfId="20193"/>
    <cellStyle name="40 % - Accent5 2 2 2 3 5 5" xfId="30486"/>
    <cellStyle name="40 % - Accent5 2 2 2 3 5 6" xfId="40779"/>
    <cellStyle name="40 % - Accent5 2 2 2 3 6" xfId="10637"/>
    <cellStyle name="40 % - Accent5 2 2 2 3 6 2" xfId="20936"/>
    <cellStyle name="40 % - Accent5 2 2 2 3 6 3" xfId="31229"/>
    <cellStyle name="40 % - Accent5 2 2 2 3 6 4" xfId="41522"/>
    <cellStyle name="40 % - Accent5 2 2 2 3 7" xfId="11392"/>
    <cellStyle name="40 % - Accent5 2 2 2 3 7 2" xfId="21691"/>
    <cellStyle name="40 % - Accent5 2 2 2 3 7 3" xfId="31984"/>
    <cellStyle name="40 % - Accent5 2 2 2 3 7 4" xfId="42277"/>
    <cellStyle name="40 % - Accent5 2 2 2 3 8" xfId="6994"/>
    <cellStyle name="40 % - Accent5 2 2 2 3 9" xfId="17318"/>
    <cellStyle name="40 % - Accent5 2 2 2 4" xfId="2227"/>
    <cellStyle name="40 % - Accent5 2 2 2 4 2" xfId="2989"/>
    <cellStyle name="40 % - Accent5 2 2 2 4 2 2" xfId="4489"/>
    <cellStyle name="40 % - Accent5 2 2 2 4 2 2 2" xfId="16541"/>
    <cellStyle name="40 % - Accent5 2 2 2 4 2 2 2 2" xfId="26835"/>
    <cellStyle name="40 % - Accent5 2 2 2 4 2 2 2 3" xfId="37128"/>
    <cellStyle name="40 % - Accent5 2 2 2 4 2 2 2 4" xfId="47421"/>
    <cellStyle name="40 % - Accent5 2 2 2 4 2 2 3" xfId="13571"/>
    <cellStyle name="40 % - Accent5 2 2 2 4 2 2 4" xfId="23866"/>
    <cellStyle name="40 % - Accent5 2 2 2 4 2 2 5" xfId="34159"/>
    <cellStyle name="40 % - Accent5 2 2 2 4 2 2 6" xfId="44452"/>
    <cellStyle name="40 % - Accent5 2 2 2 4 2 3" xfId="15056"/>
    <cellStyle name="40 % - Accent5 2 2 2 4 2 3 2" xfId="25350"/>
    <cellStyle name="40 % - Accent5 2 2 2 4 2 3 3" xfId="35643"/>
    <cellStyle name="40 % - Accent5 2 2 2 4 2 3 4" xfId="45936"/>
    <cellStyle name="40 % - Accent5 2 2 2 4 2 4" xfId="12085"/>
    <cellStyle name="40 % - Accent5 2 2 2 4 2 5" xfId="22381"/>
    <cellStyle name="40 % - Accent5 2 2 2 4 2 6" xfId="32674"/>
    <cellStyle name="40 % - Accent5 2 2 2 4 2 7" xfId="42967"/>
    <cellStyle name="40 % - Accent5 2 2 2 4 3" xfId="5015"/>
    <cellStyle name="40 % - Accent5 2 2 2 4 3 2" xfId="16073"/>
    <cellStyle name="40 % - Accent5 2 2 2 4 3 2 2" xfId="26367"/>
    <cellStyle name="40 % - Accent5 2 2 2 4 3 2 3" xfId="36660"/>
    <cellStyle name="40 % - Accent5 2 2 2 4 3 2 4" xfId="46953"/>
    <cellStyle name="40 % - Accent5 2 2 2 4 3 3" xfId="13103"/>
    <cellStyle name="40 % - Accent5 2 2 2 4 3 4" xfId="23398"/>
    <cellStyle name="40 % - Accent5 2 2 2 4 3 5" xfId="33691"/>
    <cellStyle name="40 % - Accent5 2 2 2 4 3 6" xfId="43984"/>
    <cellStyle name="40 % - Accent5 2 2 2 4 4" xfId="3739"/>
    <cellStyle name="40 % - Accent5 2 2 2 4 4 2" xfId="14588"/>
    <cellStyle name="40 % - Accent5 2 2 2 4 4 3" xfId="24882"/>
    <cellStyle name="40 % - Accent5 2 2 2 4 4 4" xfId="35175"/>
    <cellStyle name="40 % - Accent5 2 2 2 4 4 5" xfId="45468"/>
    <cellStyle name="40 % - Accent5 2 2 2 4 5" xfId="11614"/>
    <cellStyle name="40 % - Accent5 2 2 2 4 5 2" xfId="21913"/>
    <cellStyle name="40 % - Accent5 2 2 2 4 5 3" xfId="32206"/>
    <cellStyle name="40 % - Accent5 2 2 2 4 5 4" xfId="42499"/>
    <cellStyle name="40 % - Accent5 2 2 2 4 6" xfId="7637"/>
    <cellStyle name="40 % - Accent5 2 2 2 4 7" xfId="17961"/>
    <cellStyle name="40 % - Accent5 2 2 2 4 8" xfId="28254"/>
    <cellStyle name="40 % - Accent5 2 2 2 4 9" xfId="38547"/>
    <cellStyle name="40 % - Accent5 2 2 2 5" xfId="2314"/>
    <cellStyle name="40 % - Accent5 2 2 2 5 2" xfId="3814"/>
    <cellStyle name="40 % - Accent5 2 2 2 5 2 2" xfId="16174"/>
    <cellStyle name="40 % - Accent5 2 2 2 5 2 2 2" xfId="26468"/>
    <cellStyle name="40 % - Accent5 2 2 2 5 2 2 3" xfId="36761"/>
    <cellStyle name="40 % - Accent5 2 2 2 5 2 2 4" xfId="47054"/>
    <cellStyle name="40 % - Accent5 2 2 2 5 2 3" xfId="13204"/>
    <cellStyle name="40 % - Accent5 2 2 2 5 2 4" xfId="23499"/>
    <cellStyle name="40 % - Accent5 2 2 2 5 2 5" xfId="33792"/>
    <cellStyle name="40 % - Accent5 2 2 2 5 2 6" xfId="44085"/>
    <cellStyle name="40 % - Accent5 2 2 2 5 3" xfId="14689"/>
    <cellStyle name="40 % - Accent5 2 2 2 5 3 2" xfId="24983"/>
    <cellStyle name="40 % - Accent5 2 2 2 5 3 3" xfId="35276"/>
    <cellStyle name="40 % - Accent5 2 2 2 5 3 4" xfId="45569"/>
    <cellStyle name="40 % - Accent5 2 2 2 5 4" xfId="11717"/>
    <cellStyle name="40 % - Accent5 2 2 2 5 4 2" xfId="22014"/>
    <cellStyle name="40 % - Accent5 2 2 2 5 4 3" xfId="32307"/>
    <cellStyle name="40 % - Accent5 2 2 2 5 4 4" xfId="42600"/>
    <cellStyle name="40 % - Accent5 2 2 2 5 5" xfId="8405"/>
    <cellStyle name="40 % - Accent5 2 2 2 5 6" xfId="18704"/>
    <cellStyle name="40 % - Accent5 2 2 2 5 7" xfId="28997"/>
    <cellStyle name="40 % - Accent5 2 2 2 5 8" xfId="39290"/>
    <cellStyle name="40 % - Accent5 2 2 2 6" xfId="5011"/>
    <cellStyle name="40 % - Accent5 2 2 2 6 2" xfId="15397"/>
    <cellStyle name="40 % - Accent5 2 2 2 6 2 2" xfId="25691"/>
    <cellStyle name="40 % - Accent5 2 2 2 6 2 3" xfId="35984"/>
    <cellStyle name="40 % - Accent5 2 2 2 6 2 4" xfId="46277"/>
    <cellStyle name="40 % - Accent5 2 2 2 6 3" xfId="12427"/>
    <cellStyle name="40 % - Accent5 2 2 2 6 3 2" xfId="22722"/>
    <cellStyle name="40 % - Accent5 2 2 2 6 3 3" xfId="33015"/>
    <cellStyle name="40 % - Accent5 2 2 2 6 3 4" xfId="43308"/>
    <cellStyle name="40 % - Accent5 2 2 2 6 4" xfId="9148"/>
    <cellStyle name="40 % - Accent5 2 2 2 6 5" xfId="19447"/>
    <cellStyle name="40 % - Accent5 2 2 2 6 6" xfId="29740"/>
    <cellStyle name="40 % - Accent5 2 2 2 6 7" xfId="40033"/>
    <cellStyle name="40 % - Accent5 2 2 2 7" xfId="3064"/>
    <cellStyle name="40 % - Accent5 2 2 2 7 2" xfId="13913"/>
    <cellStyle name="40 % - Accent5 2 2 2 7 2 2" xfId="24207"/>
    <cellStyle name="40 % - Accent5 2 2 2 7 2 3" xfId="34500"/>
    <cellStyle name="40 % - Accent5 2 2 2 7 2 4" xfId="44793"/>
    <cellStyle name="40 % - Accent5 2 2 2 7 3" xfId="9891"/>
    <cellStyle name="40 % - Accent5 2 2 2 7 4" xfId="20190"/>
    <cellStyle name="40 % - Accent5 2 2 2 7 5" xfId="30483"/>
    <cellStyle name="40 % - Accent5 2 2 2 7 6" xfId="40776"/>
    <cellStyle name="40 % - Accent5 2 2 2 8" xfId="5973"/>
    <cellStyle name="40 % - Accent5 2 2 2 8 2" xfId="10634"/>
    <cellStyle name="40 % - Accent5 2 2 2 8 3" xfId="20933"/>
    <cellStyle name="40 % - Accent5 2 2 2 8 4" xfId="31226"/>
    <cellStyle name="40 % - Accent5 2 2 2 8 5" xfId="41519"/>
    <cellStyle name="40 % - Accent5 2 2 2 9" xfId="10939"/>
    <cellStyle name="40 % - Accent5 2 2 2 9 2" xfId="21238"/>
    <cellStyle name="40 % - Accent5 2 2 2 9 3" xfId="31531"/>
    <cellStyle name="40 % - Accent5 2 2 2 9 4" xfId="41824"/>
    <cellStyle name="40 % - Accent5 2 2 3" xfId="356"/>
    <cellStyle name="40 % - Accent5 2 2 3 10" xfId="17319"/>
    <cellStyle name="40 % - Accent5 2 2 3 11" xfId="27612"/>
    <cellStyle name="40 % - Accent5 2 2 3 12" xfId="37905"/>
    <cellStyle name="40 % - Accent5 2 2 3 2" xfId="806"/>
    <cellStyle name="40 % - Accent5 2 2 3 2 10" xfId="27613"/>
    <cellStyle name="40 % - Accent5 2 2 3 2 11" xfId="37906"/>
    <cellStyle name="40 % - Accent5 2 2 3 2 2" xfId="2768"/>
    <cellStyle name="40 % - Accent5 2 2 3 2 2 2" xfId="4268"/>
    <cellStyle name="40 % - Accent5 2 2 3 2 2 2 2" xfId="16748"/>
    <cellStyle name="40 % - Accent5 2 2 3 2 2 2 2 2" xfId="27042"/>
    <cellStyle name="40 % - Accent5 2 2 3 2 2 2 2 3" xfId="37335"/>
    <cellStyle name="40 % - Accent5 2 2 3 2 2 2 2 4" xfId="47628"/>
    <cellStyle name="40 % - Accent5 2 2 3 2 2 2 3" xfId="13778"/>
    <cellStyle name="40 % - Accent5 2 2 3 2 2 2 4" xfId="24073"/>
    <cellStyle name="40 % - Accent5 2 2 3 2 2 2 5" xfId="34366"/>
    <cellStyle name="40 % - Accent5 2 2 3 2 2 2 6" xfId="44659"/>
    <cellStyle name="40 % - Accent5 2 2 3 2 2 3" xfId="15263"/>
    <cellStyle name="40 % - Accent5 2 2 3 2 2 3 2" xfId="25557"/>
    <cellStyle name="40 % - Accent5 2 2 3 2 2 3 3" xfId="35850"/>
    <cellStyle name="40 % - Accent5 2 2 3 2 2 3 4" xfId="46143"/>
    <cellStyle name="40 % - Accent5 2 2 3 2 2 4" xfId="12292"/>
    <cellStyle name="40 % - Accent5 2 2 3 2 2 4 2" xfId="22588"/>
    <cellStyle name="40 % - Accent5 2 2 3 2 2 4 3" xfId="32881"/>
    <cellStyle name="40 % - Accent5 2 2 3 2 2 4 4" xfId="43174"/>
    <cellStyle name="40 % - Accent5 2 2 3 2 2 5" xfId="7642"/>
    <cellStyle name="40 % - Accent5 2 2 3 2 2 6" xfId="17966"/>
    <cellStyle name="40 % - Accent5 2 2 3 2 2 7" xfId="28259"/>
    <cellStyle name="40 % - Accent5 2 2 3 2 2 8" xfId="38552"/>
    <cellStyle name="40 % - Accent5 2 2 3 2 3" xfId="5017"/>
    <cellStyle name="40 % - Accent5 2 2 3 2 3 2" xfId="13411"/>
    <cellStyle name="40 % - Accent5 2 2 3 2 3 2 2" xfId="16381"/>
    <cellStyle name="40 % - Accent5 2 2 3 2 3 2 2 2" xfId="26675"/>
    <cellStyle name="40 % - Accent5 2 2 3 2 3 2 2 3" xfId="36968"/>
    <cellStyle name="40 % - Accent5 2 2 3 2 3 2 2 4" xfId="47261"/>
    <cellStyle name="40 % - Accent5 2 2 3 2 3 2 3" xfId="23706"/>
    <cellStyle name="40 % - Accent5 2 2 3 2 3 2 4" xfId="33999"/>
    <cellStyle name="40 % - Accent5 2 2 3 2 3 2 5" xfId="44292"/>
    <cellStyle name="40 % - Accent5 2 2 3 2 3 3" xfId="14896"/>
    <cellStyle name="40 % - Accent5 2 2 3 2 3 3 2" xfId="25190"/>
    <cellStyle name="40 % - Accent5 2 2 3 2 3 3 3" xfId="35483"/>
    <cellStyle name="40 % - Accent5 2 2 3 2 3 3 4" xfId="45776"/>
    <cellStyle name="40 % - Accent5 2 2 3 2 3 4" xfId="11924"/>
    <cellStyle name="40 % - Accent5 2 2 3 2 3 4 2" xfId="22221"/>
    <cellStyle name="40 % - Accent5 2 2 3 2 3 4 3" xfId="32514"/>
    <cellStyle name="40 % - Accent5 2 2 3 2 3 4 4" xfId="42807"/>
    <cellStyle name="40 % - Accent5 2 2 3 2 3 5" xfId="8410"/>
    <cellStyle name="40 % - Accent5 2 2 3 2 3 6" xfId="18709"/>
    <cellStyle name="40 % - Accent5 2 2 3 2 3 7" xfId="29002"/>
    <cellStyle name="40 % - Accent5 2 2 3 2 3 8" xfId="39295"/>
    <cellStyle name="40 % - Accent5 2 2 3 2 4" xfId="3518"/>
    <cellStyle name="40 % - Accent5 2 2 3 2 4 2" xfId="15851"/>
    <cellStyle name="40 % - Accent5 2 2 3 2 4 2 2" xfId="26145"/>
    <cellStyle name="40 % - Accent5 2 2 3 2 4 2 3" xfId="36438"/>
    <cellStyle name="40 % - Accent5 2 2 3 2 4 2 4" xfId="46731"/>
    <cellStyle name="40 % - Accent5 2 2 3 2 4 3" xfId="12881"/>
    <cellStyle name="40 % - Accent5 2 2 3 2 4 3 2" xfId="23176"/>
    <cellStyle name="40 % - Accent5 2 2 3 2 4 3 3" xfId="33469"/>
    <cellStyle name="40 % - Accent5 2 2 3 2 4 3 4" xfId="43762"/>
    <cellStyle name="40 % - Accent5 2 2 3 2 4 4" xfId="9153"/>
    <cellStyle name="40 % - Accent5 2 2 3 2 4 5" xfId="19452"/>
    <cellStyle name="40 % - Accent5 2 2 3 2 4 6" xfId="29745"/>
    <cellStyle name="40 % - Accent5 2 2 3 2 4 7" xfId="40038"/>
    <cellStyle name="40 % - Accent5 2 2 3 2 5" xfId="5978"/>
    <cellStyle name="40 % - Accent5 2 2 3 2 5 2" xfId="14367"/>
    <cellStyle name="40 % - Accent5 2 2 3 2 5 2 2" xfId="24661"/>
    <cellStyle name="40 % - Accent5 2 2 3 2 5 2 3" xfId="34954"/>
    <cellStyle name="40 % - Accent5 2 2 3 2 5 2 4" xfId="45247"/>
    <cellStyle name="40 % - Accent5 2 2 3 2 5 3" xfId="9896"/>
    <cellStyle name="40 % - Accent5 2 2 3 2 5 4" xfId="20195"/>
    <cellStyle name="40 % - Accent5 2 2 3 2 5 5" xfId="30488"/>
    <cellStyle name="40 % - Accent5 2 2 3 2 5 6" xfId="40781"/>
    <cellStyle name="40 % - Accent5 2 2 3 2 6" xfId="10639"/>
    <cellStyle name="40 % - Accent5 2 2 3 2 6 2" xfId="20938"/>
    <cellStyle name="40 % - Accent5 2 2 3 2 6 3" xfId="31231"/>
    <cellStyle name="40 % - Accent5 2 2 3 2 6 4" xfId="41524"/>
    <cellStyle name="40 % - Accent5 2 2 3 2 7" xfId="11393"/>
    <cellStyle name="40 % - Accent5 2 2 3 2 7 2" xfId="21692"/>
    <cellStyle name="40 % - Accent5 2 2 3 2 7 3" xfId="31985"/>
    <cellStyle name="40 % - Accent5 2 2 3 2 7 4" xfId="42278"/>
    <cellStyle name="40 % - Accent5 2 2 3 2 8" xfId="6996"/>
    <cellStyle name="40 % - Accent5 2 2 3 2 9" xfId="17320"/>
    <cellStyle name="40 % - Accent5 2 2 3 3" xfId="2352"/>
    <cellStyle name="40 % - Accent5 2 2 3 3 2" xfId="3852"/>
    <cellStyle name="40 % - Accent5 2 2 3 3 2 2" xfId="16579"/>
    <cellStyle name="40 % - Accent5 2 2 3 3 2 2 2" xfId="26873"/>
    <cellStyle name="40 % - Accent5 2 2 3 3 2 2 3" xfId="37166"/>
    <cellStyle name="40 % - Accent5 2 2 3 3 2 2 4" xfId="47459"/>
    <cellStyle name="40 % - Accent5 2 2 3 3 2 3" xfId="13609"/>
    <cellStyle name="40 % - Accent5 2 2 3 3 2 4" xfId="23904"/>
    <cellStyle name="40 % - Accent5 2 2 3 3 2 5" xfId="34197"/>
    <cellStyle name="40 % - Accent5 2 2 3 3 2 6" xfId="44490"/>
    <cellStyle name="40 % - Accent5 2 2 3 3 3" xfId="15094"/>
    <cellStyle name="40 % - Accent5 2 2 3 3 3 2" xfId="25388"/>
    <cellStyle name="40 % - Accent5 2 2 3 3 3 3" xfId="35681"/>
    <cellStyle name="40 % - Accent5 2 2 3 3 3 4" xfId="45974"/>
    <cellStyle name="40 % - Accent5 2 2 3 3 4" xfId="12123"/>
    <cellStyle name="40 % - Accent5 2 2 3 3 4 2" xfId="22419"/>
    <cellStyle name="40 % - Accent5 2 2 3 3 4 3" xfId="32712"/>
    <cellStyle name="40 % - Accent5 2 2 3 3 4 4" xfId="43005"/>
    <cellStyle name="40 % - Accent5 2 2 3 3 5" xfId="7641"/>
    <cellStyle name="40 % - Accent5 2 2 3 3 6" xfId="17965"/>
    <cellStyle name="40 % - Accent5 2 2 3 3 7" xfId="28258"/>
    <cellStyle name="40 % - Accent5 2 2 3 3 8" xfId="38551"/>
    <cellStyle name="40 % - Accent5 2 2 3 4" xfId="5016"/>
    <cellStyle name="40 % - Accent5 2 2 3 4 2" xfId="13242"/>
    <cellStyle name="40 % - Accent5 2 2 3 4 2 2" xfId="16212"/>
    <cellStyle name="40 % - Accent5 2 2 3 4 2 2 2" xfId="26506"/>
    <cellStyle name="40 % - Accent5 2 2 3 4 2 2 3" xfId="36799"/>
    <cellStyle name="40 % - Accent5 2 2 3 4 2 2 4" xfId="47092"/>
    <cellStyle name="40 % - Accent5 2 2 3 4 2 3" xfId="23537"/>
    <cellStyle name="40 % - Accent5 2 2 3 4 2 4" xfId="33830"/>
    <cellStyle name="40 % - Accent5 2 2 3 4 2 5" xfId="44123"/>
    <cellStyle name="40 % - Accent5 2 2 3 4 3" xfId="14727"/>
    <cellStyle name="40 % - Accent5 2 2 3 4 3 2" xfId="25021"/>
    <cellStyle name="40 % - Accent5 2 2 3 4 3 3" xfId="35314"/>
    <cellStyle name="40 % - Accent5 2 2 3 4 3 4" xfId="45607"/>
    <cellStyle name="40 % - Accent5 2 2 3 4 4" xfId="11755"/>
    <cellStyle name="40 % - Accent5 2 2 3 4 4 2" xfId="22052"/>
    <cellStyle name="40 % - Accent5 2 2 3 4 4 3" xfId="32345"/>
    <cellStyle name="40 % - Accent5 2 2 3 4 4 4" xfId="42638"/>
    <cellStyle name="40 % - Accent5 2 2 3 4 5" xfId="8409"/>
    <cellStyle name="40 % - Accent5 2 2 3 4 6" xfId="18708"/>
    <cellStyle name="40 % - Accent5 2 2 3 4 7" xfId="29001"/>
    <cellStyle name="40 % - Accent5 2 2 3 4 8" xfId="39294"/>
    <cellStyle name="40 % - Accent5 2 2 3 5" xfId="3102"/>
    <cellStyle name="40 % - Accent5 2 2 3 5 2" xfId="15435"/>
    <cellStyle name="40 % - Accent5 2 2 3 5 2 2" xfId="25729"/>
    <cellStyle name="40 % - Accent5 2 2 3 5 2 3" xfId="36022"/>
    <cellStyle name="40 % - Accent5 2 2 3 5 2 4" xfId="46315"/>
    <cellStyle name="40 % - Accent5 2 2 3 5 3" xfId="12465"/>
    <cellStyle name="40 % - Accent5 2 2 3 5 3 2" xfId="22760"/>
    <cellStyle name="40 % - Accent5 2 2 3 5 3 3" xfId="33053"/>
    <cellStyle name="40 % - Accent5 2 2 3 5 3 4" xfId="43346"/>
    <cellStyle name="40 % - Accent5 2 2 3 5 4" xfId="9152"/>
    <cellStyle name="40 % - Accent5 2 2 3 5 5" xfId="19451"/>
    <cellStyle name="40 % - Accent5 2 2 3 5 6" xfId="29744"/>
    <cellStyle name="40 % - Accent5 2 2 3 5 7" xfId="40037"/>
    <cellStyle name="40 % - Accent5 2 2 3 6" xfId="5977"/>
    <cellStyle name="40 % - Accent5 2 2 3 6 2" xfId="13951"/>
    <cellStyle name="40 % - Accent5 2 2 3 6 2 2" xfId="24245"/>
    <cellStyle name="40 % - Accent5 2 2 3 6 2 3" xfId="34538"/>
    <cellStyle name="40 % - Accent5 2 2 3 6 2 4" xfId="44831"/>
    <cellStyle name="40 % - Accent5 2 2 3 6 3" xfId="9895"/>
    <cellStyle name="40 % - Accent5 2 2 3 6 4" xfId="20194"/>
    <cellStyle name="40 % - Accent5 2 2 3 6 5" xfId="30487"/>
    <cellStyle name="40 % - Accent5 2 2 3 6 6" xfId="40780"/>
    <cellStyle name="40 % - Accent5 2 2 3 7" xfId="10638"/>
    <cellStyle name="40 % - Accent5 2 2 3 7 2" xfId="20937"/>
    <cellStyle name="40 % - Accent5 2 2 3 7 3" xfId="31230"/>
    <cellStyle name="40 % - Accent5 2 2 3 7 4" xfId="41523"/>
    <cellStyle name="40 % - Accent5 2 2 3 8" xfId="10977"/>
    <cellStyle name="40 % - Accent5 2 2 3 8 2" xfId="21276"/>
    <cellStyle name="40 % - Accent5 2 2 3 8 3" xfId="31569"/>
    <cellStyle name="40 % - Accent5 2 2 3 8 4" xfId="41862"/>
    <cellStyle name="40 % - Accent5 2 2 3 9" xfId="6995"/>
    <cellStyle name="40 % - Accent5 2 2 4" xfId="807"/>
    <cellStyle name="40 % - Accent5 2 2 4 10" xfId="27614"/>
    <cellStyle name="40 % - Accent5 2 2 4 11" xfId="37907"/>
    <cellStyle name="40 % - Accent5 2 2 4 2" xfId="2769"/>
    <cellStyle name="40 % - Accent5 2 2 4 2 2" xfId="4269"/>
    <cellStyle name="40 % - Accent5 2 2 4 2 2 2" xfId="16672"/>
    <cellStyle name="40 % - Accent5 2 2 4 2 2 2 2" xfId="26966"/>
    <cellStyle name="40 % - Accent5 2 2 4 2 2 2 3" xfId="37259"/>
    <cellStyle name="40 % - Accent5 2 2 4 2 2 2 4" xfId="47552"/>
    <cellStyle name="40 % - Accent5 2 2 4 2 2 3" xfId="13702"/>
    <cellStyle name="40 % - Accent5 2 2 4 2 2 4" xfId="23997"/>
    <cellStyle name="40 % - Accent5 2 2 4 2 2 5" xfId="34290"/>
    <cellStyle name="40 % - Accent5 2 2 4 2 2 6" xfId="44583"/>
    <cellStyle name="40 % - Accent5 2 2 4 2 3" xfId="15187"/>
    <cellStyle name="40 % - Accent5 2 2 4 2 3 2" xfId="25481"/>
    <cellStyle name="40 % - Accent5 2 2 4 2 3 3" xfId="35774"/>
    <cellStyle name="40 % - Accent5 2 2 4 2 3 4" xfId="46067"/>
    <cellStyle name="40 % - Accent5 2 2 4 2 4" xfId="12216"/>
    <cellStyle name="40 % - Accent5 2 2 4 2 4 2" xfId="22512"/>
    <cellStyle name="40 % - Accent5 2 2 4 2 4 3" xfId="32805"/>
    <cellStyle name="40 % - Accent5 2 2 4 2 4 4" xfId="43098"/>
    <cellStyle name="40 % - Accent5 2 2 4 2 5" xfId="7643"/>
    <cellStyle name="40 % - Accent5 2 2 4 2 6" xfId="17967"/>
    <cellStyle name="40 % - Accent5 2 2 4 2 7" xfId="28260"/>
    <cellStyle name="40 % - Accent5 2 2 4 2 8" xfId="38553"/>
    <cellStyle name="40 % - Accent5 2 2 4 3" xfId="5018"/>
    <cellStyle name="40 % - Accent5 2 2 4 3 2" xfId="13335"/>
    <cellStyle name="40 % - Accent5 2 2 4 3 2 2" xfId="16305"/>
    <cellStyle name="40 % - Accent5 2 2 4 3 2 2 2" xfId="26599"/>
    <cellStyle name="40 % - Accent5 2 2 4 3 2 2 3" xfId="36892"/>
    <cellStyle name="40 % - Accent5 2 2 4 3 2 2 4" xfId="47185"/>
    <cellStyle name="40 % - Accent5 2 2 4 3 2 3" xfId="23630"/>
    <cellStyle name="40 % - Accent5 2 2 4 3 2 4" xfId="33923"/>
    <cellStyle name="40 % - Accent5 2 2 4 3 2 5" xfId="44216"/>
    <cellStyle name="40 % - Accent5 2 2 4 3 3" xfId="14820"/>
    <cellStyle name="40 % - Accent5 2 2 4 3 3 2" xfId="25114"/>
    <cellStyle name="40 % - Accent5 2 2 4 3 3 3" xfId="35407"/>
    <cellStyle name="40 % - Accent5 2 2 4 3 3 4" xfId="45700"/>
    <cellStyle name="40 % - Accent5 2 2 4 3 4" xfId="11848"/>
    <cellStyle name="40 % - Accent5 2 2 4 3 4 2" xfId="22145"/>
    <cellStyle name="40 % - Accent5 2 2 4 3 4 3" xfId="32438"/>
    <cellStyle name="40 % - Accent5 2 2 4 3 4 4" xfId="42731"/>
    <cellStyle name="40 % - Accent5 2 2 4 3 5" xfId="8411"/>
    <cellStyle name="40 % - Accent5 2 2 4 3 6" xfId="18710"/>
    <cellStyle name="40 % - Accent5 2 2 4 3 7" xfId="29003"/>
    <cellStyle name="40 % - Accent5 2 2 4 3 8" xfId="39296"/>
    <cellStyle name="40 % - Accent5 2 2 4 4" xfId="3519"/>
    <cellStyle name="40 % - Accent5 2 2 4 4 2" xfId="15852"/>
    <cellStyle name="40 % - Accent5 2 2 4 4 2 2" xfId="26146"/>
    <cellStyle name="40 % - Accent5 2 2 4 4 2 3" xfId="36439"/>
    <cellStyle name="40 % - Accent5 2 2 4 4 2 4" xfId="46732"/>
    <cellStyle name="40 % - Accent5 2 2 4 4 3" xfId="12882"/>
    <cellStyle name="40 % - Accent5 2 2 4 4 3 2" xfId="23177"/>
    <cellStyle name="40 % - Accent5 2 2 4 4 3 3" xfId="33470"/>
    <cellStyle name="40 % - Accent5 2 2 4 4 3 4" xfId="43763"/>
    <cellStyle name="40 % - Accent5 2 2 4 4 4" xfId="9154"/>
    <cellStyle name="40 % - Accent5 2 2 4 4 5" xfId="19453"/>
    <cellStyle name="40 % - Accent5 2 2 4 4 6" xfId="29746"/>
    <cellStyle name="40 % - Accent5 2 2 4 4 7" xfId="40039"/>
    <cellStyle name="40 % - Accent5 2 2 4 5" xfId="5979"/>
    <cellStyle name="40 % - Accent5 2 2 4 5 2" xfId="14368"/>
    <cellStyle name="40 % - Accent5 2 2 4 5 2 2" xfId="24662"/>
    <cellStyle name="40 % - Accent5 2 2 4 5 2 3" xfId="34955"/>
    <cellStyle name="40 % - Accent5 2 2 4 5 2 4" xfId="45248"/>
    <cellStyle name="40 % - Accent5 2 2 4 5 3" xfId="9897"/>
    <cellStyle name="40 % - Accent5 2 2 4 5 4" xfId="20196"/>
    <cellStyle name="40 % - Accent5 2 2 4 5 5" xfId="30489"/>
    <cellStyle name="40 % - Accent5 2 2 4 5 6" xfId="40782"/>
    <cellStyle name="40 % - Accent5 2 2 4 6" xfId="10640"/>
    <cellStyle name="40 % - Accent5 2 2 4 6 2" xfId="20939"/>
    <cellStyle name="40 % - Accent5 2 2 4 6 3" xfId="31232"/>
    <cellStyle name="40 % - Accent5 2 2 4 6 4" xfId="41525"/>
    <cellStyle name="40 % - Accent5 2 2 4 7" xfId="11394"/>
    <cellStyle name="40 % - Accent5 2 2 4 7 2" xfId="21693"/>
    <cellStyle name="40 % - Accent5 2 2 4 7 3" xfId="31986"/>
    <cellStyle name="40 % - Accent5 2 2 4 7 4" xfId="42279"/>
    <cellStyle name="40 % - Accent5 2 2 4 8" xfId="6997"/>
    <cellStyle name="40 % - Accent5 2 2 4 9" xfId="17321"/>
    <cellStyle name="40 % - Accent5 2 2 5" xfId="2177"/>
    <cellStyle name="40 % - Accent5 2 2 5 2" xfId="2944"/>
    <cellStyle name="40 % - Accent5 2 2 5 2 2" xfId="4444"/>
    <cellStyle name="40 % - Accent5 2 2 5 2 2 2" xfId="16503"/>
    <cellStyle name="40 % - Accent5 2 2 5 2 2 2 2" xfId="26797"/>
    <cellStyle name="40 % - Accent5 2 2 5 2 2 2 3" xfId="37090"/>
    <cellStyle name="40 % - Accent5 2 2 5 2 2 2 4" xfId="47383"/>
    <cellStyle name="40 % - Accent5 2 2 5 2 2 3" xfId="13533"/>
    <cellStyle name="40 % - Accent5 2 2 5 2 2 4" xfId="23828"/>
    <cellStyle name="40 % - Accent5 2 2 5 2 2 5" xfId="34121"/>
    <cellStyle name="40 % - Accent5 2 2 5 2 2 6" xfId="44414"/>
    <cellStyle name="40 % - Accent5 2 2 5 2 3" xfId="15018"/>
    <cellStyle name="40 % - Accent5 2 2 5 2 3 2" xfId="25312"/>
    <cellStyle name="40 % - Accent5 2 2 5 2 3 3" xfId="35605"/>
    <cellStyle name="40 % - Accent5 2 2 5 2 3 4" xfId="45898"/>
    <cellStyle name="40 % - Accent5 2 2 5 2 4" xfId="12047"/>
    <cellStyle name="40 % - Accent5 2 2 5 2 5" xfId="22343"/>
    <cellStyle name="40 % - Accent5 2 2 5 2 6" xfId="32636"/>
    <cellStyle name="40 % - Accent5 2 2 5 2 7" xfId="42929"/>
    <cellStyle name="40 % - Accent5 2 2 5 3" xfId="5019"/>
    <cellStyle name="40 % - Accent5 2 2 5 3 2" xfId="16028"/>
    <cellStyle name="40 % - Accent5 2 2 5 3 2 2" xfId="26322"/>
    <cellStyle name="40 % - Accent5 2 2 5 3 2 3" xfId="36615"/>
    <cellStyle name="40 % - Accent5 2 2 5 3 2 4" xfId="46908"/>
    <cellStyle name="40 % - Accent5 2 2 5 3 3" xfId="13058"/>
    <cellStyle name="40 % - Accent5 2 2 5 3 4" xfId="23353"/>
    <cellStyle name="40 % - Accent5 2 2 5 3 5" xfId="33646"/>
    <cellStyle name="40 % - Accent5 2 2 5 3 6" xfId="43939"/>
    <cellStyle name="40 % - Accent5 2 2 5 4" xfId="3694"/>
    <cellStyle name="40 % - Accent5 2 2 5 4 2" xfId="14543"/>
    <cellStyle name="40 % - Accent5 2 2 5 4 3" xfId="24837"/>
    <cellStyle name="40 % - Accent5 2 2 5 4 4" xfId="35130"/>
    <cellStyle name="40 % - Accent5 2 2 5 4 5" xfId="45423"/>
    <cellStyle name="40 % - Accent5 2 2 5 5" xfId="11569"/>
    <cellStyle name="40 % - Accent5 2 2 5 5 2" xfId="21868"/>
    <cellStyle name="40 % - Accent5 2 2 5 5 3" xfId="32161"/>
    <cellStyle name="40 % - Accent5 2 2 5 5 4" xfId="42454"/>
    <cellStyle name="40 % - Accent5 2 2 5 6" xfId="7636"/>
    <cellStyle name="40 % - Accent5 2 2 5 7" xfId="17960"/>
    <cellStyle name="40 % - Accent5 2 2 5 8" xfId="28253"/>
    <cellStyle name="40 % - Accent5 2 2 5 9" xfId="38546"/>
    <cellStyle name="40 % - Accent5 2 2 6" xfId="2276"/>
    <cellStyle name="40 % - Accent5 2 2 6 2" xfId="3776"/>
    <cellStyle name="40 % - Accent5 2 2 6 2 2" xfId="16136"/>
    <cellStyle name="40 % - Accent5 2 2 6 2 2 2" xfId="26430"/>
    <cellStyle name="40 % - Accent5 2 2 6 2 2 3" xfId="36723"/>
    <cellStyle name="40 % - Accent5 2 2 6 2 2 4" xfId="47016"/>
    <cellStyle name="40 % - Accent5 2 2 6 2 3" xfId="13166"/>
    <cellStyle name="40 % - Accent5 2 2 6 2 4" xfId="23461"/>
    <cellStyle name="40 % - Accent5 2 2 6 2 5" xfId="33754"/>
    <cellStyle name="40 % - Accent5 2 2 6 2 6" xfId="44047"/>
    <cellStyle name="40 % - Accent5 2 2 6 3" xfId="14651"/>
    <cellStyle name="40 % - Accent5 2 2 6 3 2" xfId="24945"/>
    <cellStyle name="40 % - Accent5 2 2 6 3 3" xfId="35238"/>
    <cellStyle name="40 % - Accent5 2 2 6 3 4" xfId="45531"/>
    <cellStyle name="40 % - Accent5 2 2 6 4" xfId="11679"/>
    <cellStyle name="40 % - Accent5 2 2 6 4 2" xfId="21976"/>
    <cellStyle name="40 % - Accent5 2 2 6 4 3" xfId="32269"/>
    <cellStyle name="40 % - Accent5 2 2 6 4 4" xfId="42562"/>
    <cellStyle name="40 % - Accent5 2 2 6 5" xfId="8404"/>
    <cellStyle name="40 % - Accent5 2 2 6 6" xfId="18703"/>
    <cellStyle name="40 % - Accent5 2 2 6 7" xfId="28996"/>
    <cellStyle name="40 % - Accent5 2 2 6 8" xfId="39289"/>
    <cellStyle name="40 % - Accent5 2 2 7" xfId="5010"/>
    <cellStyle name="40 % - Accent5 2 2 7 2" xfId="15359"/>
    <cellStyle name="40 % - Accent5 2 2 7 2 2" xfId="25653"/>
    <cellStyle name="40 % - Accent5 2 2 7 2 3" xfId="35946"/>
    <cellStyle name="40 % - Accent5 2 2 7 2 4" xfId="46239"/>
    <cellStyle name="40 % - Accent5 2 2 7 3" xfId="12389"/>
    <cellStyle name="40 % - Accent5 2 2 7 3 2" xfId="22684"/>
    <cellStyle name="40 % - Accent5 2 2 7 3 3" xfId="32977"/>
    <cellStyle name="40 % - Accent5 2 2 7 3 4" xfId="43270"/>
    <cellStyle name="40 % - Accent5 2 2 7 4" xfId="9147"/>
    <cellStyle name="40 % - Accent5 2 2 7 5" xfId="19446"/>
    <cellStyle name="40 % - Accent5 2 2 7 6" xfId="29739"/>
    <cellStyle name="40 % - Accent5 2 2 7 7" xfId="40032"/>
    <cellStyle name="40 % - Accent5 2 2 8" xfId="3026"/>
    <cellStyle name="40 % - Accent5 2 2 8 2" xfId="13875"/>
    <cellStyle name="40 % - Accent5 2 2 8 2 2" xfId="24169"/>
    <cellStyle name="40 % - Accent5 2 2 8 2 3" xfId="34462"/>
    <cellStyle name="40 % - Accent5 2 2 8 2 4" xfId="44755"/>
    <cellStyle name="40 % - Accent5 2 2 8 3" xfId="9890"/>
    <cellStyle name="40 % - Accent5 2 2 8 4" xfId="20189"/>
    <cellStyle name="40 % - Accent5 2 2 8 5" xfId="30482"/>
    <cellStyle name="40 % - Accent5 2 2 8 6" xfId="40775"/>
    <cellStyle name="40 % - Accent5 2 2 9" xfId="5972"/>
    <cellStyle name="40 % - Accent5 2 2 9 2" xfId="10633"/>
    <cellStyle name="40 % - Accent5 2 2 9 3" xfId="20932"/>
    <cellStyle name="40 % - Accent5 2 2 9 4" xfId="31225"/>
    <cellStyle name="40 % - Accent5 2 2 9 5" xfId="41518"/>
    <cellStyle name="40 % - Accent5 2 3" xfId="299"/>
    <cellStyle name="40 % - Accent5 2 3 10" xfId="6518"/>
    <cellStyle name="40 % - Accent5 2 3 11" xfId="16843"/>
    <cellStyle name="40 % - Accent5 2 3 12" xfId="27136"/>
    <cellStyle name="40 % - Accent5 2 3 13" xfId="37429"/>
    <cellStyle name="40 % - Accent5 2 3 2" xfId="375"/>
    <cellStyle name="40 % - Accent5 2 3 2 10" xfId="16940"/>
    <cellStyle name="40 % - Accent5 2 3 2 11" xfId="27233"/>
    <cellStyle name="40 % - Accent5 2 3 2 12" xfId="37526"/>
    <cellStyle name="40 % - Accent5 2 3 2 2" xfId="808"/>
    <cellStyle name="40 % - Accent5 2 3 2 2 10" xfId="27615"/>
    <cellStyle name="40 % - Accent5 2 3 2 2 11" xfId="37908"/>
    <cellStyle name="40 % - Accent5 2 3 2 2 2" xfId="2770"/>
    <cellStyle name="40 % - Accent5 2 3 2 2 2 2" xfId="4270"/>
    <cellStyle name="40 % - Accent5 2 3 2 2 2 2 2" xfId="16767"/>
    <cellStyle name="40 % - Accent5 2 3 2 2 2 2 2 2" xfId="27061"/>
    <cellStyle name="40 % - Accent5 2 3 2 2 2 2 2 3" xfId="37354"/>
    <cellStyle name="40 % - Accent5 2 3 2 2 2 2 2 4" xfId="47647"/>
    <cellStyle name="40 % - Accent5 2 3 2 2 2 2 3" xfId="13797"/>
    <cellStyle name="40 % - Accent5 2 3 2 2 2 2 4" xfId="24092"/>
    <cellStyle name="40 % - Accent5 2 3 2 2 2 2 5" xfId="34385"/>
    <cellStyle name="40 % - Accent5 2 3 2 2 2 2 6" xfId="44678"/>
    <cellStyle name="40 % - Accent5 2 3 2 2 2 3" xfId="15282"/>
    <cellStyle name="40 % - Accent5 2 3 2 2 2 3 2" xfId="25576"/>
    <cellStyle name="40 % - Accent5 2 3 2 2 2 3 3" xfId="35869"/>
    <cellStyle name="40 % - Accent5 2 3 2 2 2 3 4" xfId="46162"/>
    <cellStyle name="40 % - Accent5 2 3 2 2 2 4" xfId="12311"/>
    <cellStyle name="40 % - Accent5 2 3 2 2 2 4 2" xfId="22607"/>
    <cellStyle name="40 % - Accent5 2 3 2 2 2 4 3" xfId="32900"/>
    <cellStyle name="40 % - Accent5 2 3 2 2 2 4 4" xfId="43193"/>
    <cellStyle name="40 % - Accent5 2 3 2 2 2 5" xfId="7646"/>
    <cellStyle name="40 % - Accent5 2 3 2 2 2 6" xfId="17970"/>
    <cellStyle name="40 % - Accent5 2 3 2 2 2 7" xfId="28263"/>
    <cellStyle name="40 % - Accent5 2 3 2 2 2 8" xfId="38556"/>
    <cellStyle name="40 % - Accent5 2 3 2 2 3" xfId="5022"/>
    <cellStyle name="40 % - Accent5 2 3 2 2 3 2" xfId="13430"/>
    <cellStyle name="40 % - Accent5 2 3 2 2 3 2 2" xfId="16400"/>
    <cellStyle name="40 % - Accent5 2 3 2 2 3 2 2 2" xfId="26694"/>
    <cellStyle name="40 % - Accent5 2 3 2 2 3 2 2 3" xfId="36987"/>
    <cellStyle name="40 % - Accent5 2 3 2 2 3 2 2 4" xfId="47280"/>
    <cellStyle name="40 % - Accent5 2 3 2 2 3 2 3" xfId="23725"/>
    <cellStyle name="40 % - Accent5 2 3 2 2 3 2 4" xfId="34018"/>
    <cellStyle name="40 % - Accent5 2 3 2 2 3 2 5" xfId="44311"/>
    <cellStyle name="40 % - Accent5 2 3 2 2 3 3" xfId="14915"/>
    <cellStyle name="40 % - Accent5 2 3 2 2 3 3 2" xfId="25209"/>
    <cellStyle name="40 % - Accent5 2 3 2 2 3 3 3" xfId="35502"/>
    <cellStyle name="40 % - Accent5 2 3 2 2 3 3 4" xfId="45795"/>
    <cellStyle name="40 % - Accent5 2 3 2 2 3 4" xfId="11943"/>
    <cellStyle name="40 % - Accent5 2 3 2 2 3 4 2" xfId="22240"/>
    <cellStyle name="40 % - Accent5 2 3 2 2 3 4 3" xfId="32533"/>
    <cellStyle name="40 % - Accent5 2 3 2 2 3 4 4" xfId="42826"/>
    <cellStyle name="40 % - Accent5 2 3 2 2 3 5" xfId="8414"/>
    <cellStyle name="40 % - Accent5 2 3 2 2 3 6" xfId="18713"/>
    <cellStyle name="40 % - Accent5 2 3 2 2 3 7" xfId="29006"/>
    <cellStyle name="40 % - Accent5 2 3 2 2 3 8" xfId="39299"/>
    <cellStyle name="40 % - Accent5 2 3 2 2 4" xfId="3520"/>
    <cellStyle name="40 % - Accent5 2 3 2 2 4 2" xfId="15853"/>
    <cellStyle name="40 % - Accent5 2 3 2 2 4 2 2" xfId="26147"/>
    <cellStyle name="40 % - Accent5 2 3 2 2 4 2 3" xfId="36440"/>
    <cellStyle name="40 % - Accent5 2 3 2 2 4 2 4" xfId="46733"/>
    <cellStyle name="40 % - Accent5 2 3 2 2 4 3" xfId="12883"/>
    <cellStyle name="40 % - Accent5 2 3 2 2 4 3 2" xfId="23178"/>
    <cellStyle name="40 % - Accent5 2 3 2 2 4 3 3" xfId="33471"/>
    <cellStyle name="40 % - Accent5 2 3 2 2 4 3 4" xfId="43764"/>
    <cellStyle name="40 % - Accent5 2 3 2 2 4 4" xfId="9157"/>
    <cellStyle name="40 % - Accent5 2 3 2 2 4 5" xfId="19456"/>
    <cellStyle name="40 % - Accent5 2 3 2 2 4 6" xfId="29749"/>
    <cellStyle name="40 % - Accent5 2 3 2 2 4 7" xfId="40042"/>
    <cellStyle name="40 % - Accent5 2 3 2 2 5" xfId="5982"/>
    <cellStyle name="40 % - Accent5 2 3 2 2 5 2" xfId="14369"/>
    <cellStyle name="40 % - Accent5 2 3 2 2 5 2 2" xfId="24663"/>
    <cellStyle name="40 % - Accent5 2 3 2 2 5 2 3" xfId="34956"/>
    <cellStyle name="40 % - Accent5 2 3 2 2 5 2 4" xfId="45249"/>
    <cellStyle name="40 % - Accent5 2 3 2 2 5 3" xfId="9900"/>
    <cellStyle name="40 % - Accent5 2 3 2 2 5 4" xfId="20199"/>
    <cellStyle name="40 % - Accent5 2 3 2 2 5 5" xfId="30492"/>
    <cellStyle name="40 % - Accent5 2 3 2 2 5 6" xfId="40785"/>
    <cellStyle name="40 % - Accent5 2 3 2 2 6" xfId="10643"/>
    <cellStyle name="40 % - Accent5 2 3 2 2 6 2" xfId="20942"/>
    <cellStyle name="40 % - Accent5 2 3 2 2 6 3" xfId="31235"/>
    <cellStyle name="40 % - Accent5 2 3 2 2 6 4" xfId="41528"/>
    <cellStyle name="40 % - Accent5 2 3 2 2 7" xfId="11395"/>
    <cellStyle name="40 % - Accent5 2 3 2 2 7 2" xfId="21694"/>
    <cellStyle name="40 % - Accent5 2 3 2 2 7 3" xfId="31987"/>
    <cellStyle name="40 % - Accent5 2 3 2 2 7 4" xfId="42280"/>
    <cellStyle name="40 % - Accent5 2 3 2 2 8" xfId="6998"/>
    <cellStyle name="40 % - Accent5 2 3 2 2 9" xfId="17322"/>
    <cellStyle name="40 % - Accent5 2 3 2 3" xfId="2371"/>
    <cellStyle name="40 % - Accent5 2 3 2 3 2" xfId="3871"/>
    <cellStyle name="40 % - Accent5 2 3 2 3 2 2" xfId="16598"/>
    <cellStyle name="40 % - Accent5 2 3 2 3 2 2 2" xfId="26892"/>
    <cellStyle name="40 % - Accent5 2 3 2 3 2 2 3" xfId="37185"/>
    <cellStyle name="40 % - Accent5 2 3 2 3 2 2 4" xfId="47478"/>
    <cellStyle name="40 % - Accent5 2 3 2 3 2 3" xfId="13628"/>
    <cellStyle name="40 % - Accent5 2 3 2 3 2 4" xfId="23923"/>
    <cellStyle name="40 % - Accent5 2 3 2 3 2 5" xfId="34216"/>
    <cellStyle name="40 % - Accent5 2 3 2 3 2 6" xfId="44509"/>
    <cellStyle name="40 % - Accent5 2 3 2 3 3" xfId="15113"/>
    <cellStyle name="40 % - Accent5 2 3 2 3 3 2" xfId="25407"/>
    <cellStyle name="40 % - Accent5 2 3 2 3 3 3" xfId="35700"/>
    <cellStyle name="40 % - Accent5 2 3 2 3 3 4" xfId="45993"/>
    <cellStyle name="40 % - Accent5 2 3 2 3 4" xfId="12142"/>
    <cellStyle name="40 % - Accent5 2 3 2 3 4 2" xfId="22438"/>
    <cellStyle name="40 % - Accent5 2 3 2 3 4 3" xfId="32731"/>
    <cellStyle name="40 % - Accent5 2 3 2 3 4 4" xfId="43024"/>
    <cellStyle name="40 % - Accent5 2 3 2 3 5" xfId="7645"/>
    <cellStyle name="40 % - Accent5 2 3 2 3 6" xfId="17969"/>
    <cellStyle name="40 % - Accent5 2 3 2 3 7" xfId="28262"/>
    <cellStyle name="40 % - Accent5 2 3 2 3 8" xfId="38555"/>
    <cellStyle name="40 % - Accent5 2 3 2 4" xfId="5021"/>
    <cellStyle name="40 % - Accent5 2 3 2 4 2" xfId="13261"/>
    <cellStyle name="40 % - Accent5 2 3 2 4 2 2" xfId="16231"/>
    <cellStyle name="40 % - Accent5 2 3 2 4 2 2 2" xfId="26525"/>
    <cellStyle name="40 % - Accent5 2 3 2 4 2 2 3" xfId="36818"/>
    <cellStyle name="40 % - Accent5 2 3 2 4 2 2 4" xfId="47111"/>
    <cellStyle name="40 % - Accent5 2 3 2 4 2 3" xfId="23556"/>
    <cellStyle name="40 % - Accent5 2 3 2 4 2 4" xfId="33849"/>
    <cellStyle name="40 % - Accent5 2 3 2 4 2 5" xfId="44142"/>
    <cellStyle name="40 % - Accent5 2 3 2 4 3" xfId="14746"/>
    <cellStyle name="40 % - Accent5 2 3 2 4 3 2" xfId="25040"/>
    <cellStyle name="40 % - Accent5 2 3 2 4 3 3" xfId="35333"/>
    <cellStyle name="40 % - Accent5 2 3 2 4 3 4" xfId="45626"/>
    <cellStyle name="40 % - Accent5 2 3 2 4 4" xfId="11774"/>
    <cellStyle name="40 % - Accent5 2 3 2 4 4 2" xfId="22071"/>
    <cellStyle name="40 % - Accent5 2 3 2 4 4 3" xfId="32364"/>
    <cellStyle name="40 % - Accent5 2 3 2 4 4 4" xfId="42657"/>
    <cellStyle name="40 % - Accent5 2 3 2 4 5" xfId="8413"/>
    <cellStyle name="40 % - Accent5 2 3 2 4 6" xfId="18712"/>
    <cellStyle name="40 % - Accent5 2 3 2 4 7" xfId="29005"/>
    <cellStyle name="40 % - Accent5 2 3 2 4 8" xfId="39298"/>
    <cellStyle name="40 % - Accent5 2 3 2 5" xfId="3121"/>
    <cellStyle name="40 % - Accent5 2 3 2 5 2" xfId="15454"/>
    <cellStyle name="40 % - Accent5 2 3 2 5 2 2" xfId="25748"/>
    <cellStyle name="40 % - Accent5 2 3 2 5 2 3" xfId="36041"/>
    <cellStyle name="40 % - Accent5 2 3 2 5 2 4" xfId="46334"/>
    <cellStyle name="40 % - Accent5 2 3 2 5 3" xfId="12484"/>
    <cellStyle name="40 % - Accent5 2 3 2 5 3 2" xfId="22779"/>
    <cellStyle name="40 % - Accent5 2 3 2 5 3 3" xfId="33072"/>
    <cellStyle name="40 % - Accent5 2 3 2 5 3 4" xfId="43365"/>
    <cellStyle name="40 % - Accent5 2 3 2 5 4" xfId="9156"/>
    <cellStyle name="40 % - Accent5 2 3 2 5 5" xfId="19455"/>
    <cellStyle name="40 % - Accent5 2 3 2 5 6" xfId="29748"/>
    <cellStyle name="40 % - Accent5 2 3 2 5 7" xfId="40041"/>
    <cellStyle name="40 % - Accent5 2 3 2 6" xfId="5981"/>
    <cellStyle name="40 % - Accent5 2 3 2 6 2" xfId="13970"/>
    <cellStyle name="40 % - Accent5 2 3 2 6 2 2" xfId="24264"/>
    <cellStyle name="40 % - Accent5 2 3 2 6 2 3" xfId="34557"/>
    <cellStyle name="40 % - Accent5 2 3 2 6 2 4" xfId="44850"/>
    <cellStyle name="40 % - Accent5 2 3 2 6 3" xfId="9899"/>
    <cellStyle name="40 % - Accent5 2 3 2 6 4" xfId="20198"/>
    <cellStyle name="40 % - Accent5 2 3 2 6 5" xfId="30491"/>
    <cellStyle name="40 % - Accent5 2 3 2 6 6" xfId="40784"/>
    <cellStyle name="40 % - Accent5 2 3 2 7" xfId="10642"/>
    <cellStyle name="40 % - Accent5 2 3 2 7 2" xfId="20941"/>
    <cellStyle name="40 % - Accent5 2 3 2 7 3" xfId="31234"/>
    <cellStyle name="40 % - Accent5 2 3 2 7 4" xfId="41527"/>
    <cellStyle name="40 % - Accent5 2 3 2 8" xfId="10996"/>
    <cellStyle name="40 % - Accent5 2 3 2 8 2" xfId="21295"/>
    <cellStyle name="40 % - Accent5 2 3 2 8 3" xfId="31588"/>
    <cellStyle name="40 % - Accent5 2 3 2 8 4" xfId="41881"/>
    <cellStyle name="40 % - Accent5 2 3 2 9" xfId="6616"/>
    <cellStyle name="40 % - Accent5 2 3 3" xfId="809"/>
    <cellStyle name="40 % - Accent5 2 3 3 10" xfId="27616"/>
    <cellStyle name="40 % - Accent5 2 3 3 11" xfId="37909"/>
    <cellStyle name="40 % - Accent5 2 3 3 2" xfId="2771"/>
    <cellStyle name="40 % - Accent5 2 3 3 2 2" xfId="4271"/>
    <cellStyle name="40 % - Accent5 2 3 3 2 2 2" xfId="16691"/>
    <cellStyle name="40 % - Accent5 2 3 3 2 2 2 2" xfId="26985"/>
    <cellStyle name="40 % - Accent5 2 3 3 2 2 2 3" xfId="37278"/>
    <cellStyle name="40 % - Accent5 2 3 3 2 2 2 4" xfId="47571"/>
    <cellStyle name="40 % - Accent5 2 3 3 2 2 3" xfId="13721"/>
    <cellStyle name="40 % - Accent5 2 3 3 2 2 4" xfId="24016"/>
    <cellStyle name="40 % - Accent5 2 3 3 2 2 5" xfId="34309"/>
    <cellStyle name="40 % - Accent5 2 3 3 2 2 6" xfId="44602"/>
    <cellStyle name="40 % - Accent5 2 3 3 2 3" xfId="15206"/>
    <cellStyle name="40 % - Accent5 2 3 3 2 3 2" xfId="25500"/>
    <cellStyle name="40 % - Accent5 2 3 3 2 3 3" xfId="35793"/>
    <cellStyle name="40 % - Accent5 2 3 3 2 3 4" xfId="46086"/>
    <cellStyle name="40 % - Accent5 2 3 3 2 4" xfId="12235"/>
    <cellStyle name="40 % - Accent5 2 3 3 2 4 2" xfId="22531"/>
    <cellStyle name="40 % - Accent5 2 3 3 2 4 3" xfId="32824"/>
    <cellStyle name="40 % - Accent5 2 3 3 2 4 4" xfId="43117"/>
    <cellStyle name="40 % - Accent5 2 3 3 2 5" xfId="7647"/>
    <cellStyle name="40 % - Accent5 2 3 3 2 6" xfId="17971"/>
    <cellStyle name="40 % - Accent5 2 3 3 2 7" xfId="28264"/>
    <cellStyle name="40 % - Accent5 2 3 3 2 8" xfId="38557"/>
    <cellStyle name="40 % - Accent5 2 3 3 3" xfId="5023"/>
    <cellStyle name="40 % - Accent5 2 3 3 3 2" xfId="13354"/>
    <cellStyle name="40 % - Accent5 2 3 3 3 2 2" xfId="16324"/>
    <cellStyle name="40 % - Accent5 2 3 3 3 2 2 2" xfId="26618"/>
    <cellStyle name="40 % - Accent5 2 3 3 3 2 2 3" xfId="36911"/>
    <cellStyle name="40 % - Accent5 2 3 3 3 2 2 4" xfId="47204"/>
    <cellStyle name="40 % - Accent5 2 3 3 3 2 3" xfId="23649"/>
    <cellStyle name="40 % - Accent5 2 3 3 3 2 4" xfId="33942"/>
    <cellStyle name="40 % - Accent5 2 3 3 3 2 5" xfId="44235"/>
    <cellStyle name="40 % - Accent5 2 3 3 3 3" xfId="14839"/>
    <cellStyle name="40 % - Accent5 2 3 3 3 3 2" xfId="25133"/>
    <cellStyle name="40 % - Accent5 2 3 3 3 3 3" xfId="35426"/>
    <cellStyle name="40 % - Accent5 2 3 3 3 3 4" xfId="45719"/>
    <cellStyle name="40 % - Accent5 2 3 3 3 4" xfId="11867"/>
    <cellStyle name="40 % - Accent5 2 3 3 3 4 2" xfId="22164"/>
    <cellStyle name="40 % - Accent5 2 3 3 3 4 3" xfId="32457"/>
    <cellStyle name="40 % - Accent5 2 3 3 3 4 4" xfId="42750"/>
    <cellStyle name="40 % - Accent5 2 3 3 3 5" xfId="8415"/>
    <cellStyle name="40 % - Accent5 2 3 3 3 6" xfId="18714"/>
    <cellStyle name="40 % - Accent5 2 3 3 3 7" xfId="29007"/>
    <cellStyle name="40 % - Accent5 2 3 3 3 8" xfId="39300"/>
    <cellStyle name="40 % - Accent5 2 3 3 4" xfId="3521"/>
    <cellStyle name="40 % - Accent5 2 3 3 4 2" xfId="15854"/>
    <cellStyle name="40 % - Accent5 2 3 3 4 2 2" xfId="26148"/>
    <cellStyle name="40 % - Accent5 2 3 3 4 2 3" xfId="36441"/>
    <cellStyle name="40 % - Accent5 2 3 3 4 2 4" xfId="46734"/>
    <cellStyle name="40 % - Accent5 2 3 3 4 3" xfId="12884"/>
    <cellStyle name="40 % - Accent5 2 3 3 4 3 2" xfId="23179"/>
    <cellStyle name="40 % - Accent5 2 3 3 4 3 3" xfId="33472"/>
    <cellStyle name="40 % - Accent5 2 3 3 4 3 4" xfId="43765"/>
    <cellStyle name="40 % - Accent5 2 3 3 4 4" xfId="9158"/>
    <cellStyle name="40 % - Accent5 2 3 3 4 5" xfId="19457"/>
    <cellStyle name="40 % - Accent5 2 3 3 4 6" xfId="29750"/>
    <cellStyle name="40 % - Accent5 2 3 3 4 7" xfId="40043"/>
    <cellStyle name="40 % - Accent5 2 3 3 5" xfId="5983"/>
    <cellStyle name="40 % - Accent5 2 3 3 5 2" xfId="14370"/>
    <cellStyle name="40 % - Accent5 2 3 3 5 2 2" xfId="24664"/>
    <cellStyle name="40 % - Accent5 2 3 3 5 2 3" xfId="34957"/>
    <cellStyle name="40 % - Accent5 2 3 3 5 2 4" xfId="45250"/>
    <cellStyle name="40 % - Accent5 2 3 3 5 3" xfId="9901"/>
    <cellStyle name="40 % - Accent5 2 3 3 5 4" xfId="20200"/>
    <cellStyle name="40 % - Accent5 2 3 3 5 5" xfId="30493"/>
    <cellStyle name="40 % - Accent5 2 3 3 5 6" xfId="40786"/>
    <cellStyle name="40 % - Accent5 2 3 3 6" xfId="10644"/>
    <cellStyle name="40 % - Accent5 2 3 3 6 2" xfId="20943"/>
    <cellStyle name="40 % - Accent5 2 3 3 6 3" xfId="31236"/>
    <cellStyle name="40 % - Accent5 2 3 3 6 4" xfId="41529"/>
    <cellStyle name="40 % - Accent5 2 3 3 7" xfId="11396"/>
    <cellStyle name="40 % - Accent5 2 3 3 7 2" xfId="21695"/>
    <cellStyle name="40 % - Accent5 2 3 3 7 3" xfId="31988"/>
    <cellStyle name="40 % - Accent5 2 3 3 7 4" xfId="42281"/>
    <cellStyle name="40 % - Accent5 2 3 3 8" xfId="6999"/>
    <cellStyle name="40 % - Accent5 2 3 3 9" xfId="17323"/>
    <cellStyle name="40 % - Accent5 2 3 4" xfId="2195"/>
    <cellStyle name="40 % - Accent5 2 3 4 2" xfId="2962"/>
    <cellStyle name="40 % - Accent5 2 3 4 2 2" xfId="4462"/>
    <cellStyle name="40 % - Accent5 2 3 4 2 2 2" xfId="16522"/>
    <cellStyle name="40 % - Accent5 2 3 4 2 2 2 2" xfId="26816"/>
    <cellStyle name="40 % - Accent5 2 3 4 2 2 2 3" xfId="37109"/>
    <cellStyle name="40 % - Accent5 2 3 4 2 2 2 4" xfId="47402"/>
    <cellStyle name="40 % - Accent5 2 3 4 2 2 3" xfId="13552"/>
    <cellStyle name="40 % - Accent5 2 3 4 2 2 4" xfId="23847"/>
    <cellStyle name="40 % - Accent5 2 3 4 2 2 5" xfId="34140"/>
    <cellStyle name="40 % - Accent5 2 3 4 2 2 6" xfId="44433"/>
    <cellStyle name="40 % - Accent5 2 3 4 2 3" xfId="15037"/>
    <cellStyle name="40 % - Accent5 2 3 4 2 3 2" xfId="25331"/>
    <cellStyle name="40 % - Accent5 2 3 4 2 3 3" xfId="35624"/>
    <cellStyle name="40 % - Accent5 2 3 4 2 3 4" xfId="45917"/>
    <cellStyle name="40 % - Accent5 2 3 4 2 4" xfId="12066"/>
    <cellStyle name="40 % - Accent5 2 3 4 2 5" xfId="22362"/>
    <cellStyle name="40 % - Accent5 2 3 4 2 6" xfId="32655"/>
    <cellStyle name="40 % - Accent5 2 3 4 2 7" xfId="42948"/>
    <cellStyle name="40 % - Accent5 2 3 4 3" xfId="5024"/>
    <cellStyle name="40 % - Accent5 2 3 4 3 2" xfId="16046"/>
    <cellStyle name="40 % - Accent5 2 3 4 3 2 2" xfId="26340"/>
    <cellStyle name="40 % - Accent5 2 3 4 3 2 3" xfId="36633"/>
    <cellStyle name="40 % - Accent5 2 3 4 3 2 4" xfId="46926"/>
    <cellStyle name="40 % - Accent5 2 3 4 3 3" xfId="13076"/>
    <cellStyle name="40 % - Accent5 2 3 4 3 4" xfId="23371"/>
    <cellStyle name="40 % - Accent5 2 3 4 3 5" xfId="33664"/>
    <cellStyle name="40 % - Accent5 2 3 4 3 6" xfId="43957"/>
    <cellStyle name="40 % - Accent5 2 3 4 4" xfId="3712"/>
    <cellStyle name="40 % - Accent5 2 3 4 4 2" xfId="14561"/>
    <cellStyle name="40 % - Accent5 2 3 4 4 3" xfId="24855"/>
    <cellStyle name="40 % - Accent5 2 3 4 4 4" xfId="35148"/>
    <cellStyle name="40 % - Accent5 2 3 4 4 5" xfId="45441"/>
    <cellStyle name="40 % - Accent5 2 3 4 5" xfId="11587"/>
    <cellStyle name="40 % - Accent5 2 3 4 5 2" xfId="21886"/>
    <cellStyle name="40 % - Accent5 2 3 4 5 3" xfId="32179"/>
    <cellStyle name="40 % - Accent5 2 3 4 5 4" xfId="42472"/>
    <cellStyle name="40 % - Accent5 2 3 4 6" xfId="7644"/>
    <cellStyle name="40 % - Accent5 2 3 4 7" xfId="17968"/>
    <cellStyle name="40 % - Accent5 2 3 4 8" xfId="28261"/>
    <cellStyle name="40 % - Accent5 2 3 4 9" xfId="38554"/>
    <cellStyle name="40 % - Accent5 2 3 5" xfId="2295"/>
    <cellStyle name="40 % - Accent5 2 3 5 2" xfId="3795"/>
    <cellStyle name="40 % - Accent5 2 3 5 2 2" xfId="16155"/>
    <cellStyle name="40 % - Accent5 2 3 5 2 2 2" xfId="26449"/>
    <cellStyle name="40 % - Accent5 2 3 5 2 2 3" xfId="36742"/>
    <cellStyle name="40 % - Accent5 2 3 5 2 2 4" xfId="47035"/>
    <cellStyle name="40 % - Accent5 2 3 5 2 3" xfId="13185"/>
    <cellStyle name="40 % - Accent5 2 3 5 2 4" xfId="23480"/>
    <cellStyle name="40 % - Accent5 2 3 5 2 5" xfId="33773"/>
    <cellStyle name="40 % - Accent5 2 3 5 2 6" xfId="44066"/>
    <cellStyle name="40 % - Accent5 2 3 5 3" xfId="14670"/>
    <cellStyle name="40 % - Accent5 2 3 5 3 2" xfId="24964"/>
    <cellStyle name="40 % - Accent5 2 3 5 3 3" xfId="35257"/>
    <cellStyle name="40 % - Accent5 2 3 5 3 4" xfId="45550"/>
    <cellStyle name="40 % - Accent5 2 3 5 4" xfId="11698"/>
    <cellStyle name="40 % - Accent5 2 3 5 4 2" xfId="21995"/>
    <cellStyle name="40 % - Accent5 2 3 5 4 3" xfId="32288"/>
    <cellStyle name="40 % - Accent5 2 3 5 4 4" xfId="42581"/>
    <cellStyle name="40 % - Accent5 2 3 5 5" xfId="8412"/>
    <cellStyle name="40 % - Accent5 2 3 5 6" xfId="18711"/>
    <cellStyle name="40 % - Accent5 2 3 5 7" xfId="29004"/>
    <cellStyle name="40 % - Accent5 2 3 5 8" xfId="39297"/>
    <cellStyle name="40 % - Accent5 2 3 6" xfId="5020"/>
    <cellStyle name="40 % - Accent5 2 3 6 2" xfId="15378"/>
    <cellStyle name="40 % - Accent5 2 3 6 2 2" xfId="25672"/>
    <cellStyle name="40 % - Accent5 2 3 6 2 3" xfId="35965"/>
    <cellStyle name="40 % - Accent5 2 3 6 2 4" xfId="46258"/>
    <cellStyle name="40 % - Accent5 2 3 6 3" xfId="12408"/>
    <cellStyle name="40 % - Accent5 2 3 6 3 2" xfId="22703"/>
    <cellStyle name="40 % - Accent5 2 3 6 3 3" xfId="32996"/>
    <cellStyle name="40 % - Accent5 2 3 6 3 4" xfId="43289"/>
    <cellStyle name="40 % - Accent5 2 3 6 4" xfId="9155"/>
    <cellStyle name="40 % - Accent5 2 3 6 5" xfId="19454"/>
    <cellStyle name="40 % - Accent5 2 3 6 6" xfId="29747"/>
    <cellStyle name="40 % - Accent5 2 3 6 7" xfId="40040"/>
    <cellStyle name="40 % - Accent5 2 3 7" xfId="3045"/>
    <cellStyle name="40 % - Accent5 2 3 7 2" xfId="13894"/>
    <cellStyle name="40 % - Accent5 2 3 7 2 2" xfId="24188"/>
    <cellStyle name="40 % - Accent5 2 3 7 2 3" xfId="34481"/>
    <cellStyle name="40 % - Accent5 2 3 7 2 4" xfId="44774"/>
    <cellStyle name="40 % - Accent5 2 3 7 3" xfId="9898"/>
    <cellStyle name="40 % - Accent5 2 3 7 4" xfId="20197"/>
    <cellStyle name="40 % - Accent5 2 3 7 5" xfId="30490"/>
    <cellStyle name="40 % - Accent5 2 3 7 6" xfId="40783"/>
    <cellStyle name="40 % - Accent5 2 3 8" xfId="5980"/>
    <cellStyle name="40 % - Accent5 2 3 8 2" xfId="10641"/>
    <cellStyle name="40 % - Accent5 2 3 8 3" xfId="20940"/>
    <cellStyle name="40 % - Accent5 2 3 8 4" xfId="31233"/>
    <cellStyle name="40 % - Accent5 2 3 8 5" xfId="41526"/>
    <cellStyle name="40 % - Accent5 2 3 9" xfId="10920"/>
    <cellStyle name="40 % - Accent5 2 3 9 2" xfId="21219"/>
    <cellStyle name="40 % - Accent5 2 3 9 3" xfId="31512"/>
    <cellStyle name="40 % - Accent5 2 3 9 4" xfId="41805"/>
    <cellStyle name="40 % - Accent5 2 4" xfId="337"/>
    <cellStyle name="40 % - Accent5 2 4 10" xfId="16922"/>
    <cellStyle name="40 % - Accent5 2 4 11" xfId="27215"/>
    <cellStyle name="40 % - Accent5 2 4 12" xfId="37508"/>
    <cellStyle name="40 % - Accent5 2 4 2" xfId="810"/>
    <cellStyle name="40 % - Accent5 2 4 2 10" xfId="27617"/>
    <cellStyle name="40 % - Accent5 2 4 2 11" xfId="37910"/>
    <cellStyle name="40 % - Accent5 2 4 2 2" xfId="2772"/>
    <cellStyle name="40 % - Accent5 2 4 2 2 2" xfId="4272"/>
    <cellStyle name="40 % - Accent5 2 4 2 2 2 2" xfId="16729"/>
    <cellStyle name="40 % - Accent5 2 4 2 2 2 2 2" xfId="27023"/>
    <cellStyle name="40 % - Accent5 2 4 2 2 2 2 3" xfId="37316"/>
    <cellStyle name="40 % - Accent5 2 4 2 2 2 2 4" xfId="47609"/>
    <cellStyle name="40 % - Accent5 2 4 2 2 2 3" xfId="13759"/>
    <cellStyle name="40 % - Accent5 2 4 2 2 2 4" xfId="24054"/>
    <cellStyle name="40 % - Accent5 2 4 2 2 2 5" xfId="34347"/>
    <cellStyle name="40 % - Accent5 2 4 2 2 2 6" xfId="44640"/>
    <cellStyle name="40 % - Accent5 2 4 2 2 3" xfId="15244"/>
    <cellStyle name="40 % - Accent5 2 4 2 2 3 2" xfId="25538"/>
    <cellStyle name="40 % - Accent5 2 4 2 2 3 3" xfId="35831"/>
    <cellStyle name="40 % - Accent5 2 4 2 2 3 4" xfId="46124"/>
    <cellStyle name="40 % - Accent5 2 4 2 2 4" xfId="12273"/>
    <cellStyle name="40 % - Accent5 2 4 2 2 4 2" xfId="22569"/>
    <cellStyle name="40 % - Accent5 2 4 2 2 4 3" xfId="32862"/>
    <cellStyle name="40 % - Accent5 2 4 2 2 4 4" xfId="43155"/>
    <cellStyle name="40 % - Accent5 2 4 2 2 5" xfId="7649"/>
    <cellStyle name="40 % - Accent5 2 4 2 2 6" xfId="17973"/>
    <cellStyle name="40 % - Accent5 2 4 2 2 7" xfId="28266"/>
    <cellStyle name="40 % - Accent5 2 4 2 2 8" xfId="38559"/>
    <cellStyle name="40 % - Accent5 2 4 2 3" xfId="5026"/>
    <cellStyle name="40 % - Accent5 2 4 2 3 2" xfId="13392"/>
    <cellStyle name="40 % - Accent5 2 4 2 3 2 2" xfId="16362"/>
    <cellStyle name="40 % - Accent5 2 4 2 3 2 2 2" xfId="26656"/>
    <cellStyle name="40 % - Accent5 2 4 2 3 2 2 3" xfId="36949"/>
    <cellStyle name="40 % - Accent5 2 4 2 3 2 2 4" xfId="47242"/>
    <cellStyle name="40 % - Accent5 2 4 2 3 2 3" xfId="23687"/>
    <cellStyle name="40 % - Accent5 2 4 2 3 2 4" xfId="33980"/>
    <cellStyle name="40 % - Accent5 2 4 2 3 2 5" xfId="44273"/>
    <cellStyle name="40 % - Accent5 2 4 2 3 3" xfId="14877"/>
    <cellStyle name="40 % - Accent5 2 4 2 3 3 2" xfId="25171"/>
    <cellStyle name="40 % - Accent5 2 4 2 3 3 3" xfId="35464"/>
    <cellStyle name="40 % - Accent5 2 4 2 3 3 4" xfId="45757"/>
    <cellStyle name="40 % - Accent5 2 4 2 3 4" xfId="11905"/>
    <cellStyle name="40 % - Accent5 2 4 2 3 4 2" xfId="22202"/>
    <cellStyle name="40 % - Accent5 2 4 2 3 4 3" xfId="32495"/>
    <cellStyle name="40 % - Accent5 2 4 2 3 4 4" xfId="42788"/>
    <cellStyle name="40 % - Accent5 2 4 2 3 5" xfId="8417"/>
    <cellStyle name="40 % - Accent5 2 4 2 3 6" xfId="18716"/>
    <cellStyle name="40 % - Accent5 2 4 2 3 7" xfId="29009"/>
    <cellStyle name="40 % - Accent5 2 4 2 3 8" xfId="39302"/>
    <cellStyle name="40 % - Accent5 2 4 2 4" xfId="3522"/>
    <cellStyle name="40 % - Accent5 2 4 2 4 2" xfId="15855"/>
    <cellStyle name="40 % - Accent5 2 4 2 4 2 2" xfId="26149"/>
    <cellStyle name="40 % - Accent5 2 4 2 4 2 3" xfId="36442"/>
    <cellStyle name="40 % - Accent5 2 4 2 4 2 4" xfId="46735"/>
    <cellStyle name="40 % - Accent5 2 4 2 4 3" xfId="12885"/>
    <cellStyle name="40 % - Accent5 2 4 2 4 3 2" xfId="23180"/>
    <cellStyle name="40 % - Accent5 2 4 2 4 3 3" xfId="33473"/>
    <cellStyle name="40 % - Accent5 2 4 2 4 3 4" xfId="43766"/>
    <cellStyle name="40 % - Accent5 2 4 2 4 4" xfId="9160"/>
    <cellStyle name="40 % - Accent5 2 4 2 4 5" xfId="19459"/>
    <cellStyle name="40 % - Accent5 2 4 2 4 6" xfId="29752"/>
    <cellStyle name="40 % - Accent5 2 4 2 4 7" xfId="40045"/>
    <cellStyle name="40 % - Accent5 2 4 2 5" xfId="5985"/>
    <cellStyle name="40 % - Accent5 2 4 2 5 2" xfId="14371"/>
    <cellStyle name="40 % - Accent5 2 4 2 5 2 2" xfId="24665"/>
    <cellStyle name="40 % - Accent5 2 4 2 5 2 3" xfId="34958"/>
    <cellStyle name="40 % - Accent5 2 4 2 5 2 4" xfId="45251"/>
    <cellStyle name="40 % - Accent5 2 4 2 5 3" xfId="9903"/>
    <cellStyle name="40 % - Accent5 2 4 2 5 4" xfId="20202"/>
    <cellStyle name="40 % - Accent5 2 4 2 5 5" xfId="30495"/>
    <cellStyle name="40 % - Accent5 2 4 2 5 6" xfId="40788"/>
    <cellStyle name="40 % - Accent5 2 4 2 6" xfId="10646"/>
    <cellStyle name="40 % - Accent5 2 4 2 6 2" xfId="20945"/>
    <cellStyle name="40 % - Accent5 2 4 2 6 3" xfId="31238"/>
    <cellStyle name="40 % - Accent5 2 4 2 6 4" xfId="41531"/>
    <cellStyle name="40 % - Accent5 2 4 2 7" xfId="11397"/>
    <cellStyle name="40 % - Accent5 2 4 2 7 2" xfId="21696"/>
    <cellStyle name="40 % - Accent5 2 4 2 7 3" xfId="31989"/>
    <cellStyle name="40 % - Accent5 2 4 2 7 4" xfId="42282"/>
    <cellStyle name="40 % - Accent5 2 4 2 8" xfId="7000"/>
    <cellStyle name="40 % - Accent5 2 4 2 9" xfId="17324"/>
    <cellStyle name="40 % - Accent5 2 4 3" xfId="2333"/>
    <cellStyle name="40 % - Accent5 2 4 3 2" xfId="3833"/>
    <cellStyle name="40 % - Accent5 2 4 3 2 2" xfId="16560"/>
    <cellStyle name="40 % - Accent5 2 4 3 2 2 2" xfId="26854"/>
    <cellStyle name="40 % - Accent5 2 4 3 2 2 3" xfId="37147"/>
    <cellStyle name="40 % - Accent5 2 4 3 2 2 4" xfId="47440"/>
    <cellStyle name="40 % - Accent5 2 4 3 2 3" xfId="13590"/>
    <cellStyle name="40 % - Accent5 2 4 3 2 4" xfId="23885"/>
    <cellStyle name="40 % - Accent5 2 4 3 2 5" xfId="34178"/>
    <cellStyle name="40 % - Accent5 2 4 3 2 6" xfId="44471"/>
    <cellStyle name="40 % - Accent5 2 4 3 3" xfId="15075"/>
    <cellStyle name="40 % - Accent5 2 4 3 3 2" xfId="25369"/>
    <cellStyle name="40 % - Accent5 2 4 3 3 3" xfId="35662"/>
    <cellStyle name="40 % - Accent5 2 4 3 3 4" xfId="45955"/>
    <cellStyle name="40 % - Accent5 2 4 3 4" xfId="12104"/>
    <cellStyle name="40 % - Accent5 2 4 3 4 2" xfId="22400"/>
    <cellStyle name="40 % - Accent5 2 4 3 4 3" xfId="32693"/>
    <cellStyle name="40 % - Accent5 2 4 3 4 4" xfId="42986"/>
    <cellStyle name="40 % - Accent5 2 4 3 5" xfId="7648"/>
    <cellStyle name="40 % - Accent5 2 4 3 6" xfId="17972"/>
    <cellStyle name="40 % - Accent5 2 4 3 7" xfId="28265"/>
    <cellStyle name="40 % - Accent5 2 4 3 8" xfId="38558"/>
    <cellStyle name="40 % - Accent5 2 4 4" xfId="5025"/>
    <cellStyle name="40 % - Accent5 2 4 4 2" xfId="13223"/>
    <cellStyle name="40 % - Accent5 2 4 4 2 2" xfId="16193"/>
    <cellStyle name="40 % - Accent5 2 4 4 2 2 2" xfId="26487"/>
    <cellStyle name="40 % - Accent5 2 4 4 2 2 3" xfId="36780"/>
    <cellStyle name="40 % - Accent5 2 4 4 2 2 4" xfId="47073"/>
    <cellStyle name="40 % - Accent5 2 4 4 2 3" xfId="23518"/>
    <cellStyle name="40 % - Accent5 2 4 4 2 4" xfId="33811"/>
    <cellStyle name="40 % - Accent5 2 4 4 2 5" xfId="44104"/>
    <cellStyle name="40 % - Accent5 2 4 4 3" xfId="14708"/>
    <cellStyle name="40 % - Accent5 2 4 4 3 2" xfId="25002"/>
    <cellStyle name="40 % - Accent5 2 4 4 3 3" xfId="35295"/>
    <cellStyle name="40 % - Accent5 2 4 4 3 4" xfId="45588"/>
    <cellStyle name="40 % - Accent5 2 4 4 4" xfId="11736"/>
    <cellStyle name="40 % - Accent5 2 4 4 4 2" xfId="22033"/>
    <cellStyle name="40 % - Accent5 2 4 4 4 3" xfId="32326"/>
    <cellStyle name="40 % - Accent5 2 4 4 4 4" xfId="42619"/>
    <cellStyle name="40 % - Accent5 2 4 4 5" xfId="8416"/>
    <cellStyle name="40 % - Accent5 2 4 4 6" xfId="18715"/>
    <cellStyle name="40 % - Accent5 2 4 4 7" xfId="29008"/>
    <cellStyle name="40 % - Accent5 2 4 4 8" xfId="39301"/>
    <cellStyle name="40 % - Accent5 2 4 5" xfId="3083"/>
    <cellStyle name="40 % - Accent5 2 4 5 2" xfId="15416"/>
    <cellStyle name="40 % - Accent5 2 4 5 2 2" xfId="25710"/>
    <cellStyle name="40 % - Accent5 2 4 5 2 3" xfId="36003"/>
    <cellStyle name="40 % - Accent5 2 4 5 2 4" xfId="46296"/>
    <cellStyle name="40 % - Accent5 2 4 5 3" xfId="12446"/>
    <cellStyle name="40 % - Accent5 2 4 5 3 2" xfId="22741"/>
    <cellStyle name="40 % - Accent5 2 4 5 3 3" xfId="33034"/>
    <cellStyle name="40 % - Accent5 2 4 5 3 4" xfId="43327"/>
    <cellStyle name="40 % - Accent5 2 4 5 4" xfId="9159"/>
    <cellStyle name="40 % - Accent5 2 4 5 5" xfId="19458"/>
    <cellStyle name="40 % - Accent5 2 4 5 6" xfId="29751"/>
    <cellStyle name="40 % - Accent5 2 4 5 7" xfId="40044"/>
    <cellStyle name="40 % - Accent5 2 4 6" xfId="5984"/>
    <cellStyle name="40 % - Accent5 2 4 6 2" xfId="13932"/>
    <cellStyle name="40 % - Accent5 2 4 6 2 2" xfId="24226"/>
    <cellStyle name="40 % - Accent5 2 4 6 2 3" xfId="34519"/>
    <cellStyle name="40 % - Accent5 2 4 6 2 4" xfId="44812"/>
    <cellStyle name="40 % - Accent5 2 4 6 3" xfId="9902"/>
    <cellStyle name="40 % - Accent5 2 4 6 4" xfId="20201"/>
    <cellStyle name="40 % - Accent5 2 4 6 5" xfId="30494"/>
    <cellStyle name="40 % - Accent5 2 4 6 6" xfId="40787"/>
    <cellStyle name="40 % - Accent5 2 4 7" xfId="10645"/>
    <cellStyle name="40 % - Accent5 2 4 7 2" xfId="20944"/>
    <cellStyle name="40 % - Accent5 2 4 7 3" xfId="31237"/>
    <cellStyle name="40 % - Accent5 2 4 7 4" xfId="41530"/>
    <cellStyle name="40 % - Accent5 2 4 8" xfId="10958"/>
    <cellStyle name="40 % - Accent5 2 4 8 2" xfId="21257"/>
    <cellStyle name="40 % - Accent5 2 4 8 3" xfId="31550"/>
    <cellStyle name="40 % - Accent5 2 4 8 4" xfId="41843"/>
    <cellStyle name="40 % - Accent5 2 4 9" xfId="6598"/>
    <cellStyle name="40 % - Accent5 2 5" xfId="413"/>
    <cellStyle name="40 % - Accent5 2 5 10" xfId="17325"/>
    <cellStyle name="40 % - Accent5 2 5 11" xfId="27618"/>
    <cellStyle name="40 % - Accent5 2 5 12" xfId="37911"/>
    <cellStyle name="40 % - Accent5 2 5 2" xfId="811"/>
    <cellStyle name="40 % - Accent5 2 5 2 10" xfId="27619"/>
    <cellStyle name="40 % - Accent5 2 5 2 11" xfId="37912"/>
    <cellStyle name="40 % - Accent5 2 5 2 2" xfId="2773"/>
    <cellStyle name="40 % - Accent5 2 5 2 2 2" xfId="4273"/>
    <cellStyle name="40 % - Accent5 2 5 2 2 2 2" xfId="16804"/>
    <cellStyle name="40 % - Accent5 2 5 2 2 2 2 2" xfId="27098"/>
    <cellStyle name="40 % - Accent5 2 5 2 2 2 2 3" xfId="37391"/>
    <cellStyle name="40 % - Accent5 2 5 2 2 2 2 4" xfId="47684"/>
    <cellStyle name="40 % - Accent5 2 5 2 2 2 3" xfId="13834"/>
    <cellStyle name="40 % - Accent5 2 5 2 2 2 4" xfId="24129"/>
    <cellStyle name="40 % - Accent5 2 5 2 2 2 5" xfId="34422"/>
    <cellStyle name="40 % - Accent5 2 5 2 2 2 6" xfId="44715"/>
    <cellStyle name="40 % - Accent5 2 5 2 2 3" xfId="15319"/>
    <cellStyle name="40 % - Accent5 2 5 2 2 3 2" xfId="25613"/>
    <cellStyle name="40 % - Accent5 2 5 2 2 3 3" xfId="35906"/>
    <cellStyle name="40 % - Accent5 2 5 2 2 3 4" xfId="46199"/>
    <cellStyle name="40 % - Accent5 2 5 2 2 4" xfId="12348"/>
    <cellStyle name="40 % - Accent5 2 5 2 2 4 2" xfId="22644"/>
    <cellStyle name="40 % - Accent5 2 5 2 2 4 3" xfId="32937"/>
    <cellStyle name="40 % - Accent5 2 5 2 2 4 4" xfId="43230"/>
    <cellStyle name="40 % - Accent5 2 5 2 2 5" xfId="7651"/>
    <cellStyle name="40 % - Accent5 2 5 2 2 6" xfId="17975"/>
    <cellStyle name="40 % - Accent5 2 5 2 2 7" xfId="28268"/>
    <cellStyle name="40 % - Accent5 2 5 2 2 8" xfId="38561"/>
    <cellStyle name="40 % - Accent5 2 5 2 3" xfId="5028"/>
    <cellStyle name="40 % - Accent5 2 5 2 3 2" xfId="13467"/>
    <cellStyle name="40 % - Accent5 2 5 2 3 2 2" xfId="16437"/>
    <cellStyle name="40 % - Accent5 2 5 2 3 2 2 2" xfId="26731"/>
    <cellStyle name="40 % - Accent5 2 5 2 3 2 2 3" xfId="37024"/>
    <cellStyle name="40 % - Accent5 2 5 2 3 2 2 4" xfId="47317"/>
    <cellStyle name="40 % - Accent5 2 5 2 3 2 3" xfId="23762"/>
    <cellStyle name="40 % - Accent5 2 5 2 3 2 4" xfId="34055"/>
    <cellStyle name="40 % - Accent5 2 5 2 3 2 5" xfId="44348"/>
    <cellStyle name="40 % - Accent5 2 5 2 3 3" xfId="14952"/>
    <cellStyle name="40 % - Accent5 2 5 2 3 3 2" xfId="25246"/>
    <cellStyle name="40 % - Accent5 2 5 2 3 3 3" xfId="35539"/>
    <cellStyle name="40 % - Accent5 2 5 2 3 3 4" xfId="45832"/>
    <cellStyle name="40 % - Accent5 2 5 2 3 4" xfId="11980"/>
    <cellStyle name="40 % - Accent5 2 5 2 3 4 2" xfId="22277"/>
    <cellStyle name="40 % - Accent5 2 5 2 3 4 3" xfId="32570"/>
    <cellStyle name="40 % - Accent5 2 5 2 3 4 4" xfId="42863"/>
    <cellStyle name="40 % - Accent5 2 5 2 3 5" xfId="8419"/>
    <cellStyle name="40 % - Accent5 2 5 2 3 6" xfId="18718"/>
    <cellStyle name="40 % - Accent5 2 5 2 3 7" xfId="29011"/>
    <cellStyle name="40 % - Accent5 2 5 2 3 8" xfId="39304"/>
    <cellStyle name="40 % - Accent5 2 5 2 4" xfId="3523"/>
    <cellStyle name="40 % - Accent5 2 5 2 4 2" xfId="15856"/>
    <cellStyle name="40 % - Accent5 2 5 2 4 2 2" xfId="26150"/>
    <cellStyle name="40 % - Accent5 2 5 2 4 2 3" xfId="36443"/>
    <cellStyle name="40 % - Accent5 2 5 2 4 2 4" xfId="46736"/>
    <cellStyle name="40 % - Accent5 2 5 2 4 3" xfId="12886"/>
    <cellStyle name="40 % - Accent5 2 5 2 4 3 2" xfId="23181"/>
    <cellStyle name="40 % - Accent5 2 5 2 4 3 3" xfId="33474"/>
    <cellStyle name="40 % - Accent5 2 5 2 4 3 4" xfId="43767"/>
    <cellStyle name="40 % - Accent5 2 5 2 4 4" xfId="9162"/>
    <cellStyle name="40 % - Accent5 2 5 2 4 5" xfId="19461"/>
    <cellStyle name="40 % - Accent5 2 5 2 4 6" xfId="29754"/>
    <cellStyle name="40 % - Accent5 2 5 2 4 7" xfId="40047"/>
    <cellStyle name="40 % - Accent5 2 5 2 5" xfId="5987"/>
    <cellStyle name="40 % - Accent5 2 5 2 5 2" xfId="14372"/>
    <cellStyle name="40 % - Accent5 2 5 2 5 2 2" xfId="24666"/>
    <cellStyle name="40 % - Accent5 2 5 2 5 2 3" xfId="34959"/>
    <cellStyle name="40 % - Accent5 2 5 2 5 2 4" xfId="45252"/>
    <cellStyle name="40 % - Accent5 2 5 2 5 3" xfId="9905"/>
    <cellStyle name="40 % - Accent5 2 5 2 5 4" xfId="20204"/>
    <cellStyle name="40 % - Accent5 2 5 2 5 5" xfId="30497"/>
    <cellStyle name="40 % - Accent5 2 5 2 5 6" xfId="40790"/>
    <cellStyle name="40 % - Accent5 2 5 2 6" xfId="10648"/>
    <cellStyle name="40 % - Accent5 2 5 2 6 2" xfId="20947"/>
    <cellStyle name="40 % - Accent5 2 5 2 6 3" xfId="31240"/>
    <cellStyle name="40 % - Accent5 2 5 2 6 4" xfId="41533"/>
    <cellStyle name="40 % - Accent5 2 5 2 7" xfId="11398"/>
    <cellStyle name="40 % - Accent5 2 5 2 7 2" xfId="21697"/>
    <cellStyle name="40 % - Accent5 2 5 2 7 3" xfId="31990"/>
    <cellStyle name="40 % - Accent5 2 5 2 7 4" xfId="42283"/>
    <cellStyle name="40 % - Accent5 2 5 2 8" xfId="7002"/>
    <cellStyle name="40 % - Accent5 2 5 2 9" xfId="17326"/>
    <cellStyle name="40 % - Accent5 2 5 3" xfId="2408"/>
    <cellStyle name="40 % - Accent5 2 5 3 2" xfId="3908"/>
    <cellStyle name="40 % - Accent5 2 5 3 2 2" xfId="16635"/>
    <cellStyle name="40 % - Accent5 2 5 3 2 2 2" xfId="26929"/>
    <cellStyle name="40 % - Accent5 2 5 3 2 2 3" xfId="37222"/>
    <cellStyle name="40 % - Accent5 2 5 3 2 2 4" xfId="47515"/>
    <cellStyle name="40 % - Accent5 2 5 3 2 3" xfId="13665"/>
    <cellStyle name="40 % - Accent5 2 5 3 2 4" xfId="23960"/>
    <cellStyle name="40 % - Accent5 2 5 3 2 5" xfId="34253"/>
    <cellStyle name="40 % - Accent5 2 5 3 2 6" xfId="44546"/>
    <cellStyle name="40 % - Accent5 2 5 3 3" xfId="15150"/>
    <cellStyle name="40 % - Accent5 2 5 3 3 2" xfId="25444"/>
    <cellStyle name="40 % - Accent5 2 5 3 3 3" xfId="35737"/>
    <cellStyle name="40 % - Accent5 2 5 3 3 4" xfId="46030"/>
    <cellStyle name="40 % - Accent5 2 5 3 4" xfId="12179"/>
    <cellStyle name="40 % - Accent5 2 5 3 4 2" xfId="22475"/>
    <cellStyle name="40 % - Accent5 2 5 3 4 3" xfId="32768"/>
    <cellStyle name="40 % - Accent5 2 5 3 4 4" xfId="43061"/>
    <cellStyle name="40 % - Accent5 2 5 3 5" xfId="7650"/>
    <cellStyle name="40 % - Accent5 2 5 3 6" xfId="17974"/>
    <cellStyle name="40 % - Accent5 2 5 3 7" xfId="28267"/>
    <cellStyle name="40 % - Accent5 2 5 3 8" xfId="38560"/>
    <cellStyle name="40 % - Accent5 2 5 4" xfId="5027"/>
    <cellStyle name="40 % - Accent5 2 5 4 2" xfId="13298"/>
    <cellStyle name="40 % - Accent5 2 5 4 2 2" xfId="16268"/>
    <cellStyle name="40 % - Accent5 2 5 4 2 2 2" xfId="26562"/>
    <cellStyle name="40 % - Accent5 2 5 4 2 2 3" xfId="36855"/>
    <cellStyle name="40 % - Accent5 2 5 4 2 2 4" xfId="47148"/>
    <cellStyle name="40 % - Accent5 2 5 4 2 3" xfId="23593"/>
    <cellStyle name="40 % - Accent5 2 5 4 2 4" xfId="33886"/>
    <cellStyle name="40 % - Accent5 2 5 4 2 5" xfId="44179"/>
    <cellStyle name="40 % - Accent5 2 5 4 3" xfId="14783"/>
    <cellStyle name="40 % - Accent5 2 5 4 3 2" xfId="25077"/>
    <cellStyle name="40 % - Accent5 2 5 4 3 3" xfId="35370"/>
    <cellStyle name="40 % - Accent5 2 5 4 3 4" xfId="45663"/>
    <cellStyle name="40 % - Accent5 2 5 4 4" xfId="11811"/>
    <cellStyle name="40 % - Accent5 2 5 4 4 2" xfId="22108"/>
    <cellStyle name="40 % - Accent5 2 5 4 4 3" xfId="32401"/>
    <cellStyle name="40 % - Accent5 2 5 4 4 4" xfId="42694"/>
    <cellStyle name="40 % - Accent5 2 5 4 5" xfId="8418"/>
    <cellStyle name="40 % - Accent5 2 5 4 6" xfId="18717"/>
    <cellStyle name="40 % - Accent5 2 5 4 7" xfId="29010"/>
    <cellStyle name="40 % - Accent5 2 5 4 8" xfId="39303"/>
    <cellStyle name="40 % - Accent5 2 5 5" xfId="3158"/>
    <cellStyle name="40 % - Accent5 2 5 5 2" xfId="15491"/>
    <cellStyle name="40 % - Accent5 2 5 5 2 2" xfId="25785"/>
    <cellStyle name="40 % - Accent5 2 5 5 2 3" xfId="36078"/>
    <cellStyle name="40 % - Accent5 2 5 5 2 4" xfId="46371"/>
    <cellStyle name="40 % - Accent5 2 5 5 3" xfId="12521"/>
    <cellStyle name="40 % - Accent5 2 5 5 3 2" xfId="22816"/>
    <cellStyle name="40 % - Accent5 2 5 5 3 3" xfId="33109"/>
    <cellStyle name="40 % - Accent5 2 5 5 3 4" xfId="43402"/>
    <cellStyle name="40 % - Accent5 2 5 5 4" xfId="9161"/>
    <cellStyle name="40 % - Accent5 2 5 5 5" xfId="19460"/>
    <cellStyle name="40 % - Accent5 2 5 5 6" xfId="29753"/>
    <cellStyle name="40 % - Accent5 2 5 5 7" xfId="40046"/>
    <cellStyle name="40 % - Accent5 2 5 6" xfId="5986"/>
    <cellStyle name="40 % - Accent5 2 5 6 2" xfId="14007"/>
    <cellStyle name="40 % - Accent5 2 5 6 2 2" xfId="24301"/>
    <cellStyle name="40 % - Accent5 2 5 6 2 3" xfId="34594"/>
    <cellStyle name="40 % - Accent5 2 5 6 2 4" xfId="44887"/>
    <cellStyle name="40 % - Accent5 2 5 6 3" xfId="9904"/>
    <cellStyle name="40 % - Accent5 2 5 6 4" xfId="20203"/>
    <cellStyle name="40 % - Accent5 2 5 6 5" xfId="30496"/>
    <cellStyle name="40 % - Accent5 2 5 6 6" xfId="40789"/>
    <cellStyle name="40 % - Accent5 2 5 7" xfId="10647"/>
    <cellStyle name="40 % - Accent5 2 5 7 2" xfId="20946"/>
    <cellStyle name="40 % - Accent5 2 5 7 3" xfId="31239"/>
    <cellStyle name="40 % - Accent5 2 5 7 4" xfId="41532"/>
    <cellStyle name="40 % - Accent5 2 5 8" xfId="11033"/>
    <cellStyle name="40 % - Accent5 2 5 8 2" xfId="21332"/>
    <cellStyle name="40 % - Accent5 2 5 8 3" xfId="31625"/>
    <cellStyle name="40 % - Accent5 2 5 8 4" xfId="41918"/>
    <cellStyle name="40 % - Accent5 2 5 9" xfId="7001"/>
    <cellStyle name="40 % - Accent5 2 6" xfId="812"/>
    <cellStyle name="40 % - Accent5 2 6 10" xfId="27620"/>
    <cellStyle name="40 % - Accent5 2 6 11" xfId="37913"/>
    <cellStyle name="40 % - Accent5 2 6 2" xfId="2774"/>
    <cellStyle name="40 % - Accent5 2 6 2 2" xfId="4274"/>
    <cellStyle name="40 % - Accent5 2 6 2 2 2" xfId="16484"/>
    <cellStyle name="40 % - Accent5 2 6 2 2 2 2" xfId="26778"/>
    <cellStyle name="40 % - Accent5 2 6 2 2 2 3" xfId="37071"/>
    <cellStyle name="40 % - Accent5 2 6 2 2 2 4" xfId="47364"/>
    <cellStyle name="40 % - Accent5 2 6 2 2 3" xfId="13514"/>
    <cellStyle name="40 % - Accent5 2 6 2 2 4" xfId="23809"/>
    <cellStyle name="40 % - Accent5 2 6 2 2 5" xfId="34102"/>
    <cellStyle name="40 % - Accent5 2 6 2 2 6" xfId="44395"/>
    <cellStyle name="40 % - Accent5 2 6 2 3" xfId="14999"/>
    <cellStyle name="40 % - Accent5 2 6 2 3 2" xfId="25293"/>
    <cellStyle name="40 % - Accent5 2 6 2 3 3" xfId="35586"/>
    <cellStyle name="40 % - Accent5 2 6 2 3 4" xfId="45879"/>
    <cellStyle name="40 % - Accent5 2 6 2 4" xfId="12028"/>
    <cellStyle name="40 % - Accent5 2 6 2 4 2" xfId="22324"/>
    <cellStyle name="40 % - Accent5 2 6 2 4 3" xfId="32617"/>
    <cellStyle name="40 % - Accent5 2 6 2 4 4" xfId="42910"/>
    <cellStyle name="40 % - Accent5 2 6 2 5" xfId="7652"/>
    <cellStyle name="40 % - Accent5 2 6 2 6" xfId="17976"/>
    <cellStyle name="40 % - Accent5 2 6 2 7" xfId="28269"/>
    <cellStyle name="40 % - Accent5 2 6 2 8" xfId="38562"/>
    <cellStyle name="40 % - Accent5 2 6 3" xfId="5029"/>
    <cellStyle name="40 % - Accent5 2 6 3 2" xfId="13147"/>
    <cellStyle name="40 % - Accent5 2 6 3 2 2" xfId="16117"/>
    <cellStyle name="40 % - Accent5 2 6 3 2 2 2" xfId="26411"/>
    <cellStyle name="40 % - Accent5 2 6 3 2 2 3" xfId="36704"/>
    <cellStyle name="40 % - Accent5 2 6 3 2 2 4" xfId="46997"/>
    <cellStyle name="40 % - Accent5 2 6 3 2 3" xfId="23442"/>
    <cellStyle name="40 % - Accent5 2 6 3 2 4" xfId="33735"/>
    <cellStyle name="40 % - Accent5 2 6 3 2 5" xfId="44028"/>
    <cellStyle name="40 % - Accent5 2 6 3 3" xfId="14632"/>
    <cellStyle name="40 % - Accent5 2 6 3 3 2" xfId="24926"/>
    <cellStyle name="40 % - Accent5 2 6 3 3 3" xfId="35219"/>
    <cellStyle name="40 % - Accent5 2 6 3 3 4" xfId="45512"/>
    <cellStyle name="40 % - Accent5 2 6 3 4" xfId="11660"/>
    <cellStyle name="40 % - Accent5 2 6 3 4 2" xfId="21957"/>
    <cellStyle name="40 % - Accent5 2 6 3 4 3" xfId="32250"/>
    <cellStyle name="40 % - Accent5 2 6 3 4 4" xfId="42543"/>
    <cellStyle name="40 % - Accent5 2 6 3 5" xfId="8420"/>
    <cellStyle name="40 % - Accent5 2 6 3 6" xfId="18719"/>
    <cellStyle name="40 % - Accent5 2 6 3 7" xfId="29012"/>
    <cellStyle name="40 % - Accent5 2 6 3 8" xfId="39305"/>
    <cellStyle name="40 % - Accent5 2 6 4" xfId="3524"/>
    <cellStyle name="40 % - Accent5 2 6 4 2" xfId="15857"/>
    <cellStyle name="40 % - Accent5 2 6 4 2 2" xfId="26151"/>
    <cellStyle name="40 % - Accent5 2 6 4 2 3" xfId="36444"/>
    <cellStyle name="40 % - Accent5 2 6 4 2 4" xfId="46737"/>
    <cellStyle name="40 % - Accent5 2 6 4 3" xfId="12887"/>
    <cellStyle name="40 % - Accent5 2 6 4 3 2" xfId="23182"/>
    <cellStyle name="40 % - Accent5 2 6 4 3 3" xfId="33475"/>
    <cellStyle name="40 % - Accent5 2 6 4 3 4" xfId="43768"/>
    <cellStyle name="40 % - Accent5 2 6 4 4" xfId="9163"/>
    <cellStyle name="40 % - Accent5 2 6 4 5" xfId="19462"/>
    <cellStyle name="40 % - Accent5 2 6 4 6" xfId="29755"/>
    <cellStyle name="40 % - Accent5 2 6 4 7" xfId="40048"/>
    <cellStyle name="40 % - Accent5 2 6 5" xfId="5988"/>
    <cellStyle name="40 % - Accent5 2 6 5 2" xfId="14373"/>
    <cellStyle name="40 % - Accent5 2 6 5 2 2" xfId="24667"/>
    <cellStyle name="40 % - Accent5 2 6 5 2 3" xfId="34960"/>
    <cellStyle name="40 % - Accent5 2 6 5 2 4" xfId="45253"/>
    <cellStyle name="40 % - Accent5 2 6 5 3" xfId="9906"/>
    <cellStyle name="40 % - Accent5 2 6 5 4" xfId="20205"/>
    <cellStyle name="40 % - Accent5 2 6 5 5" xfId="30498"/>
    <cellStyle name="40 % - Accent5 2 6 5 6" xfId="40791"/>
    <cellStyle name="40 % - Accent5 2 6 6" xfId="10649"/>
    <cellStyle name="40 % - Accent5 2 6 6 2" xfId="20948"/>
    <cellStyle name="40 % - Accent5 2 6 6 3" xfId="31241"/>
    <cellStyle name="40 % - Accent5 2 6 6 4" xfId="41534"/>
    <cellStyle name="40 % - Accent5 2 6 7" xfId="11399"/>
    <cellStyle name="40 % - Accent5 2 6 7 2" xfId="21698"/>
    <cellStyle name="40 % - Accent5 2 6 7 3" xfId="31991"/>
    <cellStyle name="40 % - Accent5 2 6 7 4" xfId="42284"/>
    <cellStyle name="40 % - Accent5 2 6 8" xfId="7003"/>
    <cellStyle name="40 % - Accent5 2 6 9" xfId="17327"/>
    <cellStyle name="40 % - Accent5 2 7" xfId="813"/>
    <cellStyle name="40 % - Accent5 2 7 10" xfId="27621"/>
    <cellStyle name="40 % - Accent5 2 7 11" xfId="37914"/>
    <cellStyle name="40 % - Accent5 2 7 2" xfId="2775"/>
    <cellStyle name="40 % - Accent5 2 7 2 2" xfId="4275"/>
    <cellStyle name="40 % - Accent5 2 7 2 2 2" xfId="16653"/>
    <cellStyle name="40 % - Accent5 2 7 2 2 2 2" xfId="26947"/>
    <cellStyle name="40 % - Accent5 2 7 2 2 2 3" xfId="37240"/>
    <cellStyle name="40 % - Accent5 2 7 2 2 2 4" xfId="47533"/>
    <cellStyle name="40 % - Accent5 2 7 2 2 3" xfId="13683"/>
    <cellStyle name="40 % - Accent5 2 7 2 2 4" xfId="23978"/>
    <cellStyle name="40 % - Accent5 2 7 2 2 5" xfId="34271"/>
    <cellStyle name="40 % - Accent5 2 7 2 2 6" xfId="44564"/>
    <cellStyle name="40 % - Accent5 2 7 2 3" xfId="15168"/>
    <cellStyle name="40 % - Accent5 2 7 2 3 2" xfId="25462"/>
    <cellStyle name="40 % - Accent5 2 7 2 3 3" xfId="35755"/>
    <cellStyle name="40 % - Accent5 2 7 2 3 4" xfId="46048"/>
    <cellStyle name="40 % - Accent5 2 7 2 4" xfId="12197"/>
    <cellStyle name="40 % - Accent5 2 7 2 4 2" xfId="22493"/>
    <cellStyle name="40 % - Accent5 2 7 2 4 3" xfId="32786"/>
    <cellStyle name="40 % - Accent5 2 7 2 4 4" xfId="43079"/>
    <cellStyle name="40 % - Accent5 2 7 2 5" xfId="7653"/>
    <cellStyle name="40 % - Accent5 2 7 2 6" xfId="17977"/>
    <cellStyle name="40 % - Accent5 2 7 2 7" xfId="28270"/>
    <cellStyle name="40 % - Accent5 2 7 2 8" xfId="38563"/>
    <cellStyle name="40 % - Accent5 2 7 3" xfId="5030"/>
    <cellStyle name="40 % - Accent5 2 7 3 2" xfId="13316"/>
    <cellStyle name="40 % - Accent5 2 7 3 2 2" xfId="16286"/>
    <cellStyle name="40 % - Accent5 2 7 3 2 2 2" xfId="26580"/>
    <cellStyle name="40 % - Accent5 2 7 3 2 2 3" xfId="36873"/>
    <cellStyle name="40 % - Accent5 2 7 3 2 2 4" xfId="47166"/>
    <cellStyle name="40 % - Accent5 2 7 3 2 3" xfId="23611"/>
    <cellStyle name="40 % - Accent5 2 7 3 2 4" xfId="33904"/>
    <cellStyle name="40 % - Accent5 2 7 3 2 5" xfId="44197"/>
    <cellStyle name="40 % - Accent5 2 7 3 3" xfId="14801"/>
    <cellStyle name="40 % - Accent5 2 7 3 3 2" xfId="25095"/>
    <cellStyle name="40 % - Accent5 2 7 3 3 3" xfId="35388"/>
    <cellStyle name="40 % - Accent5 2 7 3 3 4" xfId="45681"/>
    <cellStyle name="40 % - Accent5 2 7 3 4" xfId="11829"/>
    <cellStyle name="40 % - Accent5 2 7 3 4 2" xfId="22126"/>
    <cellStyle name="40 % - Accent5 2 7 3 4 3" xfId="32419"/>
    <cellStyle name="40 % - Accent5 2 7 3 4 4" xfId="42712"/>
    <cellStyle name="40 % - Accent5 2 7 3 5" xfId="8421"/>
    <cellStyle name="40 % - Accent5 2 7 3 6" xfId="18720"/>
    <cellStyle name="40 % - Accent5 2 7 3 7" xfId="29013"/>
    <cellStyle name="40 % - Accent5 2 7 3 8" xfId="39306"/>
    <cellStyle name="40 % - Accent5 2 7 4" xfId="3525"/>
    <cellStyle name="40 % - Accent5 2 7 4 2" xfId="15858"/>
    <cellStyle name="40 % - Accent5 2 7 4 2 2" xfId="26152"/>
    <cellStyle name="40 % - Accent5 2 7 4 2 3" xfId="36445"/>
    <cellStyle name="40 % - Accent5 2 7 4 2 4" xfId="46738"/>
    <cellStyle name="40 % - Accent5 2 7 4 3" xfId="12888"/>
    <cellStyle name="40 % - Accent5 2 7 4 3 2" xfId="23183"/>
    <cellStyle name="40 % - Accent5 2 7 4 3 3" xfId="33476"/>
    <cellStyle name="40 % - Accent5 2 7 4 3 4" xfId="43769"/>
    <cellStyle name="40 % - Accent5 2 7 4 4" xfId="9164"/>
    <cellStyle name="40 % - Accent5 2 7 4 5" xfId="19463"/>
    <cellStyle name="40 % - Accent5 2 7 4 6" xfId="29756"/>
    <cellStyle name="40 % - Accent5 2 7 4 7" xfId="40049"/>
    <cellStyle name="40 % - Accent5 2 7 5" xfId="5989"/>
    <cellStyle name="40 % - Accent5 2 7 5 2" xfId="14374"/>
    <cellStyle name="40 % - Accent5 2 7 5 2 2" xfId="24668"/>
    <cellStyle name="40 % - Accent5 2 7 5 2 3" xfId="34961"/>
    <cellStyle name="40 % - Accent5 2 7 5 2 4" xfId="45254"/>
    <cellStyle name="40 % - Accent5 2 7 5 3" xfId="9907"/>
    <cellStyle name="40 % - Accent5 2 7 5 4" xfId="20206"/>
    <cellStyle name="40 % - Accent5 2 7 5 5" xfId="30499"/>
    <cellStyle name="40 % - Accent5 2 7 5 6" xfId="40792"/>
    <cellStyle name="40 % - Accent5 2 7 6" xfId="10650"/>
    <cellStyle name="40 % - Accent5 2 7 6 2" xfId="20949"/>
    <cellStyle name="40 % - Accent5 2 7 6 3" xfId="31242"/>
    <cellStyle name="40 % - Accent5 2 7 6 4" xfId="41535"/>
    <cellStyle name="40 % - Accent5 2 7 7" xfId="11400"/>
    <cellStyle name="40 % - Accent5 2 7 7 2" xfId="21699"/>
    <cellStyle name="40 % - Accent5 2 7 7 3" xfId="31992"/>
    <cellStyle name="40 % - Accent5 2 7 7 4" xfId="42285"/>
    <cellStyle name="40 % - Accent5 2 7 8" xfId="7004"/>
    <cellStyle name="40 % - Accent5 2 7 9" xfId="17328"/>
    <cellStyle name="40 % - Accent5 2 8" xfId="2133"/>
    <cellStyle name="40 % - Accent5 2 8 2" xfId="2901"/>
    <cellStyle name="40 % - Accent5 2 8 2 2" xfId="4401"/>
    <cellStyle name="40 % - Accent5 2 8 2 2 2" xfId="16458"/>
    <cellStyle name="40 % - Accent5 2 8 2 2 2 2" xfId="26752"/>
    <cellStyle name="40 % - Accent5 2 8 2 2 2 3" xfId="37045"/>
    <cellStyle name="40 % - Accent5 2 8 2 2 2 4" xfId="47338"/>
    <cellStyle name="40 % - Accent5 2 8 2 2 3" xfId="13488"/>
    <cellStyle name="40 % - Accent5 2 8 2 2 4" xfId="23783"/>
    <cellStyle name="40 % - Accent5 2 8 2 2 5" xfId="34076"/>
    <cellStyle name="40 % - Accent5 2 8 2 2 6" xfId="44369"/>
    <cellStyle name="40 % - Accent5 2 8 2 3" xfId="14973"/>
    <cellStyle name="40 % - Accent5 2 8 2 3 2" xfId="25267"/>
    <cellStyle name="40 % - Accent5 2 8 2 3 3" xfId="35560"/>
    <cellStyle name="40 % - Accent5 2 8 2 3 4" xfId="45853"/>
    <cellStyle name="40 % - Accent5 2 8 2 4" xfId="12002"/>
    <cellStyle name="40 % - Accent5 2 8 2 5" xfId="22298"/>
    <cellStyle name="40 % - Accent5 2 8 2 6" xfId="32591"/>
    <cellStyle name="40 % - Accent5 2 8 2 7" xfId="42884"/>
    <cellStyle name="40 % - Accent5 2 8 3" xfId="5031"/>
    <cellStyle name="40 % - Accent5 2 8 3 2" xfId="15985"/>
    <cellStyle name="40 % - Accent5 2 8 3 2 2" xfId="26279"/>
    <cellStyle name="40 % - Accent5 2 8 3 2 3" xfId="36572"/>
    <cellStyle name="40 % - Accent5 2 8 3 2 4" xfId="46865"/>
    <cellStyle name="40 % - Accent5 2 8 3 3" xfId="13015"/>
    <cellStyle name="40 % - Accent5 2 8 3 4" xfId="23310"/>
    <cellStyle name="40 % - Accent5 2 8 3 5" xfId="33603"/>
    <cellStyle name="40 % - Accent5 2 8 3 6" xfId="43896"/>
    <cellStyle name="40 % - Accent5 2 8 4" xfId="3651"/>
    <cellStyle name="40 % - Accent5 2 8 4 2" xfId="14500"/>
    <cellStyle name="40 % - Accent5 2 8 4 3" xfId="24794"/>
    <cellStyle name="40 % - Accent5 2 8 4 4" xfId="35087"/>
    <cellStyle name="40 % - Accent5 2 8 4 5" xfId="45380"/>
    <cellStyle name="40 % - Accent5 2 8 5" xfId="11526"/>
    <cellStyle name="40 % - Accent5 2 8 5 2" xfId="21825"/>
    <cellStyle name="40 % - Accent5 2 8 5 3" xfId="32118"/>
    <cellStyle name="40 % - Accent5 2 8 5 4" xfId="42411"/>
    <cellStyle name="40 % - Accent5 2 8 6" xfId="7635"/>
    <cellStyle name="40 % - Accent5 2 8 7" xfId="17959"/>
    <cellStyle name="40 % - Accent5 2 8 8" xfId="28252"/>
    <cellStyle name="40 % - Accent5 2 8 9" xfId="38545"/>
    <cellStyle name="40 % - Accent5 2 9" xfId="2151"/>
    <cellStyle name="40 % - Accent5 2 9 2" xfId="2918"/>
    <cellStyle name="40 % - Accent5 2 9 2 2" xfId="4418"/>
    <cellStyle name="40 % - Accent5 2 9 2 2 2" xfId="16002"/>
    <cellStyle name="40 % - Accent5 2 9 2 2 3" xfId="26296"/>
    <cellStyle name="40 % - Accent5 2 9 2 2 4" xfId="36589"/>
    <cellStyle name="40 % - Accent5 2 9 2 2 5" xfId="46882"/>
    <cellStyle name="40 % - Accent5 2 9 2 3" xfId="13032"/>
    <cellStyle name="40 % - Accent5 2 9 2 4" xfId="23327"/>
    <cellStyle name="40 % - Accent5 2 9 2 5" xfId="33620"/>
    <cellStyle name="40 % - Accent5 2 9 2 6" xfId="43913"/>
    <cellStyle name="40 % - Accent5 2 9 3" xfId="5032"/>
    <cellStyle name="40 % - Accent5 2 9 3 2" xfId="14517"/>
    <cellStyle name="40 % - Accent5 2 9 3 3" xfId="24811"/>
    <cellStyle name="40 % - Accent5 2 9 3 4" xfId="35104"/>
    <cellStyle name="40 % - Accent5 2 9 3 5" xfId="45397"/>
    <cellStyle name="40 % - Accent5 2 9 4" xfId="3668"/>
    <cellStyle name="40 % - Accent5 2 9 4 2" xfId="11543"/>
    <cellStyle name="40 % - Accent5 2 9 4 3" xfId="21842"/>
    <cellStyle name="40 % - Accent5 2 9 4 4" xfId="32135"/>
    <cellStyle name="40 % - Accent5 2 9 4 5" xfId="42428"/>
    <cellStyle name="40 % - Accent5 2 9 5" xfId="8403"/>
    <cellStyle name="40 % - Accent5 2 9 6" xfId="18702"/>
    <cellStyle name="40 % - Accent5 2 9 7" xfId="28995"/>
    <cellStyle name="40 % - Accent5 2 9 8" xfId="39288"/>
    <cellStyle name="40 % - Accent6 2" xfId="23"/>
    <cellStyle name="40 % - Accent6 2 10" xfId="2258"/>
    <cellStyle name="40 % - Accent6 2 10 2" xfId="3758"/>
    <cellStyle name="40 % - Accent6 2 10 2 2" xfId="16092"/>
    <cellStyle name="40 % - Accent6 2 10 2 2 2" xfId="26386"/>
    <cellStyle name="40 % - Accent6 2 10 2 2 3" xfId="36679"/>
    <cellStyle name="40 % - Accent6 2 10 2 2 4" xfId="46972"/>
    <cellStyle name="40 % - Accent6 2 10 2 3" xfId="13122"/>
    <cellStyle name="40 % - Accent6 2 10 2 4" xfId="23417"/>
    <cellStyle name="40 % - Accent6 2 10 2 5" xfId="33710"/>
    <cellStyle name="40 % - Accent6 2 10 2 6" xfId="44003"/>
    <cellStyle name="40 % - Accent6 2 10 3" xfId="14607"/>
    <cellStyle name="40 % - Accent6 2 10 3 2" xfId="24901"/>
    <cellStyle name="40 % - Accent6 2 10 3 3" xfId="35194"/>
    <cellStyle name="40 % - Accent6 2 10 3 4" xfId="45487"/>
    <cellStyle name="40 % - Accent6 2 10 4" xfId="11635"/>
    <cellStyle name="40 % - Accent6 2 10 4 2" xfId="21932"/>
    <cellStyle name="40 % - Accent6 2 10 4 3" xfId="32225"/>
    <cellStyle name="40 % - Accent6 2 10 4 4" xfId="42518"/>
    <cellStyle name="40 % - Accent6 2 10 5" xfId="9165"/>
    <cellStyle name="40 % - Accent6 2 10 6" xfId="19464"/>
    <cellStyle name="40 % - Accent6 2 10 7" xfId="29757"/>
    <cellStyle name="40 % - Accent6 2 10 8" xfId="40050"/>
    <cellStyle name="40 % - Accent6 2 11" xfId="5033"/>
    <cellStyle name="40 % - Accent6 2 11 2" xfId="15341"/>
    <cellStyle name="40 % - Accent6 2 11 2 2" xfId="25635"/>
    <cellStyle name="40 % - Accent6 2 11 2 3" xfId="35928"/>
    <cellStyle name="40 % - Accent6 2 11 2 4" xfId="46221"/>
    <cellStyle name="40 % - Accent6 2 11 3" xfId="12371"/>
    <cellStyle name="40 % - Accent6 2 11 3 2" xfId="22666"/>
    <cellStyle name="40 % - Accent6 2 11 3 3" xfId="32959"/>
    <cellStyle name="40 % - Accent6 2 11 3 4" xfId="43252"/>
    <cellStyle name="40 % - Accent6 2 11 4" xfId="9908"/>
    <cellStyle name="40 % - Accent6 2 11 5" xfId="20207"/>
    <cellStyle name="40 % - Accent6 2 11 6" xfId="30500"/>
    <cellStyle name="40 % - Accent6 2 11 7" xfId="40793"/>
    <cellStyle name="40 % - Accent6 2 12" xfId="3008"/>
    <cellStyle name="40 % - Accent6 2 12 2" xfId="13857"/>
    <cellStyle name="40 % - Accent6 2 12 2 2" xfId="24151"/>
    <cellStyle name="40 % - Accent6 2 12 2 3" xfId="34444"/>
    <cellStyle name="40 % - Accent6 2 12 2 4" xfId="44737"/>
    <cellStyle name="40 % - Accent6 2 12 3" xfId="10651"/>
    <cellStyle name="40 % - Accent6 2 12 4" xfId="20950"/>
    <cellStyle name="40 % - Accent6 2 12 5" xfId="31243"/>
    <cellStyle name="40 % - Accent6 2 12 6" xfId="41536"/>
    <cellStyle name="40 % - Accent6 2 13" xfId="5990"/>
    <cellStyle name="40 % - Accent6 2 13 2" xfId="10883"/>
    <cellStyle name="40 % - Accent6 2 13 3" xfId="21182"/>
    <cellStyle name="40 % - Accent6 2 13 4" xfId="31475"/>
    <cellStyle name="40 % - Accent6 2 13 5" xfId="41768"/>
    <cellStyle name="40 % - Accent6 2 14" xfId="6501"/>
    <cellStyle name="40 % - Accent6 2 15" xfId="16826"/>
    <cellStyle name="40 % - Accent6 2 16" xfId="27119"/>
    <cellStyle name="40 % - Accent6 2 17" xfId="37412"/>
    <cellStyle name="40 % - Accent6 2 2" xfId="255"/>
    <cellStyle name="40 % - Accent6 2 2 10" xfId="5034"/>
    <cellStyle name="40 % - Accent6 2 2 10 2" xfId="15360"/>
    <cellStyle name="40 % - Accent6 2 2 10 2 2" xfId="25654"/>
    <cellStyle name="40 % - Accent6 2 2 10 2 3" xfId="35947"/>
    <cellStyle name="40 % - Accent6 2 2 10 2 4" xfId="46240"/>
    <cellStyle name="40 % - Accent6 2 2 10 3" xfId="12390"/>
    <cellStyle name="40 % - Accent6 2 2 10 3 2" xfId="22685"/>
    <cellStyle name="40 % - Accent6 2 2 10 3 3" xfId="32978"/>
    <cellStyle name="40 % - Accent6 2 2 10 3 4" xfId="43271"/>
    <cellStyle name="40 % - Accent6 2 2 10 4" xfId="9166"/>
    <cellStyle name="40 % - Accent6 2 2 10 5" xfId="19465"/>
    <cellStyle name="40 % - Accent6 2 2 10 6" xfId="29758"/>
    <cellStyle name="40 % - Accent6 2 2 10 7" xfId="40051"/>
    <cellStyle name="40 % - Accent6 2 2 11" xfId="3027"/>
    <cellStyle name="40 % - Accent6 2 2 11 2" xfId="13876"/>
    <cellStyle name="40 % - Accent6 2 2 11 2 2" xfId="24170"/>
    <cellStyle name="40 % - Accent6 2 2 11 2 3" xfId="34463"/>
    <cellStyle name="40 % - Accent6 2 2 11 2 4" xfId="44756"/>
    <cellStyle name="40 % - Accent6 2 2 11 3" xfId="9909"/>
    <cellStyle name="40 % - Accent6 2 2 11 4" xfId="20208"/>
    <cellStyle name="40 % - Accent6 2 2 11 5" xfId="30501"/>
    <cellStyle name="40 % - Accent6 2 2 11 6" xfId="40794"/>
    <cellStyle name="40 % - Accent6 2 2 12" xfId="5991"/>
    <cellStyle name="40 % - Accent6 2 2 12 2" xfId="10652"/>
    <cellStyle name="40 % - Accent6 2 2 12 3" xfId="20951"/>
    <cellStyle name="40 % - Accent6 2 2 12 4" xfId="31244"/>
    <cellStyle name="40 % - Accent6 2 2 12 5" xfId="41537"/>
    <cellStyle name="40 % - Accent6 2 2 13" xfId="10902"/>
    <cellStyle name="40 % - Accent6 2 2 13 2" xfId="21201"/>
    <cellStyle name="40 % - Accent6 2 2 13 3" xfId="31494"/>
    <cellStyle name="40 % - Accent6 2 2 13 4" xfId="41787"/>
    <cellStyle name="40 % - Accent6 2 2 14" xfId="6574"/>
    <cellStyle name="40 % - Accent6 2 2 15" xfId="16899"/>
    <cellStyle name="40 % - Accent6 2 2 16" xfId="27192"/>
    <cellStyle name="40 % - Accent6 2 2 17" xfId="37485"/>
    <cellStyle name="40 % - Accent6 2 2 2" xfId="319"/>
    <cellStyle name="40 % - Accent6 2 2 2 10" xfId="3065"/>
    <cellStyle name="40 % - Accent6 2 2 2 10 2" xfId="13914"/>
    <cellStyle name="40 % - Accent6 2 2 2 10 2 2" xfId="24208"/>
    <cellStyle name="40 % - Accent6 2 2 2 10 2 3" xfId="34501"/>
    <cellStyle name="40 % - Accent6 2 2 2 10 2 4" xfId="44794"/>
    <cellStyle name="40 % - Accent6 2 2 2 10 3" xfId="9910"/>
    <cellStyle name="40 % - Accent6 2 2 2 10 4" xfId="20209"/>
    <cellStyle name="40 % - Accent6 2 2 2 10 5" xfId="30502"/>
    <cellStyle name="40 % - Accent6 2 2 2 10 6" xfId="40795"/>
    <cellStyle name="40 % - Accent6 2 2 2 11" xfId="5992"/>
    <cellStyle name="40 % - Accent6 2 2 2 11 2" xfId="10653"/>
    <cellStyle name="40 % - Accent6 2 2 2 11 3" xfId="20952"/>
    <cellStyle name="40 % - Accent6 2 2 2 11 4" xfId="31245"/>
    <cellStyle name="40 % - Accent6 2 2 2 11 5" xfId="41538"/>
    <cellStyle name="40 % - Accent6 2 2 2 12" xfId="10940"/>
    <cellStyle name="40 % - Accent6 2 2 2 12 2" xfId="21239"/>
    <cellStyle name="40 % - Accent6 2 2 2 12 3" xfId="31532"/>
    <cellStyle name="40 % - Accent6 2 2 2 12 4" xfId="41825"/>
    <cellStyle name="40 % - Accent6 2 2 2 13" xfId="6575"/>
    <cellStyle name="40 % - Accent6 2 2 2 14" xfId="16900"/>
    <cellStyle name="40 % - Accent6 2 2 2 15" xfId="27193"/>
    <cellStyle name="40 % - Accent6 2 2 2 16" xfId="37486"/>
    <cellStyle name="40 % - Accent6 2 2 2 2" xfId="395"/>
    <cellStyle name="40 % - Accent6 2 2 2 2 10" xfId="9911"/>
    <cellStyle name="40 % - Accent6 2 2 2 2 10 2" xfId="20210"/>
    <cellStyle name="40 % - Accent6 2 2 2 2 10 3" xfId="30503"/>
    <cellStyle name="40 % - Accent6 2 2 2 2 10 4" xfId="40796"/>
    <cellStyle name="40 % - Accent6 2 2 2 2 11" xfId="10654"/>
    <cellStyle name="40 % - Accent6 2 2 2 2 11 2" xfId="20953"/>
    <cellStyle name="40 % - Accent6 2 2 2 2 11 3" xfId="31246"/>
    <cellStyle name="40 % - Accent6 2 2 2 2 11 4" xfId="41539"/>
    <cellStyle name="40 % - Accent6 2 2 2 2 12" xfId="11016"/>
    <cellStyle name="40 % - Accent6 2 2 2 2 12 2" xfId="21315"/>
    <cellStyle name="40 % - Accent6 2 2 2 2 12 3" xfId="31608"/>
    <cellStyle name="40 % - Accent6 2 2 2 2 12 4" xfId="41901"/>
    <cellStyle name="40 % - Accent6 2 2 2 2 13" xfId="6673"/>
    <cellStyle name="40 % - Accent6 2 2 2 2 14" xfId="16997"/>
    <cellStyle name="40 % - Accent6 2 2 2 2 15" xfId="27290"/>
    <cellStyle name="40 % - Accent6 2 2 2 2 16" xfId="37583"/>
    <cellStyle name="40 % - Accent6 2 2 2 2 2" xfId="814"/>
    <cellStyle name="40 % - Accent6 2 2 2 2 2 10" xfId="7005"/>
    <cellStyle name="40 % - Accent6 2 2 2 2 2 11" xfId="17329"/>
    <cellStyle name="40 % - Accent6 2 2 2 2 2 12" xfId="27622"/>
    <cellStyle name="40 % - Accent6 2 2 2 2 2 13" xfId="37915"/>
    <cellStyle name="40 % - Accent6 2 2 2 2 2 2" xfId="815"/>
    <cellStyle name="40 % - Accent6 2 2 2 2 2 2 10" xfId="27623"/>
    <cellStyle name="40 % - Accent6 2 2 2 2 2 2 11" xfId="37916"/>
    <cellStyle name="40 % - Accent6 2 2 2 2 2 2 2" xfId="2777"/>
    <cellStyle name="40 % - Accent6 2 2 2 2 2 2 2 2" xfId="4277"/>
    <cellStyle name="40 % - Accent6 2 2 2 2 2 2 2 2 2" xfId="16787"/>
    <cellStyle name="40 % - Accent6 2 2 2 2 2 2 2 2 2 2" xfId="27081"/>
    <cellStyle name="40 % - Accent6 2 2 2 2 2 2 2 2 2 3" xfId="37374"/>
    <cellStyle name="40 % - Accent6 2 2 2 2 2 2 2 2 2 4" xfId="47667"/>
    <cellStyle name="40 % - Accent6 2 2 2 2 2 2 2 2 3" xfId="13817"/>
    <cellStyle name="40 % - Accent6 2 2 2 2 2 2 2 2 4" xfId="24112"/>
    <cellStyle name="40 % - Accent6 2 2 2 2 2 2 2 2 5" xfId="34405"/>
    <cellStyle name="40 % - Accent6 2 2 2 2 2 2 2 2 6" xfId="44698"/>
    <cellStyle name="40 % - Accent6 2 2 2 2 2 2 2 3" xfId="15302"/>
    <cellStyle name="40 % - Accent6 2 2 2 2 2 2 2 3 2" xfId="25596"/>
    <cellStyle name="40 % - Accent6 2 2 2 2 2 2 2 3 3" xfId="35889"/>
    <cellStyle name="40 % - Accent6 2 2 2 2 2 2 2 3 4" xfId="46182"/>
    <cellStyle name="40 % - Accent6 2 2 2 2 2 2 2 4" xfId="12331"/>
    <cellStyle name="40 % - Accent6 2 2 2 2 2 2 2 4 2" xfId="22627"/>
    <cellStyle name="40 % - Accent6 2 2 2 2 2 2 2 4 3" xfId="32920"/>
    <cellStyle name="40 % - Accent6 2 2 2 2 2 2 2 4 4" xfId="43213"/>
    <cellStyle name="40 % - Accent6 2 2 2 2 2 2 2 5" xfId="7659"/>
    <cellStyle name="40 % - Accent6 2 2 2 2 2 2 2 6" xfId="17983"/>
    <cellStyle name="40 % - Accent6 2 2 2 2 2 2 2 7" xfId="28276"/>
    <cellStyle name="40 % - Accent6 2 2 2 2 2 2 2 8" xfId="38569"/>
    <cellStyle name="40 % - Accent6 2 2 2 2 2 2 3" xfId="5038"/>
    <cellStyle name="40 % - Accent6 2 2 2 2 2 2 3 2" xfId="15860"/>
    <cellStyle name="40 % - Accent6 2 2 2 2 2 2 3 2 2" xfId="26154"/>
    <cellStyle name="40 % - Accent6 2 2 2 2 2 2 3 2 3" xfId="36447"/>
    <cellStyle name="40 % - Accent6 2 2 2 2 2 2 3 2 4" xfId="46740"/>
    <cellStyle name="40 % - Accent6 2 2 2 2 2 2 3 3" xfId="12890"/>
    <cellStyle name="40 % - Accent6 2 2 2 2 2 2 3 3 2" xfId="23185"/>
    <cellStyle name="40 % - Accent6 2 2 2 2 2 2 3 3 3" xfId="33478"/>
    <cellStyle name="40 % - Accent6 2 2 2 2 2 2 3 3 4" xfId="43771"/>
    <cellStyle name="40 % - Accent6 2 2 2 2 2 2 3 4" xfId="8427"/>
    <cellStyle name="40 % - Accent6 2 2 2 2 2 2 3 5" xfId="18726"/>
    <cellStyle name="40 % - Accent6 2 2 2 2 2 2 3 6" xfId="29019"/>
    <cellStyle name="40 % - Accent6 2 2 2 2 2 2 3 7" xfId="39312"/>
    <cellStyle name="40 % - Accent6 2 2 2 2 2 2 4" xfId="3527"/>
    <cellStyle name="40 % - Accent6 2 2 2 2 2 2 4 2" xfId="14376"/>
    <cellStyle name="40 % - Accent6 2 2 2 2 2 2 4 2 2" xfId="24670"/>
    <cellStyle name="40 % - Accent6 2 2 2 2 2 2 4 2 3" xfId="34963"/>
    <cellStyle name="40 % - Accent6 2 2 2 2 2 2 4 2 4" xfId="45256"/>
    <cellStyle name="40 % - Accent6 2 2 2 2 2 2 4 3" xfId="9170"/>
    <cellStyle name="40 % - Accent6 2 2 2 2 2 2 4 4" xfId="19469"/>
    <cellStyle name="40 % - Accent6 2 2 2 2 2 2 4 5" xfId="29762"/>
    <cellStyle name="40 % - Accent6 2 2 2 2 2 2 4 6" xfId="40055"/>
    <cellStyle name="40 % - Accent6 2 2 2 2 2 2 5" xfId="5995"/>
    <cellStyle name="40 % - Accent6 2 2 2 2 2 2 5 2" xfId="9913"/>
    <cellStyle name="40 % - Accent6 2 2 2 2 2 2 5 3" xfId="20212"/>
    <cellStyle name="40 % - Accent6 2 2 2 2 2 2 5 4" xfId="30505"/>
    <cellStyle name="40 % - Accent6 2 2 2 2 2 2 5 5" xfId="40798"/>
    <cellStyle name="40 % - Accent6 2 2 2 2 2 2 6" xfId="10656"/>
    <cellStyle name="40 % - Accent6 2 2 2 2 2 2 6 2" xfId="20955"/>
    <cellStyle name="40 % - Accent6 2 2 2 2 2 2 6 3" xfId="31248"/>
    <cellStyle name="40 % - Accent6 2 2 2 2 2 2 6 4" xfId="41541"/>
    <cellStyle name="40 % - Accent6 2 2 2 2 2 2 7" xfId="11402"/>
    <cellStyle name="40 % - Accent6 2 2 2 2 2 2 7 2" xfId="21701"/>
    <cellStyle name="40 % - Accent6 2 2 2 2 2 2 7 3" xfId="31994"/>
    <cellStyle name="40 % - Accent6 2 2 2 2 2 2 7 4" xfId="42287"/>
    <cellStyle name="40 % - Accent6 2 2 2 2 2 2 8" xfId="7006"/>
    <cellStyle name="40 % - Accent6 2 2 2 2 2 2 9" xfId="17330"/>
    <cellStyle name="40 % - Accent6 2 2 2 2 2 3" xfId="816"/>
    <cellStyle name="40 % - Accent6 2 2 2 2 2 3 10" xfId="27624"/>
    <cellStyle name="40 % - Accent6 2 2 2 2 2 3 11" xfId="37917"/>
    <cellStyle name="40 % - Accent6 2 2 2 2 2 3 2" xfId="2778"/>
    <cellStyle name="40 % - Accent6 2 2 2 2 2 3 2 2" xfId="4278"/>
    <cellStyle name="40 % - Accent6 2 2 2 2 2 3 2 2 2" xfId="15861"/>
    <cellStyle name="40 % - Accent6 2 2 2 2 2 3 2 2 3" xfId="26155"/>
    <cellStyle name="40 % - Accent6 2 2 2 2 2 3 2 2 4" xfId="36448"/>
    <cellStyle name="40 % - Accent6 2 2 2 2 2 3 2 2 5" xfId="46741"/>
    <cellStyle name="40 % - Accent6 2 2 2 2 2 3 2 3" xfId="12891"/>
    <cellStyle name="40 % - Accent6 2 2 2 2 2 3 2 3 2" xfId="23186"/>
    <cellStyle name="40 % - Accent6 2 2 2 2 2 3 2 3 3" xfId="33479"/>
    <cellStyle name="40 % - Accent6 2 2 2 2 2 3 2 3 4" xfId="43772"/>
    <cellStyle name="40 % - Accent6 2 2 2 2 2 3 2 4" xfId="7660"/>
    <cellStyle name="40 % - Accent6 2 2 2 2 2 3 2 5" xfId="17984"/>
    <cellStyle name="40 % - Accent6 2 2 2 2 2 3 2 6" xfId="28277"/>
    <cellStyle name="40 % - Accent6 2 2 2 2 2 3 2 7" xfId="38570"/>
    <cellStyle name="40 % - Accent6 2 2 2 2 2 3 3" xfId="5039"/>
    <cellStyle name="40 % - Accent6 2 2 2 2 2 3 3 2" xfId="14377"/>
    <cellStyle name="40 % - Accent6 2 2 2 2 2 3 3 2 2" xfId="24671"/>
    <cellStyle name="40 % - Accent6 2 2 2 2 2 3 3 2 3" xfId="34964"/>
    <cellStyle name="40 % - Accent6 2 2 2 2 2 3 3 2 4" xfId="45257"/>
    <cellStyle name="40 % - Accent6 2 2 2 2 2 3 3 3" xfId="8428"/>
    <cellStyle name="40 % - Accent6 2 2 2 2 2 3 3 4" xfId="18727"/>
    <cellStyle name="40 % - Accent6 2 2 2 2 2 3 3 5" xfId="29020"/>
    <cellStyle name="40 % - Accent6 2 2 2 2 2 3 3 6" xfId="39313"/>
    <cellStyle name="40 % - Accent6 2 2 2 2 2 3 4" xfId="3528"/>
    <cellStyle name="40 % - Accent6 2 2 2 2 2 3 4 2" xfId="9171"/>
    <cellStyle name="40 % - Accent6 2 2 2 2 2 3 4 3" xfId="19470"/>
    <cellStyle name="40 % - Accent6 2 2 2 2 2 3 4 4" xfId="29763"/>
    <cellStyle name="40 % - Accent6 2 2 2 2 2 3 4 5" xfId="40056"/>
    <cellStyle name="40 % - Accent6 2 2 2 2 2 3 5" xfId="5996"/>
    <cellStyle name="40 % - Accent6 2 2 2 2 2 3 5 2" xfId="9914"/>
    <cellStyle name="40 % - Accent6 2 2 2 2 2 3 5 3" xfId="20213"/>
    <cellStyle name="40 % - Accent6 2 2 2 2 2 3 5 4" xfId="30506"/>
    <cellStyle name="40 % - Accent6 2 2 2 2 2 3 5 5" xfId="40799"/>
    <cellStyle name="40 % - Accent6 2 2 2 2 2 3 6" xfId="10657"/>
    <cellStyle name="40 % - Accent6 2 2 2 2 2 3 6 2" xfId="20956"/>
    <cellStyle name="40 % - Accent6 2 2 2 2 2 3 6 3" xfId="31249"/>
    <cellStyle name="40 % - Accent6 2 2 2 2 2 3 6 4" xfId="41542"/>
    <cellStyle name="40 % - Accent6 2 2 2 2 2 3 7" xfId="11403"/>
    <cellStyle name="40 % - Accent6 2 2 2 2 2 3 7 2" xfId="21702"/>
    <cellStyle name="40 % - Accent6 2 2 2 2 2 3 7 3" xfId="31995"/>
    <cellStyle name="40 % - Accent6 2 2 2 2 2 3 7 4" xfId="42288"/>
    <cellStyle name="40 % - Accent6 2 2 2 2 2 3 8" xfId="7007"/>
    <cellStyle name="40 % - Accent6 2 2 2 2 2 3 9" xfId="17331"/>
    <cellStyle name="40 % - Accent6 2 2 2 2 2 4" xfId="2776"/>
    <cellStyle name="40 % - Accent6 2 2 2 2 2 4 2" xfId="4276"/>
    <cellStyle name="40 % - Accent6 2 2 2 2 2 4 2 2" xfId="16420"/>
    <cellStyle name="40 % - Accent6 2 2 2 2 2 4 2 2 2" xfId="26714"/>
    <cellStyle name="40 % - Accent6 2 2 2 2 2 4 2 2 3" xfId="37007"/>
    <cellStyle name="40 % - Accent6 2 2 2 2 2 4 2 2 4" xfId="47300"/>
    <cellStyle name="40 % - Accent6 2 2 2 2 2 4 2 3" xfId="13450"/>
    <cellStyle name="40 % - Accent6 2 2 2 2 2 4 2 4" xfId="23745"/>
    <cellStyle name="40 % - Accent6 2 2 2 2 2 4 2 5" xfId="34038"/>
    <cellStyle name="40 % - Accent6 2 2 2 2 2 4 2 6" xfId="44331"/>
    <cellStyle name="40 % - Accent6 2 2 2 2 2 4 3" xfId="14935"/>
    <cellStyle name="40 % - Accent6 2 2 2 2 2 4 3 2" xfId="25229"/>
    <cellStyle name="40 % - Accent6 2 2 2 2 2 4 3 3" xfId="35522"/>
    <cellStyle name="40 % - Accent6 2 2 2 2 2 4 3 4" xfId="45815"/>
    <cellStyle name="40 % - Accent6 2 2 2 2 2 4 4" xfId="11963"/>
    <cellStyle name="40 % - Accent6 2 2 2 2 2 4 4 2" xfId="22260"/>
    <cellStyle name="40 % - Accent6 2 2 2 2 2 4 4 3" xfId="32553"/>
    <cellStyle name="40 % - Accent6 2 2 2 2 2 4 4 4" xfId="42846"/>
    <cellStyle name="40 % - Accent6 2 2 2 2 2 4 5" xfId="7658"/>
    <cellStyle name="40 % - Accent6 2 2 2 2 2 4 6" xfId="17982"/>
    <cellStyle name="40 % - Accent6 2 2 2 2 2 4 7" xfId="28275"/>
    <cellStyle name="40 % - Accent6 2 2 2 2 2 4 8" xfId="38568"/>
    <cellStyle name="40 % - Accent6 2 2 2 2 2 5" xfId="5037"/>
    <cellStyle name="40 % - Accent6 2 2 2 2 2 5 2" xfId="15859"/>
    <cellStyle name="40 % - Accent6 2 2 2 2 2 5 2 2" xfId="26153"/>
    <cellStyle name="40 % - Accent6 2 2 2 2 2 5 2 3" xfId="36446"/>
    <cellStyle name="40 % - Accent6 2 2 2 2 2 5 2 4" xfId="46739"/>
    <cellStyle name="40 % - Accent6 2 2 2 2 2 5 3" xfId="12889"/>
    <cellStyle name="40 % - Accent6 2 2 2 2 2 5 3 2" xfId="23184"/>
    <cellStyle name="40 % - Accent6 2 2 2 2 2 5 3 3" xfId="33477"/>
    <cellStyle name="40 % - Accent6 2 2 2 2 2 5 3 4" xfId="43770"/>
    <cellStyle name="40 % - Accent6 2 2 2 2 2 5 4" xfId="8426"/>
    <cellStyle name="40 % - Accent6 2 2 2 2 2 5 5" xfId="18725"/>
    <cellStyle name="40 % - Accent6 2 2 2 2 2 5 6" xfId="29018"/>
    <cellStyle name="40 % - Accent6 2 2 2 2 2 5 7" xfId="39311"/>
    <cellStyle name="40 % - Accent6 2 2 2 2 2 6" xfId="3526"/>
    <cellStyle name="40 % - Accent6 2 2 2 2 2 6 2" xfId="14375"/>
    <cellStyle name="40 % - Accent6 2 2 2 2 2 6 2 2" xfId="24669"/>
    <cellStyle name="40 % - Accent6 2 2 2 2 2 6 2 3" xfId="34962"/>
    <cellStyle name="40 % - Accent6 2 2 2 2 2 6 2 4" xfId="45255"/>
    <cellStyle name="40 % - Accent6 2 2 2 2 2 6 3" xfId="9169"/>
    <cellStyle name="40 % - Accent6 2 2 2 2 2 6 4" xfId="19468"/>
    <cellStyle name="40 % - Accent6 2 2 2 2 2 6 5" xfId="29761"/>
    <cellStyle name="40 % - Accent6 2 2 2 2 2 6 6" xfId="40054"/>
    <cellStyle name="40 % - Accent6 2 2 2 2 2 7" xfId="5994"/>
    <cellStyle name="40 % - Accent6 2 2 2 2 2 7 2" xfId="9912"/>
    <cellStyle name="40 % - Accent6 2 2 2 2 2 7 3" xfId="20211"/>
    <cellStyle name="40 % - Accent6 2 2 2 2 2 7 4" xfId="30504"/>
    <cellStyle name="40 % - Accent6 2 2 2 2 2 7 5" xfId="40797"/>
    <cellStyle name="40 % - Accent6 2 2 2 2 2 8" xfId="10655"/>
    <cellStyle name="40 % - Accent6 2 2 2 2 2 8 2" xfId="20954"/>
    <cellStyle name="40 % - Accent6 2 2 2 2 2 8 3" xfId="31247"/>
    <cellStyle name="40 % - Accent6 2 2 2 2 2 8 4" xfId="41540"/>
    <cellStyle name="40 % - Accent6 2 2 2 2 2 9" xfId="11401"/>
    <cellStyle name="40 % - Accent6 2 2 2 2 2 9 2" xfId="21700"/>
    <cellStyle name="40 % - Accent6 2 2 2 2 2 9 3" xfId="31993"/>
    <cellStyle name="40 % - Accent6 2 2 2 2 2 9 4" xfId="42286"/>
    <cellStyle name="40 % - Accent6 2 2 2 2 3" xfId="817"/>
    <cellStyle name="40 % - Accent6 2 2 2 2 3 10" xfId="17332"/>
    <cellStyle name="40 % - Accent6 2 2 2 2 3 11" xfId="27625"/>
    <cellStyle name="40 % - Accent6 2 2 2 2 3 12" xfId="37918"/>
    <cellStyle name="40 % - Accent6 2 2 2 2 3 2" xfId="818"/>
    <cellStyle name="40 % - Accent6 2 2 2 2 3 2 10" xfId="27626"/>
    <cellStyle name="40 % - Accent6 2 2 2 2 3 2 11" xfId="37919"/>
    <cellStyle name="40 % - Accent6 2 2 2 2 3 2 2" xfId="2780"/>
    <cellStyle name="40 % - Accent6 2 2 2 2 3 2 2 2" xfId="4280"/>
    <cellStyle name="40 % - Accent6 2 2 2 2 3 2 2 2 2" xfId="15863"/>
    <cellStyle name="40 % - Accent6 2 2 2 2 3 2 2 2 3" xfId="26157"/>
    <cellStyle name="40 % - Accent6 2 2 2 2 3 2 2 2 4" xfId="36450"/>
    <cellStyle name="40 % - Accent6 2 2 2 2 3 2 2 2 5" xfId="46743"/>
    <cellStyle name="40 % - Accent6 2 2 2 2 3 2 2 3" xfId="12893"/>
    <cellStyle name="40 % - Accent6 2 2 2 2 3 2 2 3 2" xfId="23188"/>
    <cellStyle name="40 % - Accent6 2 2 2 2 3 2 2 3 3" xfId="33481"/>
    <cellStyle name="40 % - Accent6 2 2 2 2 3 2 2 3 4" xfId="43774"/>
    <cellStyle name="40 % - Accent6 2 2 2 2 3 2 2 4" xfId="7662"/>
    <cellStyle name="40 % - Accent6 2 2 2 2 3 2 2 5" xfId="17986"/>
    <cellStyle name="40 % - Accent6 2 2 2 2 3 2 2 6" xfId="28279"/>
    <cellStyle name="40 % - Accent6 2 2 2 2 3 2 2 7" xfId="38572"/>
    <cellStyle name="40 % - Accent6 2 2 2 2 3 2 3" xfId="5041"/>
    <cellStyle name="40 % - Accent6 2 2 2 2 3 2 3 2" xfId="14379"/>
    <cellStyle name="40 % - Accent6 2 2 2 2 3 2 3 2 2" xfId="24673"/>
    <cellStyle name="40 % - Accent6 2 2 2 2 3 2 3 2 3" xfId="34966"/>
    <cellStyle name="40 % - Accent6 2 2 2 2 3 2 3 2 4" xfId="45259"/>
    <cellStyle name="40 % - Accent6 2 2 2 2 3 2 3 3" xfId="8430"/>
    <cellStyle name="40 % - Accent6 2 2 2 2 3 2 3 4" xfId="18729"/>
    <cellStyle name="40 % - Accent6 2 2 2 2 3 2 3 5" xfId="29022"/>
    <cellStyle name="40 % - Accent6 2 2 2 2 3 2 3 6" xfId="39315"/>
    <cellStyle name="40 % - Accent6 2 2 2 2 3 2 4" xfId="3530"/>
    <cellStyle name="40 % - Accent6 2 2 2 2 3 2 4 2" xfId="9173"/>
    <cellStyle name="40 % - Accent6 2 2 2 2 3 2 4 3" xfId="19472"/>
    <cellStyle name="40 % - Accent6 2 2 2 2 3 2 4 4" xfId="29765"/>
    <cellStyle name="40 % - Accent6 2 2 2 2 3 2 4 5" xfId="40058"/>
    <cellStyle name="40 % - Accent6 2 2 2 2 3 2 5" xfId="5998"/>
    <cellStyle name="40 % - Accent6 2 2 2 2 3 2 5 2" xfId="9916"/>
    <cellStyle name="40 % - Accent6 2 2 2 2 3 2 5 3" xfId="20215"/>
    <cellStyle name="40 % - Accent6 2 2 2 2 3 2 5 4" xfId="30508"/>
    <cellStyle name="40 % - Accent6 2 2 2 2 3 2 5 5" xfId="40801"/>
    <cellStyle name="40 % - Accent6 2 2 2 2 3 2 6" xfId="10659"/>
    <cellStyle name="40 % - Accent6 2 2 2 2 3 2 6 2" xfId="20958"/>
    <cellStyle name="40 % - Accent6 2 2 2 2 3 2 6 3" xfId="31251"/>
    <cellStyle name="40 % - Accent6 2 2 2 2 3 2 6 4" xfId="41544"/>
    <cellStyle name="40 % - Accent6 2 2 2 2 3 2 7" xfId="11405"/>
    <cellStyle name="40 % - Accent6 2 2 2 2 3 2 7 2" xfId="21704"/>
    <cellStyle name="40 % - Accent6 2 2 2 2 3 2 7 3" xfId="31997"/>
    <cellStyle name="40 % - Accent6 2 2 2 2 3 2 7 4" xfId="42290"/>
    <cellStyle name="40 % - Accent6 2 2 2 2 3 2 8" xfId="7009"/>
    <cellStyle name="40 % - Accent6 2 2 2 2 3 2 9" xfId="17333"/>
    <cellStyle name="40 % - Accent6 2 2 2 2 3 3" xfId="2779"/>
    <cellStyle name="40 % - Accent6 2 2 2 2 3 3 2" xfId="4279"/>
    <cellStyle name="40 % - Accent6 2 2 2 2 3 3 2 2" xfId="16618"/>
    <cellStyle name="40 % - Accent6 2 2 2 2 3 3 2 2 2" xfId="26912"/>
    <cellStyle name="40 % - Accent6 2 2 2 2 3 3 2 2 3" xfId="37205"/>
    <cellStyle name="40 % - Accent6 2 2 2 2 3 3 2 2 4" xfId="47498"/>
    <cellStyle name="40 % - Accent6 2 2 2 2 3 3 2 3" xfId="13648"/>
    <cellStyle name="40 % - Accent6 2 2 2 2 3 3 2 4" xfId="23943"/>
    <cellStyle name="40 % - Accent6 2 2 2 2 3 3 2 5" xfId="34236"/>
    <cellStyle name="40 % - Accent6 2 2 2 2 3 3 2 6" xfId="44529"/>
    <cellStyle name="40 % - Accent6 2 2 2 2 3 3 3" xfId="15133"/>
    <cellStyle name="40 % - Accent6 2 2 2 2 3 3 3 2" xfId="25427"/>
    <cellStyle name="40 % - Accent6 2 2 2 2 3 3 3 3" xfId="35720"/>
    <cellStyle name="40 % - Accent6 2 2 2 2 3 3 3 4" xfId="46013"/>
    <cellStyle name="40 % - Accent6 2 2 2 2 3 3 4" xfId="12162"/>
    <cellStyle name="40 % - Accent6 2 2 2 2 3 3 4 2" xfId="22458"/>
    <cellStyle name="40 % - Accent6 2 2 2 2 3 3 4 3" xfId="32751"/>
    <cellStyle name="40 % - Accent6 2 2 2 2 3 3 4 4" xfId="43044"/>
    <cellStyle name="40 % - Accent6 2 2 2 2 3 3 5" xfId="7661"/>
    <cellStyle name="40 % - Accent6 2 2 2 2 3 3 6" xfId="17985"/>
    <cellStyle name="40 % - Accent6 2 2 2 2 3 3 7" xfId="28278"/>
    <cellStyle name="40 % - Accent6 2 2 2 2 3 3 8" xfId="38571"/>
    <cellStyle name="40 % - Accent6 2 2 2 2 3 4" xfId="5040"/>
    <cellStyle name="40 % - Accent6 2 2 2 2 3 4 2" xfId="15862"/>
    <cellStyle name="40 % - Accent6 2 2 2 2 3 4 2 2" xfId="26156"/>
    <cellStyle name="40 % - Accent6 2 2 2 2 3 4 2 3" xfId="36449"/>
    <cellStyle name="40 % - Accent6 2 2 2 2 3 4 2 4" xfId="46742"/>
    <cellStyle name="40 % - Accent6 2 2 2 2 3 4 3" xfId="12892"/>
    <cellStyle name="40 % - Accent6 2 2 2 2 3 4 3 2" xfId="23187"/>
    <cellStyle name="40 % - Accent6 2 2 2 2 3 4 3 3" xfId="33480"/>
    <cellStyle name="40 % - Accent6 2 2 2 2 3 4 3 4" xfId="43773"/>
    <cellStyle name="40 % - Accent6 2 2 2 2 3 4 4" xfId="8429"/>
    <cellStyle name="40 % - Accent6 2 2 2 2 3 4 5" xfId="18728"/>
    <cellStyle name="40 % - Accent6 2 2 2 2 3 4 6" xfId="29021"/>
    <cellStyle name="40 % - Accent6 2 2 2 2 3 4 7" xfId="39314"/>
    <cellStyle name="40 % - Accent6 2 2 2 2 3 5" xfId="3529"/>
    <cellStyle name="40 % - Accent6 2 2 2 2 3 5 2" xfId="14378"/>
    <cellStyle name="40 % - Accent6 2 2 2 2 3 5 2 2" xfId="24672"/>
    <cellStyle name="40 % - Accent6 2 2 2 2 3 5 2 3" xfId="34965"/>
    <cellStyle name="40 % - Accent6 2 2 2 2 3 5 2 4" xfId="45258"/>
    <cellStyle name="40 % - Accent6 2 2 2 2 3 5 3" xfId="9172"/>
    <cellStyle name="40 % - Accent6 2 2 2 2 3 5 4" xfId="19471"/>
    <cellStyle name="40 % - Accent6 2 2 2 2 3 5 5" xfId="29764"/>
    <cellStyle name="40 % - Accent6 2 2 2 2 3 5 6" xfId="40057"/>
    <cellStyle name="40 % - Accent6 2 2 2 2 3 6" xfId="5997"/>
    <cellStyle name="40 % - Accent6 2 2 2 2 3 6 2" xfId="9915"/>
    <cellStyle name="40 % - Accent6 2 2 2 2 3 6 3" xfId="20214"/>
    <cellStyle name="40 % - Accent6 2 2 2 2 3 6 4" xfId="30507"/>
    <cellStyle name="40 % - Accent6 2 2 2 2 3 6 5" xfId="40800"/>
    <cellStyle name="40 % - Accent6 2 2 2 2 3 7" xfId="10658"/>
    <cellStyle name="40 % - Accent6 2 2 2 2 3 7 2" xfId="20957"/>
    <cellStyle name="40 % - Accent6 2 2 2 2 3 7 3" xfId="31250"/>
    <cellStyle name="40 % - Accent6 2 2 2 2 3 7 4" xfId="41543"/>
    <cellStyle name="40 % - Accent6 2 2 2 2 3 8" xfId="11404"/>
    <cellStyle name="40 % - Accent6 2 2 2 2 3 8 2" xfId="21703"/>
    <cellStyle name="40 % - Accent6 2 2 2 2 3 8 3" xfId="31996"/>
    <cellStyle name="40 % - Accent6 2 2 2 2 3 8 4" xfId="42289"/>
    <cellStyle name="40 % - Accent6 2 2 2 2 3 9" xfId="7008"/>
    <cellStyle name="40 % - Accent6 2 2 2 2 4" xfId="819"/>
    <cellStyle name="40 % - Accent6 2 2 2 2 4 10" xfId="27627"/>
    <cellStyle name="40 % - Accent6 2 2 2 2 4 11" xfId="37920"/>
    <cellStyle name="40 % - Accent6 2 2 2 2 4 2" xfId="2781"/>
    <cellStyle name="40 % - Accent6 2 2 2 2 4 2 2" xfId="4281"/>
    <cellStyle name="40 % - Accent6 2 2 2 2 4 2 2 2" xfId="15864"/>
    <cellStyle name="40 % - Accent6 2 2 2 2 4 2 2 3" xfId="26158"/>
    <cellStyle name="40 % - Accent6 2 2 2 2 4 2 2 4" xfId="36451"/>
    <cellStyle name="40 % - Accent6 2 2 2 2 4 2 2 5" xfId="46744"/>
    <cellStyle name="40 % - Accent6 2 2 2 2 4 2 3" xfId="12894"/>
    <cellStyle name="40 % - Accent6 2 2 2 2 4 2 3 2" xfId="23189"/>
    <cellStyle name="40 % - Accent6 2 2 2 2 4 2 3 3" xfId="33482"/>
    <cellStyle name="40 % - Accent6 2 2 2 2 4 2 3 4" xfId="43775"/>
    <cellStyle name="40 % - Accent6 2 2 2 2 4 2 4" xfId="7663"/>
    <cellStyle name="40 % - Accent6 2 2 2 2 4 2 5" xfId="17987"/>
    <cellStyle name="40 % - Accent6 2 2 2 2 4 2 6" xfId="28280"/>
    <cellStyle name="40 % - Accent6 2 2 2 2 4 2 7" xfId="38573"/>
    <cellStyle name="40 % - Accent6 2 2 2 2 4 3" xfId="5042"/>
    <cellStyle name="40 % - Accent6 2 2 2 2 4 3 2" xfId="14380"/>
    <cellStyle name="40 % - Accent6 2 2 2 2 4 3 2 2" xfId="24674"/>
    <cellStyle name="40 % - Accent6 2 2 2 2 4 3 2 3" xfId="34967"/>
    <cellStyle name="40 % - Accent6 2 2 2 2 4 3 2 4" xfId="45260"/>
    <cellStyle name="40 % - Accent6 2 2 2 2 4 3 3" xfId="8431"/>
    <cellStyle name="40 % - Accent6 2 2 2 2 4 3 4" xfId="18730"/>
    <cellStyle name="40 % - Accent6 2 2 2 2 4 3 5" xfId="29023"/>
    <cellStyle name="40 % - Accent6 2 2 2 2 4 3 6" xfId="39316"/>
    <cellStyle name="40 % - Accent6 2 2 2 2 4 4" xfId="3531"/>
    <cellStyle name="40 % - Accent6 2 2 2 2 4 4 2" xfId="9174"/>
    <cellStyle name="40 % - Accent6 2 2 2 2 4 4 3" xfId="19473"/>
    <cellStyle name="40 % - Accent6 2 2 2 2 4 4 4" xfId="29766"/>
    <cellStyle name="40 % - Accent6 2 2 2 2 4 4 5" xfId="40059"/>
    <cellStyle name="40 % - Accent6 2 2 2 2 4 5" xfId="5999"/>
    <cellStyle name="40 % - Accent6 2 2 2 2 4 5 2" xfId="9917"/>
    <cellStyle name="40 % - Accent6 2 2 2 2 4 5 3" xfId="20216"/>
    <cellStyle name="40 % - Accent6 2 2 2 2 4 5 4" xfId="30509"/>
    <cellStyle name="40 % - Accent6 2 2 2 2 4 5 5" xfId="40802"/>
    <cellStyle name="40 % - Accent6 2 2 2 2 4 6" xfId="10660"/>
    <cellStyle name="40 % - Accent6 2 2 2 2 4 6 2" xfId="20959"/>
    <cellStyle name="40 % - Accent6 2 2 2 2 4 6 3" xfId="31252"/>
    <cellStyle name="40 % - Accent6 2 2 2 2 4 6 4" xfId="41545"/>
    <cellStyle name="40 % - Accent6 2 2 2 2 4 7" xfId="11406"/>
    <cellStyle name="40 % - Accent6 2 2 2 2 4 7 2" xfId="21705"/>
    <cellStyle name="40 % - Accent6 2 2 2 2 4 7 3" xfId="31998"/>
    <cellStyle name="40 % - Accent6 2 2 2 2 4 7 4" xfId="42291"/>
    <cellStyle name="40 % - Accent6 2 2 2 2 4 8" xfId="7010"/>
    <cellStyle name="40 % - Accent6 2 2 2 2 4 9" xfId="17334"/>
    <cellStyle name="40 % - Accent6 2 2 2 2 5" xfId="820"/>
    <cellStyle name="40 % - Accent6 2 2 2 2 5 10" xfId="27628"/>
    <cellStyle name="40 % - Accent6 2 2 2 2 5 11" xfId="37921"/>
    <cellStyle name="40 % - Accent6 2 2 2 2 5 2" xfId="2782"/>
    <cellStyle name="40 % - Accent6 2 2 2 2 5 2 2" xfId="4282"/>
    <cellStyle name="40 % - Accent6 2 2 2 2 5 2 2 2" xfId="15865"/>
    <cellStyle name="40 % - Accent6 2 2 2 2 5 2 2 3" xfId="26159"/>
    <cellStyle name="40 % - Accent6 2 2 2 2 5 2 2 4" xfId="36452"/>
    <cellStyle name="40 % - Accent6 2 2 2 2 5 2 2 5" xfId="46745"/>
    <cellStyle name="40 % - Accent6 2 2 2 2 5 2 3" xfId="12895"/>
    <cellStyle name="40 % - Accent6 2 2 2 2 5 2 3 2" xfId="23190"/>
    <cellStyle name="40 % - Accent6 2 2 2 2 5 2 3 3" xfId="33483"/>
    <cellStyle name="40 % - Accent6 2 2 2 2 5 2 3 4" xfId="43776"/>
    <cellStyle name="40 % - Accent6 2 2 2 2 5 2 4" xfId="7664"/>
    <cellStyle name="40 % - Accent6 2 2 2 2 5 2 5" xfId="17988"/>
    <cellStyle name="40 % - Accent6 2 2 2 2 5 2 6" xfId="28281"/>
    <cellStyle name="40 % - Accent6 2 2 2 2 5 2 7" xfId="38574"/>
    <cellStyle name="40 % - Accent6 2 2 2 2 5 3" xfId="5043"/>
    <cellStyle name="40 % - Accent6 2 2 2 2 5 3 2" xfId="14381"/>
    <cellStyle name="40 % - Accent6 2 2 2 2 5 3 2 2" xfId="24675"/>
    <cellStyle name="40 % - Accent6 2 2 2 2 5 3 2 3" xfId="34968"/>
    <cellStyle name="40 % - Accent6 2 2 2 2 5 3 2 4" xfId="45261"/>
    <cellStyle name="40 % - Accent6 2 2 2 2 5 3 3" xfId="8432"/>
    <cellStyle name="40 % - Accent6 2 2 2 2 5 3 4" xfId="18731"/>
    <cellStyle name="40 % - Accent6 2 2 2 2 5 3 5" xfId="29024"/>
    <cellStyle name="40 % - Accent6 2 2 2 2 5 3 6" xfId="39317"/>
    <cellStyle name="40 % - Accent6 2 2 2 2 5 4" xfId="3532"/>
    <cellStyle name="40 % - Accent6 2 2 2 2 5 4 2" xfId="9175"/>
    <cellStyle name="40 % - Accent6 2 2 2 2 5 4 3" xfId="19474"/>
    <cellStyle name="40 % - Accent6 2 2 2 2 5 4 4" xfId="29767"/>
    <cellStyle name="40 % - Accent6 2 2 2 2 5 4 5" xfId="40060"/>
    <cellStyle name="40 % - Accent6 2 2 2 2 5 5" xfId="6000"/>
    <cellStyle name="40 % - Accent6 2 2 2 2 5 5 2" xfId="9918"/>
    <cellStyle name="40 % - Accent6 2 2 2 2 5 5 3" xfId="20217"/>
    <cellStyle name="40 % - Accent6 2 2 2 2 5 5 4" xfId="30510"/>
    <cellStyle name="40 % - Accent6 2 2 2 2 5 5 5" xfId="40803"/>
    <cellStyle name="40 % - Accent6 2 2 2 2 5 6" xfId="10661"/>
    <cellStyle name="40 % - Accent6 2 2 2 2 5 6 2" xfId="20960"/>
    <cellStyle name="40 % - Accent6 2 2 2 2 5 6 3" xfId="31253"/>
    <cellStyle name="40 % - Accent6 2 2 2 2 5 6 4" xfId="41546"/>
    <cellStyle name="40 % - Accent6 2 2 2 2 5 7" xfId="11407"/>
    <cellStyle name="40 % - Accent6 2 2 2 2 5 7 2" xfId="21706"/>
    <cellStyle name="40 % - Accent6 2 2 2 2 5 7 3" xfId="31999"/>
    <cellStyle name="40 % - Accent6 2 2 2 2 5 7 4" xfId="42292"/>
    <cellStyle name="40 % - Accent6 2 2 2 2 5 8" xfId="7011"/>
    <cellStyle name="40 % - Accent6 2 2 2 2 5 9" xfId="17335"/>
    <cellStyle name="40 % - Accent6 2 2 2 2 6" xfId="2391"/>
    <cellStyle name="40 % - Accent6 2 2 2 2 6 10" xfId="38575"/>
    <cellStyle name="40 % - Accent6 2 2 2 2 6 2" xfId="3891"/>
    <cellStyle name="40 % - Accent6 2 2 2 2 6 2 2" xfId="16251"/>
    <cellStyle name="40 % - Accent6 2 2 2 2 6 2 2 2" xfId="26545"/>
    <cellStyle name="40 % - Accent6 2 2 2 2 6 2 2 3" xfId="36838"/>
    <cellStyle name="40 % - Accent6 2 2 2 2 6 2 2 4" xfId="47131"/>
    <cellStyle name="40 % - Accent6 2 2 2 2 6 2 3" xfId="13281"/>
    <cellStyle name="40 % - Accent6 2 2 2 2 6 2 3 2" xfId="23576"/>
    <cellStyle name="40 % - Accent6 2 2 2 2 6 2 3 3" xfId="33869"/>
    <cellStyle name="40 % - Accent6 2 2 2 2 6 2 3 4" xfId="44162"/>
    <cellStyle name="40 % - Accent6 2 2 2 2 6 2 4" xfId="8433"/>
    <cellStyle name="40 % - Accent6 2 2 2 2 6 2 5" xfId="18732"/>
    <cellStyle name="40 % - Accent6 2 2 2 2 6 2 6" xfId="29025"/>
    <cellStyle name="40 % - Accent6 2 2 2 2 6 2 7" xfId="39318"/>
    <cellStyle name="40 % - Accent6 2 2 2 2 6 3" xfId="6001"/>
    <cellStyle name="40 % - Accent6 2 2 2 2 6 3 2" xfId="14766"/>
    <cellStyle name="40 % - Accent6 2 2 2 2 6 3 2 2" xfId="25060"/>
    <cellStyle name="40 % - Accent6 2 2 2 2 6 3 2 3" xfId="35353"/>
    <cellStyle name="40 % - Accent6 2 2 2 2 6 3 2 4" xfId="45646"/>
    <cellStyle name="40 % - Accent6 2 2 2 2 6 3 3" xfId="9176"/>
    <cellStyle name="40 % - Accent6 2 2 2 2 6 3 4" xfId="19475"/>
    <cellStyle name="40 % - Accent6 2 2 2 2 6 3 5" xfId="29768"/>
    <cellStyle name="40 % - Accent6 2 2 2 2 6 3 6" xfId="40061"/>
    <cellStyle name="40 % - Accent6 2 2 2 2 6 4" xfId="9919"/>
    <cellStyle name="40 % - Accent6 2 2 2 2 6 4 2" xfId="20218"/>
    <cellStyle name="40 % - Accent6 2 2 2 2 6 4 3" xfId="30511"/>
    <cellStyle name="40 % - Accent6 2 2 2 2 6 4 4" xfId="40804"/>
    <cellStyle name="40 % - Accent6 2 2 2 2 6 5" xfId="10662"/>
    <cellStyle name="40 % - Accent6 2 2 2 2 6 5 2" xfId="20961"/>
    <cellStyle name="40 % - Accent6 2 2 2 2 6 5 3" xfId="31254"/>
    <cellStyle name="40 % - Accent6 2 2 2 2 6 5 4" xfId="41547"/>
    <cellStyle name="40 % - Accent6 2 2 2 2 6 6" xfId="11794"/>
    <cellStyle name="40 % - Accent6 2 2 2 2 6 6 2" xfId="22091"/>
    <cellStyle name="40 % - Accent6 2 2 2 2 6 6 3" xfId="32384"/>
    <cellStyle name="40 % - Accent6 2 2 2 2 6 6 4" xfId="42677"/>
    <cellStyle name="40 % - Accent6 2 2 2 2 6 7" xfId="7665"/>
    <cellStyle name="40 % - Accent6 2 2 2 2 6 8" xfId="17989"/>
    <cellStyle name="40 % - Accent6 2 2 2 2 6 9" xfId="28282"/>
    <cellStyle name="40 % - Accent6 2 2 2 2 7" xfId="5036"/>
    <cellStyle name="40 % - Accent6 2 2 2 2 7 2" xfId="15474"/>
    <cellStyle name="40 % - Accent6 2 2 2 2 7 2 2" xfId="25768"/>
    <cellStyle name="40 % - Accent6 2 2 2 2 7 2 3" xfId="36061"/>
    <cellStyle name="40 % - Accent6 2 2 2 2 7 2 4" xfId="46354"/>
    <cellStyle name="40 % - Accent6 2 2 2 2 7 3" xfId="12504"/>
    <cellStyle name="40 % - Accent6 2 2 2 2 7 3 2" xfId="22799"/>
    <cellStyle name="40 % - Accent6 2 2 2 2 7 3 3" xfId="33092"/>
    <cellStyle name="40 % - Accent6 2 2 2 2 7 3 4" xfId="43385"/>
    <cellStyle name="40 % - Accent6 2 2 2 2 7 4" xfId="7657"/>
    <cellStyle name="40 % - Accent6 2 2 2 2 7 5" xfId="17981"/>
    <cellStyle name="40 % - Accent6 2 2 2 2 7 6" xfId="28274"/>
    <cellStyle name="40 % - Accent6 2 2 2 2 7 7" xfId="38567"/>
    <cellStyle name="40 % - Accent6 2 2 2 2 8" xfId="3141"/>
    <cellStyle name="40 % - Accent6 2 2 2 2 8 2" xfId="13990"/>
    <cellStyle name="40 % - Accent6 2 2 2 2 8 2 2" xfId="24284"/>
    <cellStyle name="40 % - Accent6 2 2 2 2 8 2 3" xfId="34577"/>
    <cellStyle name="40 % - Accent6 2 2 2 2 8 2 4" xfId="44870"/>
    <cellStyle name="40 % - Accent6 2 2 2 2 8 3" xfId="8425"/>
    <cellStyle name="40 % - Accent6 2 2 2 2 8 4" xfId="18724"/>
    <cellStyle name="40 % - Accent6 2 2 2 2 8 5" xfId="29017"/>
    <cellStyle name="40 % - Accent6 2 2 2 2 8 6" xfId="39310"/>
    <cellStyle name="40 % - Accent6 2 2 2 2 9" xfId="5993"/>
    <cellStyle name="40 % - Accent6 2 2 2 2 9 2" xfId="9168"/>
    <cellStyle name="40 % - Accent6 2 2 2 2 9 3" xfId="19467"/>
    <cellStyle name="40 % - Accent6 2 2 2 2 9 4" xfId="29760"/>
    <cellStyle name="40 % - Accent6 2 2 2 2 9 5" xfId="40053"/>
    <cellStyle name="40 % - Accent6 2 2 2 3" xfId="821"/>
    <cellStyle name="40 % - Accent6 2 2 2 3 10" xfId="17336"/>
    <cellStyle name="40 % - Accent6 2 2 2 3 11" xfId="27629"/>
    <cellStyle name="40 % - Accent6 2 2 2 3 12" xfId="37922"/>
    <cellStyle name="40 % - Accent6 2 2 2 3 2" xfId="822"/>
    <cellStyle name="40 % - Accent6 2 2 2 3 2 10" xfId="27630"/>
    <cellStyle name="40 % - Accent6 2 2 2 3 2 11" xfId="37923"/>
    <cellStyle name="40 % - Accent6 2 2 2 3 2 2" xfId="2784"/>
    <cellStyle name="40 % - Accent6 2 2 2 3 2 2 2" xfId="4284"/>
    <cellStyle name="40 % - Accent6 2 2 2 3 2 2 2 2" xfId="16711"/>
    <cellStyle name="40 % - Accent6 2 2 2 3 2 2 2 2 2" xfId="27005"/>
    <cellStyle name="40 % - Accent6 2 2 2 3 2 2 2 2 3" xfId="37298"/>
    <cellStyle name="40 % - Accent6 2 2 2 3 2 2 2 2 4" xfId="47591"/>
    <cellStyle name="40 % - Accent6 2 2 2 3 2 2 2 3" xfId="13741"/>
    <cellStyle name="40 % - Accent6 2 2 2 3 2 2 2 4" xfId="24036"/>
    <cellStyle name="40 % - Accent6 2 2 2 3 2 2 2 5" xfId="34329"/>
    <cellStyle name="40 % - Accent6 2 2 2 3 2 2 2 6" xfId="44622"/>
    <cellStyle name="40 % - Accent6 2 2 2 3 2 2 3" xfId="15226"/>
    <cellStyle name="40 % - Accent6 2 2 2 3 2 2 3 2" xfId="25520"/>
    <cellStyle name="40 % - Accent6 2 2 2 3 2 2 3 3" xfId="35813"/>
    <cellStyle name="40 % - Accent6 2 2 2 3 2 2 3 4" xfId="46106"/>
    <cellStyle name="40 % - Accent6 2 2 2 3 2 2 4" xfId="12255"/>
    <cellStyle name="40 % - Accent6 2 2 2 3 2 2 4 2" xfId="22551"/>
    <cellStyle name="40 % - Accent6 2 2 2 3 2 2 4 3" xfId="32844"/>
    <cellStyle name="40 % - Accent6 2 2 2 3 2 2 4 4" xfId="43137"/>
    <cellStyle name="40 % - Accent6 2 2 2 3 2 2 5" xfId="7667"/>
    <cellStyle name="40 % - Accent6 2 2 2 3 2 2 6" xfId="17991"/>
    <cellStyle name="40 % - Accent6 2 2 2 3 2 2 7" xfId="28284"/>
    <cellStyle name="40 % - Accent6 2 2 2 3 2 2 8" xfId="38577"/>
    <cellStyle name="40 % - Accent6 2 2 2 3 2 3" xfId="5045"/>
    <cellStyle name="40 % - Accent6 2 2 2 3 2 3 2" xfId="15867"/>
    <cellStyle name="40 % - Accent6 2 2 2 3 2 3 2 2" xfId="26161"/>
    <cellStyle name="40 % - Accent6 2 2 2 3 2 3 2 3" xfId="36454"/>
    <cellStyle name="40 % - Accent6 2 2 2 3 2 3 2 4" xfId="46747"/>
    <cellStyle name="40 % - Accent6 2 2 2 3 2 3 3" xfId="12897"/>
    <cellStyle name="40 % - Accent6 2 2 2 3 2 3 3 2" xfId="23192"/>
    <cellStyle name="40 % - Accent6 2 2 2 3 2 3 3 3" xfId="33485"/>
    <cellStyle name="40 % - Accent6 2 2 2 3 2 3 3 4" xfId="43778"/>
    <cellStyle name="40 % - Accent6 2 2 2 3 2 3 4" xfId="8435"/>
    <cellStyle name="40 % - Accent6 2 2 2 3 2 3 5" xfId="18734"/>
    <cellStyle name="40 % - Accent6 2 2 2 3 2 3 6" xfId="29027"/>
    <cellStyle name="40 % - Accent6 2 2 2 3 2 3 7" xfId="39320"/>
    <cellStyle name="40 % - Accent6 2 2 2 3 2 4" xfId="3534"/>
    <cellStyle name="40 % - Accent6 2 2 2 3 2 4 2" xfId="14383"/>
    <cellStyle name="40 % - Accent6 2 2 2 3 2 4 2 2" xfId="24677"/>
    <cellStyle name="40 % - Accent6 2 2 2 3 2 4 2 3" xfId="34970"/>
    <cellStyle name="40 % - Accent6 2 2 2 3 2 4 2 4" xfId="45263"/>
    <cellStyle name="40 % - Accent6 2 2 2 3 2 4 3" xfId="9178"/>
    <cellStyle name="40 % - Accent6 2 2 2 3 2 4 4" xfId="19477"/>
    <cellStyle name="40 % - Accent6 2 2 2 3 2 4 5" xfId="29770"/>
    <cellStyle name="40 % - Accent6 2 2 2 3 2 4 6" xfId="40063"/>
    <cellStyle name="40 % - Accent6 2 2 2 3 2 5" xfId="6003"/>
    <cellStyle name="40 % - Accent6 2 2 2 3 2 5 2" xfId="9921"/>
    <cellStyle name="40 % - Accent6 2 2 2 3 2 5 3" xfId="20220"/>
    <cellStyle name="40 % - Accent6 2 2 2 3 2 5 4" xfId="30513"/>
    <cellStyle name="40 % - Accent6 2 2 2 3 2 5 5" xfId="40806"/>
    <cellStyle name="40 % - Accent6 2 2 2 3 2 6" xfId="10664"/>
    <cellStyle name="40 % - Accent6 2 2 2 3 2 6 2" xfId="20963"/>
    <cellStyle name="40 % - Accent6 2 2 2 3 2 6 3" xfId="31256"/>
    <cellStyle name="40 % - Accent6 2 2 2 3 2 6 4" xfId="41549"/>
    <cellStyle name="40 % - Accent6 2 2 2 3 2 7" xfId="11409"/>
    <cellStyle name="40 % - Accent6 2 2 2 3 2 7 2" xfId="21708"/>
    <cellStyle name="40 % - Accent6 2 2 2 3 2 7 3" xfId="32001"/>
    <cellStyle name="40 % - Accent6 2 2 2 3 2 7 4" xfId="42294"/>
    <cellStyle name="40 % - Accent6 2 2 2 3 2 8" xfId="7013"/>
    <cellStyle name="40 % - Accent6 2 2 2 3 2 9" xfId="17337"/>
    <cellStyle name="40 % - Accent6 2 2 2 3 3" xfId="2783"/>
    <cellStyle name="40 % - Accent6 2 2 2 3 3 2" xfId="4283"/>
    <cellStyle name="40 % - Accent6 2 2 2 3 3 2 2" xfId="16344"/>
    <cellStyle name="40 % - Accent6 2 2 2 3 3 2 2 2" xfId="26638"/>
    <cellStyle name="40 % - Accent6 2 2 2 3 3 2 2 3" xfId="36931"/>
    <cellStyle name="40 % - Accent6 2 2 2 3 3 2 2 4" xfId="47224"/>
    <cellStyle name="40 % - Accent6 2 2 2 3 3 2 3" xfId="13374"/>
    <cellStyle name="40 % - Accent6 2 2 2 3 3 2 4" xfId="23669"/>
    <cellStyle name="40 % - Accent6 2 2 2 3 3 2 5" xfId="33962"/>
    <cellStyle name="40 % - Accent6 2 2 2 3 3 2 6" xfId="44255"/>
    <cellStyle name="40 % - Accent6 2 2 2 3 3 3" xfId="14859"/>
    <cellStyle name="40 % - Accent6 2 2 2 3 3 3 2" xfId="25153"/>
    <cellStyle name="40 % - Accent6 2 2 2 3 3 3 3" xfId="35446"/>
    <cellStyle name="40 % - Accent6 2 2 2 3 3 3 4" xfId="45739"/>
    <cellStyle name="40 % - Accent6 2 2 2 3 3 4" xfId="11887"/>
    <cellStyle name="40 % - Accent6 2 2 2 3 3 4 2" xfId="22184"/>
    <cellStyle name="40 % - Accent6 2 2 2 3 3 4 3" xfId="32477"/>
    <cellStyle name="40 % - Accent6 2 2 2 3 3 4 4" xfId="42770"/>
    <cellStyle name="40 % - Accent6 2 2 2 3 3 5" xfId="7666"/>
    <cellStyle name="40 % - Accent6 2 2 2 3 3 6" xfId="17990"/>
    <cellStyle name="40 % - Accent6 2 2 2 3 3 7" xfId="28283"/>
    <cellStyle name="40 % - Accent6 2 2 2 3 3 8" xfId="38576"/>
    <cellStyle name="40 % - Accent6 2 2 2 3 4" xfId="5044"/>
    <cellStyle name="40 % - Accent6 2 2 2 3 4 2" xfId="15866"/>
    <cellStyle name="40 % - Accent6 2 2 2 3 4 2 2" xfId="26160"/>
    <cellStyle name="40 % - Accent6 2 2 2 3 4 2 3" xfId="36453"/>
    <cellStyle name="40 % - Accent6 2 2 2 3 4 2 4" xfId="46746"/>
    <cellStyle name="40 % - Accent6 2 2 2 3 4 3" xfId="12896"/>
    <cellStyle name="40 % - Accent6 2 2 2 3 4 3 2" xfId="23191"/>
    <cellStyle name="40 % - Accent6 2 2 2 3 4 3 3" xfId="33484"/>
    <cellStyle name="40 % - Accent6 2 2 2 3 4 3 4" xfId="43777"/>
    <cellStyle name="40 % - Accent6 2 2 2 3 4 4" xfId="8434"/>
    <cellStyle name="40 % - Accent6 2 2 2 3 4 5" xfId="18733"/>
    <cellStyle name="40 % - Accent6 2 2 2 3 4 6" xfId="29026"/>
    <cellStyle name="40 % - Accent6 2 2 2 3 4 7" xfId="39319"/>
    <cellStyle name="40 % - Accent6 2 2 2 3 5" xfId="3533"/>
    <cellStyle name="40 % - Accent6 2 2 2 3 5 2" xfId="14382"/>
    <cellStyle name="40 % - Accent6 2 2 2 3 5 2 2" xfId="24676"/>
    <cellStyle name="40 % - Accent6 2 2 2 3 5 2 3" xfId="34969"/>
    <cellStyle name="40 % - Accent6 2 2 2 3 5 2 4" xfId="45262"/>
    <cellStyle name="40 % - Accent6 2 2 2 3 5 3" xfId="9177"/>
    <cellStyle name="40 % - Accent6 2 2 2 3 5 4" xfId="19476"/>
    <cellStyle name="40 % - Accent6 2 2 2 3 5 5" xfId="29769"/>
    <cellStyle name="40 % - Accent6 2 2 2 3 5 6" xfId="40062"/>
    <cellStyle name="40 % - Accent6 2 2 2 3 6" xfId="6002"/>
    <cellStyle name="40 % - Accent6 2 2 2 3 6 2" xfId="9920"/>
    <cellStyle name="40 % - Accent6 2 2 2 3 6 3" xfId="20219"/>
    <cellStyle name="40 % - Accent6 2 2 2 3 6 4" xfId="30512"/>
    <cellStyle name="40 % - Accent6 2 2 2 3 6 5" xfId="40805"/>
    <cellStyle name="40 % - Accent6 2 2 2 3 7" xfId="10663"/>
    <cellStyle name="40 % - Accent6 2 2 2 3 7 2" xfId="20962"/>
    <cellStyle name="40 % - Accent6 2 2 2 3 7 3" xfId="31255"/>
    <cellStyle name="40 % - Accent6 2 2 2 3 7 4" xfId="41548"/>
    <cellStyle name="40 % - Accent6 2 2 2 3 8" xfId="11408"/>
    <cellStyle name="40 % - Accent6 2 2 2 3 8 2" xfId="21707"/>
    <cellStyle name="40 % - Accent6 2 2 2 3 8 3" xfId="32000"/>
    <cellStyle name="40 % - Accent6 2 2 2 3 8 4" xfId="42293"/>
    <cellStyle name="40 % - Accent6 2 2 2 3 9" xfId="7012"/>
    <cellStyle name="40 % - Accent6 2 2 2 4" xfId="823"/>
    <cellStyle name="40 % - Accent6 2 2 2 4 10" xfId="17338"/>
    <cellStyle name="40 % - Accent6 2 2 2 4 11" xfId="27631"/>
    <cellStyle name="40 % - Accent6 2 2 2 4 12" xfId="37924"/>
    <cellStyle name="40 % - Accent6 2 2 2 4 2" xfId="824"/>
    <cellStyle name="40 % - Accent6 2 2 2 4 2 10" xfId="27632"/>
    <cellStyle name="40 % - Accent6 2 2 2 4 2 11" xfId="37925"/>
    <cellStyle name="40 % - Accent6 2 2 2 4 2 2" xfId="2786"/>
    <cellStyle name="40 % - Accent6 2 2 2 4 2 2 2" xfId="4286"/>
    <cellStyle name="40 % - Accent6 2 2 2 4 2 2 2 2" xfId="15869"/>
    <cellStyle name="40 % - Accent6 2 2 2 4 2 2 2 3" xfId="26163"/>
    <cellStyle name="40 % - Accent6 2 2 2 4 2 2 2 4" xfId="36456"/>
    <cellStyle name="40 % - Accent6 2 2 2 4 2 2 2 5" xfId="46749"/>
    <cellStyle name="40 % - Accent6 2 2 2 4 2 2 3" xfId="12899"/>
    <cellStyle name="40 % - Accent6 2 2 2 4 2 2 3 2" xfId="23194"/>
    <cellStyle name="40 % - Accent6 2 2 2 4 2 2 3 3" xfId="33487"/>
    <cellStyle name="40 % - Accent6 2 2 2 4 2 2 3 4" xfId="43780"/>
    <cellStyle name="40 % - Accent6 2 2 2 4 2 2 4" xfId="7669"/>
    <cellStyle name="40 % - Accent6 2 2 2 4 2 2 5" xfId="17993"/>
    <cellStyle name="40 % - Accent6 2 2 2 4 2 2 6" xfId="28286"/>
    <cellStyle name="40 % - Accent6 2 2 2 4 2 2 7" xfId="38579"/>
    <cellStyle name="40 % - Accent6 2 2 2 4 2 3" xfId="5047"/>
    <cellStyle name="40 % - Accent6 2 2 2 4 2 3 2" xfId="14385"/>
    <cellStyle name="40 % - Accent6 2 2 2 4 2 3 2 2" xfId="24679"/>
    <cellStyle name="40 % - Accent6 2 2 2 4 2 3 2 3" xfId="34972"/>
    <cellStyle name="40 % - Accent6 2 2 2 4 2 3 2 4" xfId="45265"/>
    <cellStyle name="40 % - Accent6 2 2 2 4 2 3 3" xfId="8437"/>
    <cellStyle name="40 % - Accent6 2 2 2 4 2 3 4" xfId="18736"/>
    <cellStyle name="40 % - Accent6 2 2 2 4 2 3 5" xfId="29029"/>
    <cellStyle name="40 % - Accent6 2 2 2 4 2 3 6" xfId="39322"/>
    <cellStyle name="40 % - Accent6 2 2 2 4 2 4" xfId="3536"/>
    <cellStyle name="40 % - Accent6 2 2 2 4 2 4 2" xfId="9180"/>
    <cellStyle name="40 % - Accent6 2 2 2 4 2 4 3" xfId="19479"/>
    <cellStyle name="40 % - Accent6 2 2 2 4 2 4 4" xfId="29772"/>
    <cellStyle name="40 % - Accent6 2 2 2 4 2 4 5" xfId="40065"/>
    <cellStyle name="40 % - Accent6 2 2 2 4 2 5" xfId="6005"/>
    <cellStyle name="40 % - Accent6 2 2 2 4 2 5 2" xfId="9923"/>
    <cellStyle name="40 % - Accent6 2 2 2 4 2 5 3" xfId="20222"/>
    <cellStyle name="40 % - Accent6 2 2 2 4 2 5 4" xfId="30515"/>
    <cellStyle name="40 % - Accent6 2 2 2 4 2 5 5" xfId="40808"/>
    <cellStyle name="40 % - Accent6 2 2 2 4 2 6" xfId="10666"/>
    <cellStyle name="40 % - Accent6 2 2 2 4 2 6 2" xfId="20965"/>
    <cellStyle name="40 % - Accent6 2 2 2 4 2 6 3" xfId="31258"/>
    <cellStyle name="40 % - Accent6 2 2 2 4 2 6 4" xfId="41551"/>
    <cellStyle name="40 % - Accent6 2 2 2 4 2 7" xfId="11411"/>
    <cellStyle name="40 % - Accent6 2 2 2 4 2 7 2" xfId="21710"/>
    <cellStyle name="40 % - Accent6 2 2 2 4 2 7 3" xfId="32003"/>
    <cellStyle name="40 % - Accent6 2 2 2 4 2 7 4" xfId="42296"/>
    <cellStyle name="40 % - Accent6 2 2 2 4 2 8" xfId="7015"/>
    <cellStyle name="40 % - Accent6 2 2 2 4 2 9" xfId="17339"/>
    <cellStyle name="40 % - Accent6 2 2 2 4 3" xfId="2785"/>
    <cellStyle name="40 % - Accent6 2 2 2 4 3 2" xfId="4285"/>
    <cellStyle name="40 % - Accent6 2 2 2 4 3 2 2" xfId="16542"/>
    <cellStyle name="40 % - Accent6 2 2 2 4 3 2 2 2" xfId="26836"/>
    <cellStyle name="40 % - Accent6 2 2 2 4 3 2 2 3" xfId="37129"/>
    <cellStyle name="40 % - Accent6 2 2 2 4 3 2 2 4" xfId="47422"/>
    <cellStyle name="40 % - Accent6 2 2 2 4 3 2 3" xfId="13572"/>
    <cellStyle name="40 % - Accent6 2 2 2 4 3 2 4" xfId="23867"/>
    <cellStyle name="40 % - Accent6 2 2 2 4 3 2 5" xfId="34160"/>
    <cellStyle name="40 % - Accent6 2 2 2 4 3 2 6" xfId="44453"/>
    <cellStyle name="40 % - Accent6 2 2 2 4 3 3" xfId="15057"/>
    <cellStyle name="40 % - Accent6 2 2 2 4 3 3 2" xfId="25351"/>
    <cellStyle name="40 % - Accent6 2 2 2 4 3 3 3" xfId="35644"/>
    <cellStyle name="40 % - Accent6 2 2 2 4 3 3 4" xfId="45937"/>
    <cellStyle name="40 % - Accent6 2 2 2 4 3 4" xfId="12086"/>
    <cellStyle name="40 % - Accent6 2 2 2 4 3 4 2" xfId="22382"/>
    <cellStyle name="40 % - Accent6 2 2 2 4 3 4 3" xfId="32675"/>
    <cellStyle name="40 % - Accent6 2 2 2 4 3 4 4" xfId="42968"/>
    <cellStyle name="40 % - Accent6 2 2 2 4 3 5" xfId="7668"/>
    <cellStyle name="40 % - Accent6 2 2 2 4 3 6" xfId="17992"/>
    <cellStyle name="40 % - Accent6 2 2 2 4 3 7" xfId="28285"/>
    <cellStyle name="40 % - Accent6 2 2 2 4 3 8" xfId="38578"/>
    <cellStyle name="40 % - Accent6 2 2 2 4 4" xfId="5046"/>
    <cellStyle name="40 % - Accent6 2 2 2 4 4 2" xfId="15868"/>
    <cellStyle name="40 % - Accent6 2 2 2 4 4 2 2" xfId="26162"/>
    <cellStyle name="40 % - Accent6 2 2 2 4 4 2 3" xfId="36455"/>
    <cellStyle name="40 % - Accent6 2 2 2 4 4 2 4" xfId="46748"/>
    <cellStyle name="40 % - Accent6 2 2 2 4 4 3" xfId="12898"/>
    <cellStyle name="40 % - Accent6 2 2 2 4 4 3 2" xfId="23193"/>
    <cellStyle name="40 % - Accent6 2 2 2 4 4 3 3" xfId="33486"/>
    <cellStyle name="40 % - Accent6 2 2 2 4 4 3 4" xfId="43779"/>
    <cellStyle name="40 % - Accent6 2 2 2 4 4 4" xfId="8436"/>
    <cellStyle name="40 % - Accent6 2 2 2 4 4 5" xfId="18735"/>
    <cellStyle name="40 % - Accent6 2 2 2 4 4 6" xfId="29028"/>
    <cellStyle name="40 % - Accent6 2 2 2 4 4 7" xfId="39321"/>
    <cellStyle name="40 % - Accent6 2 2 2 4 5" xfId="3535"/>
    <cellStyle name="40 % - Accent6 2 2 2 4 5 2" xfId="14384"/>
    <cellStyle name="40 % - Accent6 2 2 2 4 5 2 2" xfId="24678"/>
    <cellStyle name="40 % - Accent6 2 2 2 4 5 2 3" xfId="34971"/>
    <cellStyle name="40 % - Accent6 2 2 2 4 5 2 4" xfId="45264"/>
    <cellStyle name="40 % - Accent6 2 2 2 4 5 3" xfId="9179"/>
    <cellStyle name="40 % - Accent6 2 2 2 4 5 4" xfId="19478"/>
    <cellStyle name="40 % - Accent6 2 2 2 4 5 5" xfId="29771"/>
    <cellStyle name="40 % - Accent6 2 2 2 4 5 6" xfId="40064"/>
    <cellStyle name="40 % - Accent6 2 2 2 4 6" xfId="6004"/>
    <cellStyle name="40 % - Accent6 2 2 2 4 6 2" xfId="9922"/>
    <cellStyle name="40 % - Accent6 2 2 2 4 6 3" xfId="20221"/>
    <cellStyle name="40 % - Accent6 2 2 2 4 6 4" xfId="30514"/>
    <cellStyle name="40 % - Accent6 2 2 2 4 6 5" xfId="40807"/>
    <cellStyle name="40 % - Accent6 2 2 2 4 7" xfId="10665"/>
    <cellStyle name="40 % - Accent6 2 2 2 4 7 2" xfId="20964"/>
    <cellStyle name="40 % - Accent6 2 2 2 4 7 3" xfId="31257"/>
    <cellStyle name="40 % - Accent6 2 2 2 4 7 4" xfId="41550"/>
    <cellStyle name="40 % - Accent6 2 2 2 4 8" xfId="11410"/>
    <cellStyle name="40 % - Accent6 2 2 2 4 8 2" xfId="21709"/>
    <cellStyle name="40 % - Accent6 2 2 2 4 8 3" xfId="32002"/>
    <cellStyle name="40 % - Accent6 2 2 2 4 8 4" xfId="42295"/>
    <cellStyle name="40 % - Accent6 2 2 2 4 9" xfId="7014"/>
    <cellStyle name="40 % - Accent6 2 2 2 5" xfId="825"/>
    <cellStyle name="40 % - Accent6 2 2 2 5 10" xfId="17340"/>
    <cellStyle name="40 % - Accent6 2 2 2 5 11" xfId="27633"/>
    <cellStyle name="40 % - Accent6 2 2 2 5 12" xfId="37926"/>
    <cellStyle name="40 % - Accent6 2 2 2 5 2" xfId="826"/>
    <cellStyle name="40 % - Accent6 2 2 2 5 2 10" xfId="27634"/>
    <cellStyle name="40 % - Accent6 2 2 2 5 2 11" xfId="37927"/>
    <cellStyle name="40 % - Accent6 2 2 2 5 2 2" xfId="2788"/>
    <cellStyle name="40 % - Accent6 2 2 2 5 2 2 2" xfId="4288"/>
    <cellStyle name="40 % - Accent6 2 2 2 5 2 2 2 2" xfId="15871"/>
    <cellStyle name="40 % - Accent6 2 2 2 5 2 2 2 3" xfId="26165"/>
    <cellStyle name="40 % - Accent6 2 2 2 5 2 2 2 4" xfId="36458"/>
    <cellStyle name="40 % - Accent6 2 2 2 5 2 2 2 5" xfId="46751"/>
    <cellStyle name="40 % - Accent6 2 2 2 5 2 2 3" xfId="12901"/>
    <cellStyle name="40 % - Accent6 2 2 2 5 2 2 3 2" xfId="23196"/>
    <cellStyle name="40 % - Accent6 2 2 2 5 2 2 3 3" xfId="33489"/>
    <cellStyle name="40 % - Accent6 2 2 2 5 2 2 3 4" xfId="43782"/>
    <cellStyle name="40 % - Accent6 2 2 2 5 2 2 4" xfId="7671"/>
    <cellStyle name="40 % - Accent6 2 2 2 5 2 2 5" xfId="17995"/>
    <cellStyle name="40 % - Accent6 2 2 2 5 2 2 6" xfId="28288"/>
    <cellStyle name="40 % - Accent6 2 2 2 5 2 2 7" xfId="38581"/>
    <cellStyle name="40 % - Accent6 2 2 2 5 2 3" xfId="5049"/>
    <cellStyle name="40 % - Accent6 2 2 2 5 2 3 2" xfId="14387"/>
    <cellStyle name="40 % - Accent6 2 2 2 5 2 3 2 2" xfId="24681"/>
    <cellStyle name="40 % - Accent6 2 2 2 5 2 3 2 3" xfId="34974"/>
    <cellStyle name="40 % - Accent6 2 2 2 5 2 3 2 4" xfId="45267"/>
    <cellStyle name="40 % - Accent6 2 2 2 5 2 3 3" xfId="8439"/>
    <cellStyle name="40 % - Accent6 2 2 2 5 2 3 4" xfId="18738"/>
    <cellStyle name="40 % - Accent6 2 2 2 5 2 3 5" xfId="29031"/>
    <cellStyle name="40 % - Accent6 2 2 2 5 2 3 6" xfId="39324"/>
    <cellStyle name="40 % - Accent6 2 2 2 5 2 4" xfId="3538"/>
    <cellStyle name="40 % - Accent6 2 2 2 5 2 4 2" xfId="9182"/>
    <cellStyle name="40 % - Accent6 2 2 2 5 2 4 3" xfId="19481"/>
    <cellStyle name="40 % - Accent6 2 2 2 5 2 4 4" xfId="29774"/>
    <cellStyle name="40 % - Accent6 2 2 2 5 2 4 5" xfId="40067"/>
    <cellStyle name="40 % - Accent6 2 2 2 5 2 5" xfId="6007"/>
    <cellStyle name="40 % - Accent6 2 2 2 5 2 5 2" xfId="9925"/>
    <cellStyle name="40 % - Accent6 2 2 2 5 2 5 3" xfId="20224"/>
    <cellStyle name="40 % - Accent6 2 2 2 5 2 5 4" xfId="30517"/>
    <cellStyle name="40 % - Accent6 2 2 2 5 2 5 5" xfId="40810"/>
    <cellStyle name="40 % - Accent6 2 2 2 5 2 6" xfId="10668"/>
    <cellStyle name="40 % - Accent6 2 2 2 5 2 6 2" xfId="20967"/>
    <cellStyle name="40 % - Accent6 2 2 2 5 2 6 3" xfId="31260"/>
    <cellStyle name="40 % - Accent6 2 2 2 5 2 6 4" xfId="41553"/>
    <cellStyle name="40 % - Accent6 2 2 2 5 2 7" xfId="11413"/>
    <cellStyle name="40 % - Accent6 2 2 2 5 2 7 2" xfId="21712"/>
    <cellStyle name="40 % - Accent6 2 2 2 5 2 7 3" xfId="32005"/>
    <cellStyle name="40 % - Accent6 2 2 2 5 2 7 4" xfId="42298"/>
    <cellStyle name="40 % - Accent6 2 2 2 5 2 8" xfId="7017"/>
    <cellStyle name="40 % - Accent6 2 2 2 5 2 9" xfId="17341"/>
    <cellStyle name="40 % - Accent6 2 2 2 5 3" xfId="2787"/>
    <cellStyle name="40 % - Accent6 2 2 2 5 3 2" xfId="4287"/>
    <cellStyle name="40 % - Accent6 2 2 2 5 3 2 2" xfId="15870"/>
    <cellStyle name="40 % - Accent6 2 2 2 5 3 2 3" xfId="26164"/>
    <cellStyle name="40 % - Accent6 2 2 2 5 3 2 4" xfId="36457"/>
    <cellStyle name="40 % - Accent6 2 2 2 5 3 2 5" xfId="46750"/>
    <cellStyle name="40 % - Accent6 2 2 2 5 3 3" xfId="12900"/>
    <cellStyle name="40 % - Accent6 2 2 2 5 3 3 2" xfId="23195"/>
    <cellStyle name="40 % - Accent6 2 2 2 5 3 3 3" xfId="33488"/>
    <cellStyle name="40 % - Accent6 2 2 2 5 3 3 4" xfId="43781"/>
    <cellStyle name="40 % - Accent6 2 2 2 5 3 4" xfId="7670"/>
    <cellStyle name="40 % - Accent6 2 2 2 5 3 5" xfId="17994"/>
    <cellStyle name="40 % - Accent6 2 2 2 5 3 6" xfId="28287"/>
    <cellStyle name="40 % - Accent6 2 2 2 5 3 7" xfId="38580"/>
    <cellStyle name="40 % - Accent6 2 2 2 5 4" xfId="5048"/>
    <cellStyle name="40 % - Accent6 2 2 2 5 4 2" xfId="14386"/>
    <cellStyle name="40 % - Accent6 2 2 2 5 4 2 2" xfId="24680"/>
    <cellStyle name="40 % - Accent6 2 2 2 5 4 2 3" xfId="34973"/>
    <cellStyle name="40 % - Accent6 2 2 2 5 4 2 4" xfId="45266"/>
    <cellStyle name="40 % - Accent6 2 2 2 5 4 3" xfId="8438"/>
    <cellStyle name="40 % - Accent6 2 2 2 5 4 4" xfId="18737"/>
    <cellStyle name="40 % - Accent6 2 2 2 5 4 5" xfId="29030"/>
    <cellStyle name="40 % - Accent6 2 2 2 5 4 6" xfId="39323"/>
    <cellStyle name="40 % - Accent6 2 2 2 5 5" xfId="3537"/>
    <cellStyle name="40 % - Accent6 2 2 2 5 5 2" xfId="9181"/>
    <cellStyle name="40 % - Accent6 2 2 2 5 5 3" xfId="19480"/>
    <cellStyle name="40 % - Accent6 2 2 2 5 5 4" xfId="29773"/>
    <cellStyle name="40 % - Accent6 2 2 2 5 5 5" xfId="40066"/>
    <cellStyle name="40 % - Accent6 2 2 2 5 6" xfId="6006"/>
    <cellStyle name="40 % - Accent6 2 2 2 5 6 2" xfId="9924"/>
    <cellStyle name="40 % - Accent6 2 2 2 5 6 3" xfId="20223"/>
    <cellStyle name="40 % - Accent6 2 2 2 5 6 4" xfId="30516"/>
    <cellStyle name="40 % - Accent6 2 2 2 5 6 5" xfId="40809"/>
    <cellStyle name="40 % - Accent6 2 2 2 5 7" xfId="10667"/>
    <cellStyle name="40 % - Accent6 2 2 2 5 7 2" xfId="20966"/>
    <cellStyle name="40 % - Accent6 2 2 2 5 7 3" xfId="31259"/>
    <cellStyle name="40 % - Accent6 2 2 2 5 7 4" xfId="41552"/>
    <cellStyle name="40 % - Accent6 2 2 2 5 8" xfId="11412"/>
    <cellStyle name="40 % - Accent6 2 2 2 5 8 2" xfId="21711"/>
    <cellStyle name="40 % - Accent6 2 2 2 5 8 3" xfId="32004"/>
    <cellStyle name="40 % - Accent6 2 2 2 5 8 4" xfId="42297"/>
    <cellStyle name="40 % - Accent6 2 2 2 5 9" xfId="7016"/>
    <cellStyle name="40 % - Accent6 2 2 2 6" xfId="827"/>
    <cellStyle name="40 % - Accent6 2 2 2 6 10" xfId="27635"/>
    <cellStyle name="40 % - Accent6 2 2 2 6 11" xfId="37928"/>
    <cellStyle name="40 % - Accent6 2 2 2 6 2" xfId="2789"/>
    <cellStyle name="40 % - Accent6 2 2 2 6 2 2" xfId="4289"/>
    <cellStyle name="40 % - Accent6 2 2 2 6 2 2 2" xfId="15872"/>
    <cellStyle name="40 % - Accent6 2 2 2 6 2 2 3" xfId="26166"/>
    <cellStyle name="40 % - Accent6 2 2 2 6 2 2 4" xfId="36459"/>
    <cellStyle name="40 % - Accent6 2 2 2 6 2 2 5" xfId="46752"/>
    <cellStyle name="40 % - Accent6 2 2 2 6 2 3" xfId="12902"/>
    <cellStyle name="40 % - Accent6 2 2 2 6 2 3 2" xfId="23197"/>
    <cellStyle name="40 % - Accent6 2 2 2 6 2 3 3" xfId="33490"/>
    <cellStyle name="40 % - Accent6 2 2 2 6 2 3 4" xfId="43783"/>
    <cellStyle name="40 % - Accent6 2 2 2 6 2 4" xfId="7672"/>
    <cellStyle name="40 % - Accent6 2 2 2 6 2 5" xfId="17996"/>
    <cellStyle name="40 % - Accent6 2 2 2 6 2 6" xfId="28289"/>
    <cellStyle name="40 % - Accent6 2 2 2 6 2 7" xfId="38582"/>
    <cellStyle name="40 % - Accent6 2 2 2 6 3" xfId="5050"/>
    <cellStyle name="40 % - Accent6 2 2 2 6 3 2" xfId="14388"/>
    <cellStyle name="40 % - Accent6 2 2 2 6 3 2 2" xfId="24682"/>
    <cellStyle name="40 % - Accent6 2 2 2 6 3 2 3" xfId="34975"/>
    <cellStyle name="40 % - Accent6 2 2 2 6 3 2 4" xfId="45268"/>
    <cellStyle name="40 % - Accent6 2 2 2 6 3 3" xfId="8440"/>
    <cellStyle name="40 % - Accent6 2 2 2 6 3 4" xfId="18739"/>
    <cellStyle name="40 % - Accent6 2 2 2 6 3 5" xfId="29032"/>
    <cellStyle name="40 % - Accent6 2 2 2 6 3 6" xfId="39325"/>
    <cellStyle name="40 % - Accent6 2 2 2 6 4" xfId="3539"/>
    <cellStyle name="40 % - Accent6 2 2 2 6 4 2" xfId="9183"/>
    <cellStyle name="40 % - Accent6 2 2 2 6 4 3" xfId="19482"/>
    <cellStyle name="40 % - Accent6 2 2 2 6 4 4" xfId="29775"/>
    <cellStyle name="40 % - Accent6 2 2 2 6 4 5" xfId="40068"/>
    <cellStyle name="40 % - Accent6 2 2 2 6 5" xfId="6008"/>
    <cellStyle name="40 % - Accent6 2 2 2 6 5 2" xfId="9926"/>
    <cellStyle name="40 % - Accent6 2 2 2 6 5 3" xfId="20225"/>
    <cellStyle name="40 % - Accent6 2 2 2 6 5 4" xfId="30518"/>
    <cellStyle name="40 % - Accent6 2 2 2 6 5 5" xfId="40811"/>
    <cellStyle name="40 % - Accent6 2 2 2 6 6" xfId="10669"/>
    <cellStyle name="40 % - Accent6 2 2 2 6 6 2" xfId="20968"/>
    <cellStyle name="40 % - Accent6 2 2 2 6 6 3" xfId="31261"/>
    <cellStyle name="40 % - Accent6 2 2 2 6 6 4" xfId="41554"/>
    <cellStyle name="40 % - Accent6 2 2 2 6 7" xfId="11414"/>
    <cellStyle name="40 % - Accent6 2 2 2 6 7 2" xfId="21713"/>
    <cellStyle name="40 % - Accent6 2 2 2 6 7 3" xfId="32006"/>
    <cellStyle name="40 % - Accent6 2 2 2 6 7 4" xfId="42299"/>
    <cellStyle name="40 % - Accent6 2 2 2 6 8" xfId="7018"/>
    <cellStyle name="40 % - Accent6 2 2 2 6 9" xfId="17342"/>
    <cellStyle name="40 % - Accent6 2 2 2 7" xfId="2229"/>
    <cellStyle name="40 % - Accent6 2 2 2 7 2" xfId="2991"/>
    <cellStyle name="40 % - Accent6 2 2 2 7 2 2" xfId="4491"/>
    <cellStyle name="40 % - Accent6 2 2 2 7 2 2 2" xfId="16075"/>
    <cellStyle name="40 % - Accent6 2 2 2 7 2 2 3" xfId="26369"/>
    <cellStyle name="40 % - Accent6 2 2 2 7 2 2 4" xfId="36662"/>
    <cellStyle name="40 % - Accent6 2 2 2 7 2 2 5" xfId="46955"/>
    <cellStyle name="40 % - Accent6 2 2 2 7 2 3" xfId="13105"/>
    <cellStyle name="40 % - Accent6 2 2 2 7 2 4" xfId="23400"/>
    <cellStyle name="40 % - Accent6 2 2 2 7 2 5" xfId="33693"/>
    <cellStyle name="40 % - Accent6 2 2 2 7 2 6" xfId="43986"/>
    <cellStyle name="40 % - Accent6 2 2 2 7 3" xfId="5051"/>
    <cellStyle name="40 % - Accent6 2 2 2 7 3 2" xfId="14590"/>
    <cellStyle name="40 % - Accent6 2 2 2 7 3 3" xfId="24884"/>
    <cellStyle name="40 % - Accent6 2 2 2 7 3 4" xfId="35177"/>
    <cellStyle name="40 % - Accent6 2 2 2 7 3 5" xfId="45470"/>
    <cellStyle name="40 % - Accent6 2 2 2 7 4" xfId="3741"/>
    <cellStyle name="40 % - Accent6 2 2 2 7 4 2" xfId="11616"/>
    <cellStyle name="40 % - Accent6 2 2 2 7 4 3" xfId="21915"/>
    <cellStyle name="40 % - Accent6 2 2 2 7 4 4" xfId="32208"/>
    <cellStyle name="40 % - Accent6 2 2 2 7 4 5" xfId="42501"/>
    <cellStyle name="40 % - Accent6 2 2 2 7 5" xfId="7656"/>
    <cellStyle name="40 % - Accent6 2 2 2 7 6" xfId="17980"/>
    <cellStyle name="40 % - Accent6 2 2 2 7 7" xfId="28273"/>
    <cellStyle name="40 % - Accent6 2 2 2 7 8" xfId="38566"/>
    <cellStyle name="40 % - Accent6 2 2 2 8" xfId="2315"/>
    <cellStyle name="40 % - Accent6 2 2 2 8 2" xfId="3815"/>
    <cellStyle name="40 % - Accent6 2 2 2 8 2 2" xfId="16175"/>
    <cellStyle name="40 % - Accent6 2 2 2 8 2 2 2" xfId="26469"/>
    <cellStyle name="40 % - Accent6 2 2 2 8 2 2 3" xfId="36762"/>
    <cellStyle name="40 % - Accent6 2 2 2 8 2 2 4" xfId="47055"/>
    <cellStyle name="40 % - Accent6 2 2 2 8 2 3" xfId="13205"/>
    <cellStyle name="40 % - Accent6 2 2 2 8 2 4" xfId="23500"/>
    <cellStyle name="40 % - Accent6 2 2 2 8 2 5" xfId="33793"/>
    <cellStyle name="40 % - Accent6 2 2 2 8 2 6" xfId="44086"/>
    <cellStyle name="40 % - Accent6 2 2 2 8 3" xfId="14690"/>
    <cellStyle name="40 % - Accent6 2 2 2 8 3 2" xfId="24984"/>
    <cellStyle name="40 % - Accent6 2 2 2 8 3 3" xfId="35277"/>
    <cellStyle name="40 % - Accent6 2 2 2 8 3 4" xfId="45570"/>
    <cellStyle name="40 % - Accent6 2 2 2 8 4" xfId="11718"/>
    <cellStyle name="40 % - Accent6 2 2 2 8 4 2" xfId="22015"/>
    <cellStyle name="40 % - Accent6 2 2 2 8 4 3" xfId="32308"/>
    <cellStyle name="40 % - Accent6 2 2 2 8 4 4" xfId="42601"/>
    <cellStyle name="40 % - Accent6 2 2 2 8 5" xfId="8424"/>
    <cellStyle name="40 % - Accent6 2 2 2 8 6" xfId="18723"/>
    <cellStyle name="40 % - Accent6 2 2 2 8 7" xfId="29016"/>
    <cellStyle name="40 % - Accent6 2 2 2 8 8" xfId="39309"/>
    <cellStyle name="40 % - Accent6 2 2 2 9" xfId="5035"/>
    <cellStyle name="40 % - Accent6 2 2 2 9 2" xfId="15398"/>
    <cellStyle name="40 % - Accent6 2 2 2 9 2 2" xfId="25692"/>
    <cellStyle name="40 % - Accent6 2 2 2 9 2 3" xfId="35985"/>
    <cellStyle name="40 % - Accent6 2 2 2 9 2 4" xfId="46278"/>
    <cellStyle name="40 % - Accent6 2 2 2 9 3" xfId="12428"/>
    <cellStyle name="40 % - Accent6 2 2 2 9 3 2" xfId="22723"/>
    <cellStyle name="40 % - Accent6 2 2 2 9 3 3" xfId="33016"/>
    <cellStyle name="40 % - Accent6 2 2 2 9 3 4" xfId="43309"/>
    <cellStyle name="40 % - Accent6 2 2 2 9 4" xfId="9167"/>
    <cellStyle name="40 % - Accent6 2 2 2 9 5" xfId="19466"/>
    <cellStyle name="40 % - Accent6 2 2 2 9 6" xfId="29759"/>
    <cellStyle name="40 % - Accent6 2 2 2 9 7" xfId="40052"/>
    <cellStyle name="40 % - Accent6 2 2 3" xfId="357"/>
    <cellStyle name="40 % - Accent6 2 2 3 10" xfId="6576"/>
    <cellStyle name="40 % - Accent6 2 2 3 11" xfId="16901"/>
    <cellStyle name="40 % - Accent6 2 2 3 12" xfId="27194"/>
    <cellStyle name="40 % - Accent6 2 2 3 13" xfId="37487"/>
    <cellStyle name="40 % - Accent6 2 2 3 2" xfId="828"/>
    <cellStyle name="40 % - Accent6 2 2 3 2 10" xfId="16998"/>
    <cellStyle name="40 % - Accent6 2 2 3 2 11" xfId="27291"/>
    <cellStyle name="40 % - Accent6 2 2 3 2 12" xfId="37584"/>
    <cellStyle name="40 % - Accent6 2 2 3 2 2" xfId="829"/>
    <cellStyle name="40 % - Accent6 2 2 3 2 2 10" xfId="27636"/>
    <cellStyle name="40 % - Accent6 2 2 3 2 2 11" xfId="37929"/>
    <cellStyle name="40 % - Accent6 2 2 3 2 2 2" xfId="2791"/>
    <cellStyle name="40 % - Accent6 2 2 3 2 2 2 2" xfId="4291"/>
    <cellStyle name="40 % - Accent6 2 2 3 2 2 2 2 2" xfId="16749"/>
    <cellStyle name="40 % - Accent6 2 2 3 2 2 2 2 2 2" xfId="27043"/>
    <cellStyle name="40 % - Accent6 2 2 3 2 2 2 2 2 3" xfId="37336"/>
    <cellStyle name="40 % - Accent6 2 2 3 2 2 2 2 2 4" xfId="47629"/>
    <cellStyle name="40 % - Accent6 2 2 3 2 2 2 2 3" xfId="13779"/>
    <cellStyle name="40 % - Accent6 2 2 3 2 2 2 2 4" xfId="24074"/>
    <cellStyle name="40 % - Accent6 2 2 3 2 2 2 2 5" xfId="34367"/>
    <cellStyle name="40 % - Accent6 2 2 3 2 2 2 2 6" xfId="44660"/>
    <cellStyle name="40 % - Accent6 2 2 3 2 2 2 3" xfId="15264"/>
    <cellStyle name="40 % - Accent6 2 2 3 2 2 2 3 2" xfId="25558"/>
    <cellStyle name="40 % - Accent6 2 2 3 2 2 2 3 3" xfId="35851"/>
    <cellStyle name="40 % - Accent6 2 2 3 2 2 2 3 4" xfId="46144"/>
    <cellStyle name="40 % - Accent6 2 2 3 2 2 2 4" xfId="12293"/>
    <cellStyle name="40 % - Accent6 2 2 3 2 2 2 4 2" xfId="22589"/>
    <cellStyle name="40 % - Accent6 2 2 3 2 2 2 4 3" xfId="32882"/>
    <cellStyle name="40 % - Accent6 2 2 3 2 2 2 4 4" xfId="43175"/>
    <cellStyle name="40 % - Accent6 2 2 3 2 2 2 5" xfId="7675"/>
    <cellStyle name="40 % - Accent6 2 2 3 2 2 2 6" xfId="17999"/>
    <cellStyle name="40 % - Accent6 2 2 3 2 2 2 7" xfId="28292"/>
    <cellStyle name="40 % - Accent6 2 2 3 2 2 2 8" xfId="38585"/>
    <cellStyle name="40 % - Accent6 2 2 3 2 2 3" xfId="5054"/>
    <cellStyle name="40 % - Accent6 2 2 3 2 2 3 2" xfId="15874"/>
    <cellStyle name="40 % - Accent6 2 2 3 2 2 3 2 2" xfId="26168"/>
    <cellStyle name="40 % - Accent6 2 2 3 2 2 3 2 3" xfId="36461"/>
    <cellStyle name="40 % - Accent6 2 2 3 2 2 3 2 4" xfId="46754"/>
    <cellStyle name="40 % - Accent6 2 2 3 2 2 3 3" xfId="12904"/>
    <cellStyle name="40 % - Accent6 2 2 3 2 2 3 3 2" xfId="23199"/>
    <cellStyle name="40 % - Accent6 2 2 3 2 2 3 3 3" xfId="33492"/>
    <cellStyle name="40 % - Accent6 2 2 3 2 2 3 3 4" xfId="43785"/>
    <cellStyle name="40 % - Accent6 2 2 3 2 2 3 4" xfId="8443"/>
    <cellStyle name="40 % - Accent6 2 2 3 2 2 3 5" xfId="18742"/>
    <cellStyle name="40 % - Accent6 2 2 3 2 2 3 6" xfId="29035"/>
    <cellStyle name="40 % - Accent6 2 2 3 2 2 3 7" xfId="39328"/>
    <cellStyle name="40 % - Accent6 2 2 3 2 2 4" xfId="3541"/>
    <cellStyle name="40 % - Accent6 2 2 3 2 2 4 2" xfId="14390"/>
    <cellStyle name="40 % - Accent6 2 2 3 2 2 4 2 2" xfId="24684"/>
    <cellStyle name="40 % - Accent6 2 2 3 2 2 4 2 3" xfId="34977"/>
    <cellStyle name="40 % - Accent6 2 2 3 2 2 4 2 4" xfId="45270"/>
    <cellStyle name="40 % - Accent6 2 2 3 2 2 4 3" xfId="9186"/>
    <cellStyle name="40 % - Accent6 2 2 3 2 2 4 4" xfId="19485"/>
    <cellStyle name="40 % - Accent6 2 2 3 2 2 4 5" xfId="29778"/>
    <cellStyle name="40 % - Accent6 2 2 3 2 2 4 6" xfId="40071"/>
    <cellStyle name="40 % - Accent6 2 2 3 2 2 5" xfId="6011"/>
    <cellStyle name="40 % - Accent6 2 2 3 2 2 5 2" xfId="9929"/>
    <cellStyle name="40 % - Accent6 2 2 3 2 2 5 3" xfId="20228"/>
    <cellStyle name="40 % - Accent6 2 2 3 2 2 5 4" xfId="30521"/>
    <cellStyle name="40 % - Accent6 2 2 3 2 2 5 5" xfId="40814"/>
    <cellStyle name="40 % - Accent6 2 2 3 2 2 6" xfId="10672"/>
    <cellStyle name="40 % - Accent6 2 2 3 2 2 6 2" xfId="20971"/>
    <cellStyle name="40 % - Accent6 2 2 3 2 2 6 3" xfId="31264"/>
    <cellStyle name="40 % - Accent6 2 2 3 2 2 6 4" xfId="41557"/>
    <cellStyle name="40 % - Accent6 2 2 3 2 2 7" xfId="11416"/>
    <cellStyle name="40 % - Accent6 2 2 3 2 2 7 2" xfId="21715"/>
    <cellStyle name="40 % - Accent6 2 2 3 2 2 7 3" xfId="32008"/>
    <cellStyle name="40 % - Accent6 2 2 3 2 2 7 4" xfId="42301"/>
    <cellStyle name="40 % - Accent6 2 2 3 2 2 8" xfId="7019"/>
    <cellStyle name="40 % - Accent6 2 2 3 2 2 9" xfId="17343"/>
    <cellStyle name="40 % - Accent6 2 2 3 2 3" xfId="2790"/>
    <cellStyle name="40 % - Accent6 2 2 3 2 3 2" xfId="4290"/>
    <cellStyle name="40 % - Accent6 2 2 3 2 3 2 2" xfId="16382"/>
    <cellStyle name="40 % - Accent6 2 2 3 2 3 2 2 2" xfId="26676"/>
    <cellStyle name="40 % - Accent6 2 2 3 2 3 2 2 3" xfId="36969"/>
    <cellStyle name="40 % - Accent6 2 2 3 2 3 2 2 4" xfId="47262"/>
    <cellStyle name="40 % - Accent6 2 2 3 2 3 2 3" xfId="13412"/>
    <cellStyle name="40 % - Accent6 2 2 3 2 3 2 4" xfId="23707"/>
    <cellStyle name="40 % - Accent6 2 2 3 2 3 2 5" xfId="34000"/>
    <cellStyle name="40 % - Accent6 2 2 3 2 3 2 6" xfId="44293"/>
    <cellStyle name="40 % - Accent6 2 2 3 2 3 3" xfId="14897"/>
    <cellStyle name="40 % - Accent6 2 2 3 2 3 3 2" xfId="25191"/>
    <cellStyle name="40 % - Accent6 2 2 3 2 3 3 3" xfId="35484"/>
    <cellStyle name="40 % - Accent6 2 2 3 2 3 3 4" xfId="45777"/>
    <cellStyle name="40 % - Accent6 2 2 3 2 3 4" xfId="11925"/>
    <cellStyle name="40 % - Accent6 2 2 3 2 3 4 2" xfId="22222"/>
    <cellStyle name="40 % - Accent6 2 2 3 2 3 4 3" xfId="32515"/>
    <cellStyle name="40 % - Accent6 2 2 3 2 3 4 4" xfId="42808"/>
    <cellStyle name="40 % - Accent6 2 2 3 2 3 5" xfId="7674"/>
    <cellStyle name="40 % - Accent6 2 2 3 2 3 6" xfId="17998"/>
    <cellStyle name="40 % - Accent6 2 2 3 2 3 7" xfId="28291"/>
    <cellStyle name="40 % - Accent6 2 2 3 2 3 8" xfId="38584"/>
    <cellStyle name="40 % - Accent6 2 2 3 2 4" xfId="5053"/>
    <cellStyle name="40 % - Accent6 2 2 3 2 4 2" xfId="15873"/>
    <cellStyle name="40 % - Accent6 2 2 3 2 4 2 2" xfId="26167"/>
    <cellStyle name="40 % - Accent6 2 2 3 2 4 2 3" xfId="36460"/>
    <cellStyle name="40 % - Accent6 2 2 3 2 4 2 4" xfId="46753"/>
    <cellStyle name="40 % - Accent6 2 2 3 2 4 3" xfId="12903"/>
    <cellStyle name="40 % - Accent6 2 2 3 2 4 3 2" xfId="23198"/>
    <cellStyle name="40 % - Accent6 2 2 3 2 4 3 3" xfId="33491"/>
    <cellStyle name="40 % - Accent6 2 2 3 2 4 3 4" xfId="43784"/>
    <cellStyle name="40 % - Accent6 2 2 3 2 4 4" xfId="8442"/>
    <cellStyle name="40 % - Accent6 2 2 3 2 4 5" xfId="18741"/>
    <cellStyle name="40 % - Accent6 2 2 3 2 4 6" xfId="29034"/>
    <cellStyle name="40 % - Accent6 2 2 3 2 4 7" xfId="39327"/>
    <cellStyle name="40 % - Accent6 2 2 3 2 5" xfId="3540"/>
    <cellStyle name="40 % - Accent6 2 2 3 2 5 2" xfId="14389"/>
    <cellStyle name="40 % - Accent6 2 2 3 2 5 2 2" xfId="24683"/>
    <cellStyle name="40 % - Accent6 2 2 3 2 5 2 3" xfId="34976"/>
    <cellStyle name="40 % - Accent6 2 2 3 2 5 2 4" xfId="45269"/>
    <cellStyle name="40 % - Accent6 2 2 3 2 5 3" xfId="9185"/>
    <cellStyle name="40 % - Accent6 2 2 3 2 5 4" xfId="19484"/>
    <cellStyle name="40 % - Accent6 2 2 3 2 5 5" xfId="29777"/>
    <cellStyle name="40 % - Accent6 2 2 3 2 5 6" xfId="40070"/>
    <cellStyle name="40 % - Accent6 2 2 3 2 6" xfId="6010"/>
    <cellStyle name="40 % - Accent6 2 2 3 2 6 2" xfId="9928"/>
    <cellStyle name="40 % - Accent6 2 2 3 2 6 3" xfId="20227"/>
    <cellStyle name="40 % - Accent6 2 2 3 2 6 4" xfId="30520"/>
    <cellStyle name="40 % - Accent6 2 2 3 2 6 5" xfId="40813"/>
    <cellStyle name="40 % - Accent6 2 2 3 2 7" xfId="10671"/>
    <cellStyle name="40 % - Accent6 2 2 3 2 7 2" xfId="20970"/>
    <cellStyle name="40 % - Accent6 2 2 3 2 7 3" xfId="31263"/>
    <cellStyle name="40 % - Accent6 2 2 3 2 7 4" xfId="41556"/>
    <cellStyle name="40 % - Accent6 2 2 3 2 8" xfId="11415"/>
    <cellStyle name="40 % - Accent6 2 2 3 2 8 2" xfId="21714"/>
    <cellStyle name="40 % - Accent6 2 2 3 2 8 3" xfId="32007"/>
    <cellStyle name="40 % - Accent6 2 2 3 2 8 4" xfId="42300"/>
    <cellStyle name="40 % - Accent6 2 2 3 2 9" xfId="6674"/>
    <cellStyle name="40 % - Accent6 2 2 3 3" xfId="830"/>
    <cellStyle name="40 % - Accent6 2 2 3 3 10" xfId="27637"/>
    <cellStyle name="40 % - Accent6 2 2 3 3 11" xfId="37930"/>
    <cellStyle name="40 % - Accent6 2 2 3 3 2" xfId="2792"/>
    <cellStyle name="40 % - Accent6 2 2 3 3 2 2" xfId="4292"/>
    <cellStyle name="40 % - Accent6 2 2 3 3 2 2 2" xfId="16580"/>
    <cellStyle name="40 % - Accent6 2 2 3 3 2 2 2 2" xfId="26874"/>
    <cellStyle name="40 % - Accent6 2 2 3 3 2 2 2 3" xfId="37167"/>
    <cellStyle name="40 % - Accent6 2 2 3 3 2 2 2 4" xfId="47460"/>
    <cellStyle name="40 % - Accent6 2 2 3 3 2 2 3" xfId="13610"/>
    <cellStyle name="40 % - Accent6 2 2 3 3 2 2 4" xfId="23905"/>
    <cellStyle name="40 % - Accent6 2 2 3 3 2 2 5" xfId="34198"/>
    <cellStyle name="40 % - Accent6 2 2 3 3 2 2 6" xfId="44491"/>
    <cellStyle name="40 % - Accent6 2 2 3 3 2 3" xfId="15095"/>
    <cellStyle name="40 % - Accent6 2 2 3 3 2 3 2" xfId="25389"/>
    <cellStyle name="40 % - Accent6 2 2 3 3 2 3 3" xfId="35682"/>
    <cellStyle name="40 % - Accent6 2 2 3 3 2 3 4" xfId="45975"/>
    <cellStyle name="40 % - Accent6 2 2 3 3 2 4" xfId="12124"/>
    <cellStyle name="40 % - Accent6 2 2 3 3 2 4 2" xfId="22420"/>
    <cellStyle name="40 % - Accent6 2 2 3 3 2 4 3" xfId="32713"/>
    <cellStyle name="40 % - Accent6 2 2 3 3 2 4 4" xfId="43006"/>
    <cellStyle name="40 % - Accent6 2 2 3 3 2 5" xfId="7676"/>
    <cellStyle name="40 % - Accent6 2 2 3 3 2 6" xfId="18000"/>
    <cellStyle name="40 % - Accent6 2 2 3 3 2 7" xfId="28293"/>
    <cellStyle name="40 % - Accent6 2 2 3 3 2 8" xfId="38586"/>
    <cellStyle name="40 % - Accent6 2 2 3 3 3" xfId="5055"/>
    <cellStyle name="40 % - Accent6 2 2 3 3 3 2" xfId="15875"/>
    <cellStyle name="40 % - Accent6 2 2 3 3 3 2 2" xfId="26169"/>
    <cellStyle name="40 % - Accent6 2 2 3 3 3 2 3" xfId="36462"/>
    <cellStyle name="40 % - Accent6 2 2 3 3 3 2 4" xfId="46755"/>
    <cellStyle name="40 % - Accent6 2 2 3 3 3 3" xfId="12905"/>
    <cellStyle name="40 % - Accent6 2 2 3 3 3 3 2" xfId="23200"/>
    <cellStyle name="40 % - Accent6 2 2 3 3 3 3 3" xfId="33493"/>
    <cellStyle name="40 % - Accent6 2 2 3 3 3 3 4" xfId="43786"/>
    <cellStyle name="40 % - Accent6 2 2 3 3 3 4" xfId="8444"/>
    <cellStyle name="40 % - Accent6 2 2 3 3 3 5" xfId="18743"/>
    <cellStyle name="40 % - Accent6 2 2 3 3 3 6" xfId="29036"/>
    <cellStyle name="40 % - Accent6 2 2 3 3 3 7" xfId="39329"/>
    <cellStyle name="40 % - Accent6 2 2 3 3 4" xfId="3542"/>
    <cellStyle name="40 % - Accent6 2 2 3 3 4 2" xfId="14391"/>
    <cellStyle name="40 % - Accent6 2 2 3 3 4 2 2" xfId="24685"/>
    <cellStyle name="40 % - Accent6 2 2 3 3 4 2 3" xfId="34978"/>
    <cellStyle name="40 % - Accent6 2 2 3 3 4 2 4" xfId="45271"/>
    <cellStyle name="40 % - Accent6 2 2 3 3 4 3" xfId="9187"/>
    <cellStyle name="40 % - Accent6 2 2 3 3 4 4" xfId="19486"/>
    <cellStyle name="40 % - Accent6 2 2 3 3 4 5" xfId="29779"/>
    <cellStyle name="40 % - Accent6 2 2 3 3 4 6" xfId="40072"/>
    <cellStyle name="40 % - Accent6 2 2 3 3 5" xfId="6012"/>
    <cellStyle name="40 % - Accent6 2 2 3 3 5 2" xfId="9930"/>
    <cellStyle name="40 % - Accent6 2 2 3 3 5 3" xfId="20229"/>
    <cellStyle name="40 % - Accent6 2 2 3 3 5 4" xfId="30522"/>
    <cellStyle name="40 % - Accent6 2 2 3 3 5 5" xfId="40815"/>
    <cellStyle name="40 % - Accent6 2 2 3 3 6" xfId="10673"/>
    <cellStyle name="40 % - Accent6 2 2 3 3 6 2" xfId="20972"/>
    <cellStyle name="40 % - Accent6 2 2 3 3 6 3" xfId="31265"/>
    <cellStyle name="40 % - Accent6 2 2 3 3 6 4" xfId="41558"/>
    <cellStyle name="40 % - Accent6 2 2 3 3 7" xfId="11417"/>
    <cellStyle name="40 % - Accent6 2 2 3 3 7 2" xfId="21716"/>
    <cellStyle name="40 % - Accent6 2 2 3 3 7 3" xfId="32009"/>
    <cellStyle name="40 % - Accent6 2 2 3 3 7 4" xfId="42302"/>
    <cellStyle name="40 % - Accent6 2 2 3 3 8" xfId="7020"/>
    <cellStyle name="40 % - Accent6 2 2 3 3 9" xfId="17344"/>
    <cellStyle name="40 % - Accent6 2 2 3 4" xfId="2353"/>
    <cellStyle name="40 % - Accent6 2 2 3 4 2" xfId="3853"/>
    <cellStyle name="40 % - Accent6 2 2 3 4 2 2" xfId="16213"/>
    <cellStyle name="40 % - Accent6 2 2 3 4 2 2 2" xfId="26507"/>
    <cellStyle name="40 % - Accent6 2 2 3 4 2 2 3" xfId="36800"/>
    <cellStyle name="40 % - Accent6 2 2 3 4 2 2 4" xfId="47093"/>
    <cellStyle name="40 % - Accent6 2 2 3 4 2 3" xfId="13243"/>
    <cellStyle name="40 % - Accent6 2 2 3 4 2 4" xfId="23538"/>
    <cellStyle name="40 % - Accent6 2 2 3 4 2 5" xfId="33831"/>
    <cellStyle name="40 % - Accent6 2 2 3 4 2 6" xfId="44124"/>
    <cellStyle name="40 % - Accent6 2 2 3 4 3" xfId="14728"/>
    <cellStyle name="40 % - Accent6 2 2 3 4 3 2" xfId="25022"/>
    <cellStyle name="40 % - Accent6 2 2 3 4 3 3" xfId="35315"/>
    <cellStyle name="40 % - Accent6 2 2 3 4 3 4" xfId="45608"/>
    <cellStyle name="40 % - Accent6 2 2 3 4 4" xfId="11756"/>
    <cellStyle name="40 % - Accent6 2 2 3 4 4 2" xfId="22053"/>
    <cellStyle name="40 % - Accent6 2 2 3 4 4 3" xfId="32346"/>
    <cellStyle name="40 % - Accent6 2 2 3 4 4 4" xfId="42639"/>
    <cellStyle name="40 % - Accent6 2 2 3 4 5" xfId="7673"/>
    <cellStyle name="40 % - Accent6 2 2 3 4 6" xfId="17997"/>
    <cellStyle name="40 % - Accent6 2 2 3 4 7" xfId="28290"/>
    <cellStyle name="40 % - Accent6 2 2 3 4 8" xfId="38583"/>
    <cellStyle name="40 % - Accent6 2 2 3 5" xfId="5052"/>
    <cellStyle name="40 % - Accent6 2 2 3 5 2" xfId="15436"/>
    <cellStyle name="40 % - Accent6 2 2 3 5 2 2" xfId="25730"/>
    <cellStyle name="40 % - Accent6 2 2 3 5 2 3" xfId="36023"/>
    <cellStyle name="40 % - Accent6 2 2 3 5 2 4" xfId="46316"/>
    <cellStyle name="40 % - Accent6 2 2 3 5 3" xfId="12466"/>
    <cellStyle name="40 % - Accent6 2 2 3 5 3 2" xfId="22761"/>
    <cellStyle name="40 % - Accent6 2 2 3 5 3 3" xfId="33054"/>
    <cellStyle name="40 % - Accent6 2 2 3 5 3 4" xfId="43347"/>
    <cellStyle name="40 % - Accent6 2 2 3 5 4" xfId="8441"/>
    <cellStyle name="40 % - Accent6 2 2 3 5 5" xfId="18740"/>
    <cellStyle name="40 % - Accent6 2 2 3 5 6" xfId="29033"/>
    <cellStyle name="40 % - Accent6 2 2 3 5 7" xfId="39326"/>
    <cellStyle name="40 % - Accent6 2 2 3 6" xfId="3103"/>
    <cellStyle name="40 % - Accent6 2 2 3 6 2" xfId="13952"/>
    <cellStyle name="40 % - Accent6 2 2 3 6 2 2" xfId="24246"/>
    <cellStyle name="40 % - Accent6 2 2 3 6 2 3" xfId="34539"/>
    <cellStyle name="40 % - Accent6 2 2 3 6 2 4" xfId="44832"/>
    <cellStyle name="40 % - Accent6 2 2 3 6 3" xfId="9184"/>
    <cellStyle name="40 % - Accent6 2 2 3 6 4" xfId="19483"/>
    <cellStyle name="40 % - Accent6 2 2 3 6 5" xfId="29776"/>
    <cellStyle name="40 % - Accent6 2 2 3 6 6" xfId="40069"/>
    <cellStyle name="40 % - Accent6 2 2 3 7" xfId="6009"/>
    <cellStyle name="40 % - Accent6 2 2 3 7 2" xfId="9927"/>
    <cellStyle name="40 % - Accent6 2 2 3 7 3" xfId="20226"/>
    <cellStyle name="40 % - Accent6 2 2 3 7 4" xfId="30519"/>
    <cellStyle name="40 % - Accent6 2 2 3 7 5" xfId="40812"/>
    <cellStyle name="40 % - Accent6 2 2 3 8" xfId="10670"/>
    <cellStyle name="40 % - Accent6 2 2 3 8 2" xfId="20969"/>
    <cellStyle name="40 % - Accent6 2 2 3 8 3" xfId="31262"/>
    <cellStyle name="40 % - Accent6 2 2 3 8 4" xfId="41555"/>
    <cellStyle name="40 % - Accent6 2 2 3 9" xfId="10978"/>
    <cellStyle name="40 % - Accent6 2 2 3 9 2" xfId="21277"/>
    <cellStyle name="40 % - Accent6 2 2 3 9 3" xfId="31570"/>
    <cellStyle name="40 % - Accent6 2 2 3 9 4" xfId="41863"/>
    <cellStyle name="40 % - Accent6 2 2 4" xfId="831"/>
    <cellStyle name="40 % - Accent6 2 2 4 10" xfId="11418"/>
    <cellStyle name="40 % - Accent6 2 2 4 10 2" xfId="21717"/>
    <cellStyle name="40 % - Accent6 2 2 4 10 3" xfId="32010"/>
    <cellStyle name="40 % - Accent6 2 2 4 10 4" xfId="42303"/>
    <cellStyle name="40 % - Accent6 2 2 4 11" xfId="6672"/>
    <cellStyle name="40 % - Accent6 2 2 4 12" xfId="16996"/>
    <cellStyle name="40 % - Accent6 2 2 4 13" xfId="27289"/>
    <cellStyle name="40 % - Accent6 2 2 4 14" xfId="37582"/>
    <cellStyle name="40 % - Accent6 2 2 4 2" xfId="832"/>
    <cellStyle name="40 % - Accent6 2 2 4 2 10" xfId="27638"/>
    <cellStyle name="40 % - Accent6 2 2 4 2 11" xfId="37931"/>
    <cellStyle name="40 % - Accent6 2 2 4 2 2" xfId="2794"/>
    <cellStyle name="40 % - Accent6 2 2 4 2 2 2" xfId="4294"/>
    <cellStyle name="40 % - Accent6 2 2 4 2 2 2 2" xfId="16504"/>
    <cellStyle name="40 % - Accent6 2 2 4 2 2 2 2 2" xfId="26798"/>
    <cellStyle name="40 % - Accent6 2 2 4 2 2 2 2 3" xfId="37091"/>
    <cellStyle name="40 % - Accent6 2 2 4 2 2 2 2 4" xfId="47384"/>
    <cellStyle name="40 % - Accent6 2 2 4 2 2 2 3" xfId="13534"/>
    <cellStyle name="40 % - Accent6 2 2 4 2 2 2 4" xfId="23829"/>
    <cellStyle name="40 % - Accent6 2 2 4 2 2 2 5" xfId="34122"/>
    <cellStyle name="40 % - Accent6 2 2 4 2 2 2 6" xfId="44415"/>
    <cellStyle name="40 % - Accent6 2 2 4 2 2 3" xfId="15019"/>
    <cellStyle name="40 % - Accent6 2 2 4 2 2 3 2" xfId="25313"/>
    <cellStyle name="40 % - Accent6 2 2 4 2 2 3 3" xfId="35606"/>
    <cellStyle name="40 % - Accent6 2 2 4 2 2 3 4" xfId="45899"/>
    <cellStyle name="40 % - Accent6 2 2 4 2 2 4" xfId="12048"/>
    <cellStyle name="40 % - Accent6 2 2 4 2 2 4 2" xfId="22344"/>
    <cellStyle name="40 % - Accent6 2 2 4 2 2 4 3" xfId="32637"/>
    <cellStyle name="40 % - Accent6 2 2 4 2 2 4 4" xfId="42930"/>
    <cellStyle name="40 % - Accent6 2 2 4 2 2 5" xfId="7678"/>
    <cellStyle name="40 % - Accent6 2 2 4 2 2 6" xfId="18002"/>
    <cellStyle name="40 % - Accent6 2 2 4 2 2 7" xfId="28295"/>
    <cellStyle name="40 % - Accent6 2 2 4 2 2 8" xfId="38588"/>
    <cellStyle name="40 % - Accent6 2 2 4 2 3" xfId="5057"/>
    <cellStyle name="40 % - Accent6 2 2 4 2 3 2" xfId="15877"/>
    <cellStyle name="40 % - Accent6 2 2 4 2 3 2 2" xfId="26171"/>
    <cellStyle name="40 % - Accent6 2 2 4 2 3 2 3" xfId="36464"/>
    <cellStyle name="40 % - Accent6 2 2 4 2 3 2 4" xfId="46757"/>
    <cellStyle name="40 % - Accent6 2 2 4 2 3 3" xfId="12907"/>
    <cellStyle name="40 % - Accent6 2 2 4 2 3 3 2" xfId="23202"/>
    <cellStyle name="40 % - Accent6 2 2 4 2 3 3 3" xfId="33495"/>
    <cellStyle name="40 % - Accent6 2 2 4 2 3 3 4" xfId="43788"/>
    <cellStyle name="40 % - Accent6 2 2 4 2 3 4" xfId="8446"/>
    <cellStyle name="40 % - Accent6 2 2 4 2 3 5" xfId="18745"/>
    <cellStyle name="40 % - Accent6 2 2 4 2 3 6" xfId="29038"/>
    <cellStyle name="40 % - Accent6 2 2 4 2 3 7" xfId="39331"/>
    <cellStyle name="40 % - Accent6 2 2 4 2 4" xfId="3544"/>
    <cellStyle name="40 % - Accent6 2 2 4 2 4 2" xfId="14393"/>
    <cellStyle name="40 % - Accent6 2 2 4 2 4 2 2" xfId="24687"/>
    <cellStyle name="40 % - Accent6 2 2 4 2 4 2 3" xfId="34980"/>
    <cellStyle name="40 % - Accent6 2 2 4 2 4 2 4" xfId="45273"/>
    <cellStyle name="40 % - Accent6 2 2 4 2 4 3" xfId="9189"/>
    <cellStyle name="40 % - Accent6 2 2 4 2 4 4" xfId="19488"/>
    <cellStyle name="40 % - Accent6 2 2 4 2 4 5" xfId="29781"/>
    <cellStyle name="40 % - Accent6 2 2 4 2 4 6" xfId="40074"/>
    <cellStyle name="40 % - Accent6 2 2 4 2 5" xfId="6014"/>
    <cellStyle name="40 % - Accent6 2 2 4 2 5 2" xfId="9932"/>
    <cellStyle name="40 % - Accent6 2 2 4 2 5 3" xfId="20231"/>
    <cellStyle name="40 % - Accent6 2 2 4 2 5 4" xfId="30524"/>
    <cellStyle name="40 % - Accent6 2 2 4 2 5 5" xfId="40817"/>
    <cellStyle name="40 % - Accent6 2 2 4 2 6" xfId="10675"/>
    <cellStyle name="40 % - Accent6 2 2 4 2 6 2" xfId="20974"/>
    <cellStyle name="40 % - Accent6 2 2 4 2 6 3" xfId="31267"/>
    <cellStyle name="40 % - Accent6 2 2 4 2 6 4" xfId="41560"/>
    <cellStyle name="40 % - Accent6 2 2 4 2 7" xfId="11419"/>
    <cellStyle name="40 % - Accent6 2 2 4 2 7 2" xfId="21718"/>
    <cellStyle name="40 % - Accent6 2 2 4 2 7 3" xfId="32011"/>
    <cellStyle name="40 % - Accent6 2 2 4 2 7 4" xfId="42304"/>
    <cellStyle name="40 % - Accent6 2 2 4 2 8" xfId="7021"/>
    <cellStyle name="40 % - Accent6 2 2 4 2 9" xfId="17345"/>
    <cellStyle name="40 % - Accent6 2 2 4 3" xfId="833"/>
    <cellStyle name="40 % - Accent6 2 2 4 3 10" xfId="27639"/>
    <cellStyle name="40 % - Accent6 2 2 4 3 11" xfId="37932"/>
    <cellStyle name="40 % - Accent6 2 2 4 3 2" xfId="2795"/>
    <cellStyle name="40 % - Accent6 2 2 4 3 2 2" xfId="4295"/>
    <cellStyle name="40 % - Accent6 2 2 4 3 2 2 2" xfId="15878"/>
    <cellStyle name="40 % - Accent6 2 2 4 3 2 2 3" xfId="26172"/>
    <cellStyle name="40 % - Accent6 2 2 4 3 2 2 4" xfId="36465"/>
    <cellStyle name="40 % - Accent6 2 2 4 3 2 2 5" xfId="46758"/>
    <cellStyle name="40 % - Accent6 2 2 4 3 2 3" xfId="12908"/>
    <cellStyle name="40 % - Accent6 2 2 4 3 2 3 2" xfId="23203"/>
    <cellStyle name="40 % - Accent6 2 2 4 3 2 3 3" xfId="33496"/>
    <cellStyle name="40 % - Accent6 2 2 4 3 2 3 4" xfId="43789"/>
    <cellStyle name="40 % - Accent6 2 2 4 3 2 4" xfId="7679"/>
    <cellStyle name="40 % - Accent6 2 2 4 3 2 5" xfId="18003"/>
    <cellStyle name="40 % - Accent6 2 2 4 3 2 6" xfId="28296"/>
    <cellStyle name="40 % - Accent6 2 2 4 3 2 7" xfId="38589"/>
    <cellStyle name="40 % - Accent6 2 2 4 3 3" xfId="5058"/>
    <cellStyle name="40 % - Accent6 2 2 4 3 3 2" xfId="14394"/>
    <cellStyle name="40 % - Accent6 2 2 4 3 3 2 2" xfId="24688"/>
    <cellStyle name="40 % - Accent6 2 2 4 3 3 2 3" xfId="34981"/>
    <cellStyle name="40 % - Accent6 2 2 4 3 3 2 4" xfId="45274"/>
    <cellStyle name="40 % - Accent6 2 2 4 3 3 3" xfId="8447"/>
    <cellStyle name="40 % - Accent6 2 2 4 3 3 4" xfId="18746"/>
    <cellStyle name="40 % - Accent6 2 2 4 3 3 5" xfId="29039"/>
    <cellStyle name="40 % - Accent6 2 2 4 3 3 6" xfId="39332"/>
    <cellStyle name="40 % - Accent6 2 2 4 3 4" xfId="3545"/>
    <cellStyle name="40 % - Accent6 2 2 4 3 4 2" xfId="9190"/>
    <cellStyle name="40 % - Accent6 2 2 4 3 4 3" xfId="19489"/>
    <cellStyle name="40 % - Accent6 2 2 4 3 4 4" xfId="29782"/>
    <cellStyle name="40 % - Accent6 2 2 4 3 4 5" xfId="40075"/>
    <cellStyle name="40 % - Accent6 2 2 4 3 5" xfId="6015"/>
    <cellStyle name="40 % - Accent6 2 2 4 3 5 2" xfId="9933"/>
    <cellStyle name="40 % - Accent6 2 2 4 3 5 3" xfId="20232"/>
    <cellStyle name="40 % - Accent6 2 2 4 3 5 4" xfId="30525"/>
    <cellStyle name="40 % - Accent6 2 2 4 3 5 5" xfId="40818"/>
    <cellStyle name="40 % - Accent6 2 2 4 3 6" xfId="10676"/>
    <cellStyle name="40 % - Accent6 2 2 4 3 6 2" xfId="20975"/>
    <cellStyle name="40 % - Accent6 2 2 4 3 6 3" xfId="31268"/>
    <cellStyle name="40 % - Accent6 2 2 4 3 6 4" xfId="41561"/>
    <cellStyle name="40 % - Accent6 2 2 4 3 7" xfId="11420"/>
    <cellStyle name="40 % - Accent6 2 2 4 3 7 2" xfId="21719"/>
    <cellStyle name="40 % - Accent6 2 2 4 3 7 3" xfId="32012"/>
    <cellStyle name="40 % - Accent6 2 2 4 3 7 4" xfId="42305"/>
    <cellStyle name="40 % - Accent6 2 2 4 3 8" xfId="7022"/>
    <cellStyle name="40 % - Accent6 2 2 4 3 9" xfId="17346"/>
    <cellStyle name="40 % - Accent6 2 2 4 4" xfId="2793"/>
    <cellStyle name="40 % - Accent6 2 2 4 4 10" xfId="38590"/>
    <cellStyle name="40 % - Accent6 2 2 4 4 2" xfId="4293"/>
    <cellStyle name="40 % - Accent6 2 2 4 4 2 2" xfId="16137"/>
    <cellStyle name="40 % - Accent6 2 2 4 4 2 2 2" xfId="26431"/>
    <cellStyle name="40 % - Accent6 2 2 4 4 2 2 3" xfId="36724"/>
    <cellStyle name="40 % - Accent6 2 2 4 4 2 2 4" xfId="47017"/>
    <cellStyle name="40 % - Accent6 2 2 4 4 2 3" xfId="13167"/>
    <cellStyle name="40 % - Accent6 2 2 4 4 2 3 2" xfId="23462"/>
    <cellStyle name="40 % - Accent6 2 2 4 4 2 3 3" xfId="33755"/>
    <cellStyle name="40 % - Accent6 2 2 4 4 2 3 4" xfId="44048"/>
    <cellStyle name="40 % - Accent6 2 2 4 4 2 4" xfId="8448"/>
    <cellStyle name="40 % - Accent6 2 2 4 4 2 5" xfId="18747"/>
    <cellStyle name="40 % - Accent6 2 2 4 4 2 6" xfId="29040"/>
    <cellStyle name="40 % - Accent6 2 2 4 4 2 7" xfId="39333"/>
    <cellStyle name="40 % - Accent6 2 2 4 4 3" xfId="6016"/>
    <cellStyle name="40 % - Accent6 2 2 4 4 3 2" xfId="14652"/>
    <cellStyle name="40 % - Accent6 2 2 4 4 3 2 2" xfId="24946"/>
    <cellStyle name="40 % - Accent6 2 2 4 4 3 2 3" xfId="35239"/>
    <cellStyle name="40 % - Accent6 2 2 4 4 3 2 4" xfId="45532"/>
    <cellStyle name="40 % - Accent6 2 2 4 4 3 3" xfId="9191"/>
    <cellStyle name="40 % - Accent6 2 2 4 4 3 4" xfId="19490"/>
    <cellStyle name="40 % - Accent6 2 2 4 4 3 5" xfId="29783"/>
    <cellStyle name="40 % - Accent6 2 2 4 4 3 6" xfId="40076"/>
    <cellStyle name="40 % - Accent6 2 2 4 4 4" xfId="9934"/>
    <cellStyle name="40 % - Accent6 2 2 4 4 4 2" xfId="20233"/>
    <cellStyle name="40 % - Accent6 2 2 4 4 4 3" xfId="30526"/>
    <cellStyle name="40 % - Accent6 2 2 4 4 4 4" xfId="40819"/>
    <cellStyle name="40 % - Accent6 2 2 4 4 5" xfId="10677"/>
    <cellStyle name="40 % - Accent6 2 2 4 4 5 2" xfId="20976"/>
    <cellStyle name="40 % - Accent6 2 2 4 4 5 3" xfId="31269"/>
    <cellStyle name="40 % - Accent6 2 2 4 4 5 4" xfId="41562"/>
    <cellStyle name="40 % - Accent6 2 2 4 4 6" xfId="11680"/>
    <cellStyle name="40 % - Accent6 2 2 4 4 6 2" xfId="21977"/>
    <cellStyle name="40 % - Accent6 2 2 4 4 6 3" xfId="32270"/>
    <cellStyle name="40 % - Accent6 2 2 4 4 6 4" xfId="42563"/>
    <cellStyle name="40 % - Accent6 2 2 4 4 7" xfId="7680"/>
    <cellStyle name="40 % - Accent6 2 2 4 4 8" xfId="18004"/>
    <cellStyle name="40 % - Accent6 2 2 4 4 9" xfId="28297"/>
    <cellStyle name="40 % - Accent6 2 2 4 5" xfId="5056"/>
    <cellStyle name="40 % - Accent6 2 2 4 5 2" xfId="15876"/>
    <cellStyle name="40 % - Accent6 2 2 4 5 2 2" xfId="26170"/>
    <cellStyle name="40 % - Accent6 2 2 4 5 2 3" xfId="36463"/>
    <cellStyle name="40 % - Accent6 2 2 4 5 2 4" xfId="46756"/>
    <cellStyle name="40 % - Accent6 2 2 4 5 3" xfId="12906"/>
    <cellStyle name="40 % - Accent6 2 2 4 5 3 2" xfId="23201"/>
    <cellStyle name="40 % - Accent6 2 2 4 5 3 3" xfId="33494"/>
    <cellStyle name="40 % - Accent6 2 2 4 5 3 4" xfId="43787"/>
    <cellStyle name="40 % - Accent6 2 2 4 5 4" xfId="7677"/>
    <cellStyle name="40 % - Accent6 2 2 4 5 5" xfId="18001"/>
    <cellStyle name="40 % - Accent6 2 2 4 5 6" xfId="28294"/>
    <cellStyle name="40 % - Accent6 2 2 4 5 7" xfId="38587"/>
    <cellStyle name="40 % - Accent6 2 2 4 6" xfId="3543"/>
    <cellStyle name="40 % - Accent6 2 2 4 6 2" xfId="14392"/>
    <cellStyle name="40 % - Accent6 2 2 4 6 2 2" xfId="24686"/>
    <cellStyle name="40 % - Accent6 2 2 4 6 2 3" xfId="34979"/>
    <cellStyle name="40 % - Accent6 2 2 4 6 2 4" xfId="45272"/>
    <cellStyle name="40 % - Accent6 2 2 4 6 3" xfId="8445"/>
    <cellStyle name="40 % - Accent6 2 2 4 6 4" xfId="18744"/>
    <cellStyle name="40 % - Accent6 2 2 4 6 5" xfId="29037"/>
    <cellStyle name="40 % - Accent6 2 2 4 6 6" xfId="39330"/>
    <cellStyle name="40 % - Accent6 2 2 4 7" xfId="6013"/>
    <cellStyle name="40 % - Accent6 2 2 4 7 2" xfId="9188"/>
    <cellStyle name="40 % - Accent6 2 2 4 7 3" xfId="19487"/>
    <cellStyle name="40 % - Accent6 2 2 4 7 4" xfId="29780"/>
    <cellStyle name="40 % - Accent6 2 2 4 7 5" xfId="40073"/>
    <cellStyle name="40 % - Accent6 2 2 4 8" xfId="9931"/>
    <cellStyle name="40 % - Accent6 2 2 4 8 2" xfId="20230"/>
    <cellStyle name="40 % - Accent6 2 2 4 8 3" xfId="30523"/>
    <cellStyle name="40 % - Accent6 2 2 4 8 4" xfId="40816"/>
    <cellStyle name="40 % - Accent6 2 2 4 9" xfId="10674"/>
    <cellStyle name="40 % - Accent6 2 2 4 9 2" xfId="20973"/>
    <cellStyle name="40 % - Accent6 2 2 4 9 3" xfId="31266"/>
    <cellStyle name="40 % - Accent6 2 2 4 9 4" xfId="41559"/>
    <cellStyle name="40 % - Accent6 2 2 5" xfId="834"/>
    <cellStyle name="40 % - Accent6 2 2 5 10" xfId="7023"/>
    <cellStyle name="40 % - Accent6 2 2 5 11" xfId="17347"/>
    <cellStyle name="40 % - Accent6 2 2 5 12" xfId="27640"/>
    <cellStyle name="40 % - Accent6 2 2 5 13" xfId="37933"/>
    <cellStyle name="40 % - Accent6 2 2 5 2" xfId="835"/>
    <cellStyle name="40 % - Accent6 2 2 5 2 10" xfId="27641"/>
    <cellStyle name="40 % - Accent6 2 2 5 2 11" xfId="37934"/>
    <cellStyle name="40 % - Accent6 2 2 5 2 2" xfId="2797"/>
    <cellStyle name="40 % - Accent6 2 2 5 2 2 2" xfId="4297"/>
    <cellStyle name="40 % - Accent6 2 2 5 2 2 2 2" xfId="16673"/>
    <cellStyle name="40 % - Accent6 2 2 5 2 2 2 2 2" xfId="26967"/>
    <cellStyle name="40 % - Accent6 2 2 5 2 2 2 2 3" xfId="37260"/>
    <cellStyle name="40 % - Accent6 2 2 5 2 2 2 2 4" xfId="47553"/>
    <cellStyle name="40 % - Accent6 2 2 5 2 2 2 3" xfId="13703"/>
    <cellStyle name="40 % - Accent6 2 2 5 2 2 2 4" xfId="23998"/>
    <cellStyle name="40 % - Accent6 2 2 5 2 2 2 5" xfId="34291"/>
    <cellStyle name="40 % - Accent6 2 2 5 2 2 2 6" xfId="44584"/>
    <cellStyle name="40 % - Accent6 2 2 5 2 2 3" xfId="15188"/>
    <cellStyle name="40 % - Accent6 2 2 5 2 2 3 2" xfId="25482"/>
    <cellStyle name="40 % - Accent6 2 2 5 2 2 3 3" xfId="35775"/>
    <cellStyle name="40 % - Accent6 2 2 5 2 2 3 4" xfId="46068"/>
    <cellStyle name="40 % - Accent6 2 2 5 2 2 4" xfId="12217"/>
    <cellStyle name="40 % - Accent6 2 2 5 2 2 4 2" xfId="22513"/>
    <cellStyle name="40 % - Accent6 2 2 5 2 2 4 3" xfId="32806"/>
    <cellStyle name="40 % - Accent6 2 2 5 2 2 4 4" xfId="43099"/>
    <cellStyle name="40 % - Accent6 2 2 5 2 2 5" xfId="7682"/>
    <cellStyle name="40 % - Accent6 2 2 5 2 2 6" xfId="18006"/>
    <cellStyle name="40 % - Accent6 2 2 5 2 2 7" xfId="28299"/>
    <cellStyle name="40 % - Accent6 2 2 5 2 2 8" xfId="38592"/>
    <cellStyle name="40 % - Accent6 2 2 5 2 3" xfId="5060"/>
    <cellStyle name="40 % - Accent6 2 2 5 2 3 2" xfId="15880"/>
    <cellStyle name="40 % - Accent6 2 2 5 2 3 2 2" xfId="26174"/>
    <cellStyle name="40 % - Accent6 2 2 5 2 3 2 3" xfId="36467"/>
    <cellStyle name="40 % - Accent6 2 2 5 2 3 2 4" xfId="46760"/>
    <cellStyle name="40 % - Accent6 2 2 5 2 3 3" xfId="12910"/>
    <cellStyle name="40 % - Accent6 2 2 5 2 3 3 2" xfId="23205"/>
    <cellStyle name="40 % - Accent6 2 2 5 2 3 3 3" xfId="33498"/>
    <cellStyle name="40 % - Accent6 2 2 5 2 3 3 4" xfId="43791"/>
    <cellStyle name="40 % - Accent6 2 2 5 2 3 4" xfId="8450"/>
    <cellStyle name="40 % - Accent6 2 2 5 2 3 5" xfId="18749"/>
    <cellStyle name="40 % - Accent6 2 2 5 2 3 6" xfId="29042"/>
    <cellStyle name="40 % - Accent6 2 2 5 2 3 7" xfId="39335"/>
    <cellStyle name="40 % - Accent6 2 2 5 2 4" xfId="3547"/>
    <cellStyle name="40 % - Accent6 2 2 5 2 4 2" xfId="14396"/>
    <cellStyle name="40 % - Accent6 2 2 5 2 4 2 2" xfId="24690"/>
    <cellStyle name="40 % - Accent6 2 2 5 2 4 2 3" xfId="34983"/>
    <cellStyle name="40 % - Accent6 2 2 5 2 4 2 4" xfId="45276"/>
    <cellStyle name="40 % - Accent6 2 2 5 2 4 3" xfId="9193"/>
    <cellStyle name="40 % - Accent6 2 2 5 2 4 4" xfId="19492"/>
    <cellStyle name="40 % - Accent6 2 2 5 2 4 5" xfId="29785"/>
    <cellStyle name="40 % - Accent6 2 2 5 2 4 6" xfId="40078"/>
    <cellStyle name="40 % - Accent6 2 2 5 2 5" xfId="6018"/>
    <cellStyle name="40 % - Accent6 2 2 5 2 5 2" xfId="9936"/>
    <cellStyle name="40 % - Accent6 2 2 5 2 5 3" xfId="20235"/>
    <cellStyle name="40 % - Accent6 2 2 5 2 5 4" xfId="30528"/>
    <cellStyle name="40 % - Accent6 2 2 5 2 5 5" xfId="40821"/>
    <cellStyle name="40 % - Accent6 2 2 5 2 6" xfId="10679"/>
    <cellStyle name="40 % - Accent6 2 2 5 2 6 2" xfId="20978"/>
    <cellStyle name="40 % - Accent6 2 2 5 2 6 3" xfId="31271"/>
    <cellStyle name="40 % - Accent6 2 2 5 2 6 4" xfId="41564"/>
    <cellStyle name="40 % - Accent6 2 2 5 2 7" xfId="11422"/>
    <cellStyle name="40 % - Accent6 2 2 5 2 7 2" xfId="21721"/>
    <cellStyle name="40 % - Accent6 2 2 5 2 7 3" xfId="32014"/>
    <cellStyle name="40 % - Accent6 2 2 5 2 7 4" xfId="42307"/>
    <cellStyle name="40 % - Accent6 2 2 5 2 8" xfId="7024"/>
    <cellStyle name="40 % - Accent6 2 2 5 2 9" xfId="17348"/>
    <cellStyle name="40 % - Accent6 2 2 5 3" xfId="836"/>
    <cellStyle name="40 % - Accent6 2 2 5 3 10" xfId="27642"/>
    <cellStyle name="40 % - Accent6 2 2 5 3 11" xfId="37935"/>
    <cellStyle name="40 % - Accent6 2 2 5 3 2" xfId="2798"/>
    <cellStyle name="40 % - Accent6 2 2 5 3 2 2" xfId="4298"/>
    <cellStyle name="40 % - Accent6 2 2 5 3 2 2 2" xfId="15881"/>
    <cellStyle name="40 % - Accent6 2 2 5 3 2 2 3" xfId="26175"/>
    <cellStyle name="40 % - Accent6 2 2 5 3 2 2 4" xfId="36468"/>
    <cellStyle name="40 % - Accent6 2 2 5 3 2 2 5" xfId="46761"/>
    <cellStyle name="40 % - Accent6 2 2 5 3 2 3" xfId="12911"/>
    <cellStyle name="40 % - Accent6 2 2 5 3 2 3 2" xfId="23206"/>
    <cellStyle name="40 % - Accent6 2 2 5 3 2 3 3" xfId="33499"/>
    <cellStyle name="40 % - Accent6 2 2 5 3 2 3 4" xfId="43792"/>
    <cellStyle name="40 % - Accent6 2 2 5 3 2 4" xfId="7683"/>
    <cellStyle name="40 % - Accent6 2 2 5 3 2 5" xfId="18007"/>
    <cellStyle name="40 % - Accent6 2 2 5 3 2 6" xfId="28300"/>
    <cellStyle name="40 % - Accent6 2 2 5 3 2 7" xfId="38593"/>
    <cellStyle name="40 % - Accent6 2 2 5 3 3" xfId="5061"/>
    <cellStyle name="40 % - Accent6 2 2 5 3 3 2" xfId="14397"/>
    <cellStyle name="40 % - Accent6 2 2 5 3 3 2 2" xfId="24691"/>
    <cellStyle name="40 % - Accent6 2 2 5 3 3 2 3" xfId="34984"/>
    <cellStyle name="40 % - Accent6 2 2 5 3 3 2 4" xfId="45277"/>
    <cellStyle name="40 % - Accent6 2 2 5 3 3 3" xfId="8451"/>
    <cellStyle name="40 % - Accent6 2 2 5 3 3 4" xfId="18750"/>
    <cellStyle name="40 % - Accent6 2 2 5 3 3 5" xfId="29043"/>
    <cellStyle name="40 % - Accent6 2 2 5 3 3 6" xfId="39336"/>
    <cellStyle name="40 % - Accent6 2 2 5 3 4" xfId="3548"/>
    <cellStyle name="40 % - Accent6 2 2 5 3 4 2" xfId="9194"/>
    <cellStyle name="40 % - Accent6 2 2 5 3 4 3" xfId="19493"/>
    <cellStyle name="40 % - Accent6 2 2 5 3 4 4" xfId="29786"/>
    <cellStyle name="40 % - Accent6 2 2 5 3 4 5" xfId="40079"/>
    <cellStyle name="40 % - Accent6 2 2 5 3 5" xfId="6019"/>
    <cellStyle name="40 % - Accent6 2 2 5 3 5 2" xfId="9937"/>
    <cellStyle name="40 % - Accent6 2 2 5 3 5 3" xfId="20236"/>
    <cellStyle name="40 % - Accent6 2 2 5 3 5 4" xfId="30529"/>
    <cellStyle name="40 % - Accent6 2 2 5 3 5 5" xfId="40822"/>
    <cellStyle name="40 % - Accent6 2 2 5 3 6" xfId="10680"/>
    <cellStyle name="40 % - Accent6 2 2 5 3 6 2" xfId="20979"/>
    <cellStyle name="40 % - Accent6 2 2 5 3 6 3" xfId="31272"/>
    <cellStyle name="40 % - Accent6 2 2 5 3 6 4" xfId="41565"/>
    <cellStyle name="40 % - Accent6 2 2 5 3 7" xfId="11423"/>
    <cellStyle name="40 % - Accent6 2 2 5 3 7 2" xfId="21722"/>
    <cellStyle name="40 % - Accent6 2 2 5 3 7 3" xfId="32015"/>
    <cellStyle name="40 % - Accent6 2 2 5 3 7 4" xfId="42308"/>
    <cellStyle name="40 % - Accent6 2 2 5 3 8" xfId="7025"/>
    <cellStyle name="40 % - Accent6 2 2 5 3 9" xfId="17349"/>
    <cellStyle name="40 % - Accent6 2 2 5 4" xfId="2796"/>
    <cellStyle name="40 % - Accent6 2 2 5 4 2" xfId="4296"/>
    <cellStyle name="40 % - Accent6 2 2 5 4 2 2" xfId="16306"/>
    <cellStyle name="40 % - Accent6 2 2 5 4 2 2 2" xfId="26600"/>
    <cellStyle name="40 % - Accent6 2 2 5 4 2 2 3" xfId="36893"/>
    <cellStyle name="40 % - Accent6 2 2 5 4 2 2 4" xfId="47186"/>
    <cellStyle name="40 % - Accent6 2 2 5 4 2 3" xfId="13336"/>
    <cellStyle name="40 % - Accent6 2 2 5 4 2 4" xfId="23631"/>
    <cellStyle name="40 % - Accent6 2 2 5 4 2 5" xfId="33924"/>
    <cellStyle name="40 % - Accent6 2 2 5 4 2 6" xfId="44217"/>
    <cellStyle name="40 % - Accent6 2 2 5 4 3" xfId="14821"/>
    <cellStyle name="40 % - Accent6 2 2 5 4 3 2" xfId="25115"/>
    <cellStyle name="40 % - Accent6 2 2 5 4 3 3" xfId="35408"/>
    <cellStyle name="40 % - Accent6 2 2 5 4 3 4" xfId="45701"/>
    <cellStyle name="40 % - Accent6 2 2 5 4 4" xfId="11849"/>
    <cellStyle name="40 % - Accent6 2 2 5 4 4 2" xfId="22146"/>
    <cellStyle name="40 % - Accent6 2 2 5 4 4 3" xfId="32439"/>
    <cellStyle name="40 % - Accent6 2 2 5 4 4 4" xfId="42732"/>
    <cellStyle name="40 % - Accent6 2 2 5 4 5" xfId="7681"/>
    <cellStyle name="40 % - Accent6 2 2 5 4 6" xfId="18005"/>
    <cellStyle name="40 % - Accent6 2 2 5 4 7" xfId="28298"/>
    <cellStyle name="40 % - Accent6 2 2 5 4 8" xfId="38591"/>
    <cellStyle name="40 % - Accent6 2 2 5 5" xfId="5059"/>
    <cellStyle name="40 % - Accent6 2 2 5 5 2" xfId="15879"/>
    <cellStyle name="40 % - Accent6 2 2 5 5 2 2" xfId="26173"/>
    <cellStyle name="40 % - Accent6 2 2 5 5 2 3" xfId="36466"/>
    <cellStyle name="40 % - Accent6 2 2 5 5 2 4" xfId="46759"/>
    <cellStyle name="40 % - Accent6 2 2 5 5 3" xfId="12909"/>
    <cellStyle name="40 % - Accent6 2 2 5 5 3 2" xfId="23204"/>
    <cellStyle name="40 % - Accent6 2 2 5 5 3 3" xfId="33497"/>
    <cellStyle name="40 % - Accent6 2 2 5 5 3 4" xfId="43790"/>
    <cellStyle name="40 % - Accent6 2 2 5 5 4" xfId="8449"/>
    <cellStyle name="40 % - Accent6 2 2 5 5 5" xfId="18748"/>
    <cellStyle name="40 % - Accent6 2 2 5 5 6" xfId="29041"/>
    <cellStyle name="40 % - Accent6 2 2 5 5 7" xfId="39334"/>
    <cellStyle name="40 % - Accent6 2 2 5 6" xfId="3546"/>
    <cellStyle name="40 % - Accent6 2 2 5 6 2" xfId="14395"/>
    <cellStyle name="40 % - Accent6 2 2 5 6 2 2" xfId="24689"/>
    <cellStyle name="40 % - Accent6 2 2 5 6 2 3" xfId="34982"/>
    <cellStyle name="40 % - Accent6 2 2 5 6 2 4" xfId="45275"/>
    <cellStyle name="40 % - Accent6 2 2 5 6 3" xfId="9192"/>
    <cellStyle name="40 % - Accent6 2 2 5 6 4" xfId="19491"/>
    <cellStyle name="40 % - Accent6 2 2 5 6 5" xfId="29784"/>
    <cellStyle name="40 % - Accent6 2 2 5 6 6" xfId="40077"/>
    <cellStyle name="40 % - Accent6 2 2 5 7" xfId="6017"/>
    <cellStyle name="40 % - Accent6 2 2 5 7 2" xfId="9935"/>
    <cellStyle name="40 % - Accent6 2 2 5 7 3" xfId="20234"/>
    <cellStyle name="40 % - Accent6 2 2 5 7 4" xfId="30527"/>
    <cellStyle name="40 % - Accent6 2 2 5 7 5" xfId="40820"/>
    <cellStyle name="40 % - Accent6 2 2 5 8" xfId="10678"/>
    <cellStyle name="40 % - Accent6 2 2 5 8 2" xfId="20977"/>
    <cellStyle name="40 % - Accent6 2 2 5 8 3" xfId="31270"/>
    <cellStyle name="40 % - Accent6 2 2 5 8 4" xfId="41563"/>
    <cellStyle name="40 % - Accent6 2 2 5 9" xfId="11421"/>
    <cellStyle name="40 % - Accent6 2 2 5 9 2" xfId="21720"/>
    <cellStyle name="40 % - Accent6 2 2 5 9 3" xfId="32013"/>
    <cellStyle name="40 % - Accent6 2 2 5 9 4" xfId="42306"/>
    <cellStyle name="40 % - Accent6 2 2 6" xfId="837"/>
    <cellStyle name="40 % - Accent6 2 2 6 10" xfId="27643"/>
    <cellStyle name="40 % - Accent6 2 2 6 11" xfId="37936"/>
    <cellStyle name="40 % - Accent6 2 2 6 2" xfId="2799"/>
    <cellStyle name="40 % - Accent6 2 2 6 2 2" xfId="4299"/>
    <cellStyle name="40 % - Accent6 2 2 6 2 2 2" xfId="16473"/>
    <cellStyle name="40 % - Accent6 2 2 6 2 2 2 2" xfId="26767"/>
    <cellStyle name="40 % - Accent6 2 2 6 2 2 2 3" xfId="37060"/>
    <cellStyle name="40 % - Accent6 2 2 6 2 2 2 4" xfId="47353"/>
    <cellStyle name="40 % - Accent6 2 2 6 2 2 3" xfId="13503"/>
    <cellStyle name="40 % - Accent6 2 2 6 2 2 4" xfId="23798"/>
    <cellStyle name="40 % - Accent6 2 2 6 2 2 5" xfId="34091"/>
    <cellStyle name="40 % - Accent6 2 2 6 2 2 6" xfId="44384"/>
    <cellStyle name="40 % - Accent6 2 2 6 2 3" xfId="14988"/>
    <cellStyle name="40 % - Accent6 2 2 6 2 3 2" xfId="25282"/>
    <cellStyle name="40 % - Accent6 2 2 6 2 3 3" xfId="35575"/>
    <cellStyle name="40 % - Accent6 2 2 6 2 3 4" xfId="45868"/>
    <cellStyle name="40 % - Accent6 2 2 6 2 4" xfId="12017"/>
    <cellStyle name="40 % - Accent6 2 2 6 2 4 2" xfId="22313"/>
    <cellStyle name="40 % - Accent6 2 2 6 2 4 3" xfId="32606"/>
    <cellStyle name="40 % - Accent6 2 2 6 2 4 4" xfId="42899"/>
    <cellStyle name="40 % - Accent6 2 2 6 2 5" xfId="7684"/>
    <cellStyle name="40 % - Accent6 2 2 6 2 6" xfId="18008"/>
    <cellStyle name="40 % - Accent6 2 2 6 2 7" xfId="28301"/>
    <cellStyle name="40 % - Accent6 2 2 6 2 8" xfId="38594"/>
    <cellStyle name="40 % - Accent6 2 2 6 3" xfId="5062"/>
    <cellStyle name="40 % - Accent6 2 2 6 3 2" xfId="15882"/>
    <cellStyle name="40 % - Accent6 2 2 6 3 2 2" xfId="26176"/>
    <cellStyle name="40 % - Accent6 2 2 6 3 2 3" xfId="36469"/>
    <cellStyle name="40 % - Accent6 2 2 6 3 2 4" xfId="46762"/>
    <cellStyle name="40 % - Accent6 2 2 6 3 3" xfId="12912"/>
    <cellStyle name="40 % - Accent6 2 2 6 3 3 2" xfId="23207"/>
    <cellStyle name="40 % - Accent6 2 2 6 3 3 3" xfId="33500"/>
    <cellStyle name="40 % - Accent6 2 2 6 3 3 4" xfId="43793"/>
    <cellStyle name="40 % - Accent6 2 2 6 3 4" xfId="8452"/>
    <cellStyle name="40 % - Accent6 2 2 6 3 5" xfId="18751"/>
    <cellStyle name="40 % - Accent6 2 2 6 3 6" xfId="29044"/>
    <cellStyle name="40 % - Accent6 2 2 6 3 7" xfId="39337"/>
    <cellStyle name="40 % - Accent6 2 2 6 4" xfId="3549"/>
    <cellStyle name="40 % - Accent6 2 2 6 4 2" xfId="14398"/>
    <cellStyle name="40 % - Accent6 2 2 6 4 2 2" xfId="24692"/>
    <cellStyle name="40 % - Accent6 2 2 6 4 2 3" xfId="34985"/>
    <cellStyle name="40 % - Accent6 2 2 6 4 2 4" xfId="45278"/>
    <cellStyle name="40 % - Accent6 2 2 6 4 3" xfId="9195"/>
    <cellStyle name="40 % - Accent6 2 2 6 4 4" xfId="19494"/>
    <cellStyle name="40 % - Accent6 2 2 6 4 5" xfId="29787"/>
    <cellStyle name="40 % - Accent6 2 2 6 4 6" xfId="40080"/>
    <cellStyle name="40 % - Accent6 2 2 6 5" xfId="6020"/>
    <cellStyle name="40 % - Accent6 2 2 6 5 2" xfId="9938"/>
    <cellStyle name="40 % - Accent6 2 2 6 5 3" xfId="20237"/>
    <cellStyle name="40 % - Accent6 2 2 6 5 4" xfId="30530"/>
    <cellStyle name="40 % - Accent6 2 2 6 5 5" xfId="40823"/>
    <cellStyle name="40 % - Accent6 2 2 6 6" xfId="10681"/>
    <cellStyle name="40 % - Accent6 2 2 6 6 2" xfId="20980"/>
    <cellStyle name="40 % - Accent6 2 2 6 6 3" xfId="31273"/>
    <cellStyle name="40 % - Accent6 2 2 6 6 4" xfId="41566"/>
    <cellStyle name="40 % - Accent6 2 2 6 7" xfId="11424"/>
    <cellStyle name="40 % - Accent6 2 2 6 7 2" xfId="21723"/>
    <cellStyle name="40 % - Accent6 2 2 6 7 3" xfId="32016"/>
    <cellStyle name="40 % - Accent6 2 2 6 7 4" xfId="42309"/>
    <cellStyle name="40 % - Accent6 2 2 6 8" xfId="7026"/>
    <cellStyle name="40 % - Accent6 2 2 6 9" xfId="17350"/>
    <cellStyle name="40 % - Accent6 2 2 7" xfId="838"/>
    <cellStyle name="40 % - Accent6 2 2 7 10" xfId="27644"/>
    <cellStyle name="40 % - Accent6 2 2 7 11" xfId="37937"/>
    <cellStyle name="40 % - Accent6 2 2 7 2" xfId="2800"/>
    <cellStyle name="40 % - Accent6 2 2 7 2 2" xfId="4300"/>
    <cellStyle name="40 % - Accent6 2 2 7 2 2 2" xfId="15883"/>
    <cellStyle name="40 % - Accent6 2 2 7 2 2 3" xfId="26177"/>
    <cellStyle name="40 % - Accent6 2 2 7 2 2 4" xfId="36470"/>
    <cellStyle name="40 % - Accent6 2 2 7 2 2 5" xfId="46763"/>
    <cellStyle name="40 % - Accent6 2 2 7 2 3" xfId="12913"/>
    <cellStyle name="40 % - Accent6 2 2 7 2 3 2" xfId="23208"/>
    <cellStyle name="40 % - Accent6 2 2 7 2 3 3" xfId="33501"/>
    <cellStyle name="40 % - Accent6 2 2 7 2 3 4" xfId="43794"/>
    <cellStyle name="40 % - Accent6 2 2 7 2 4" xfId="7685"/>
    <cellStyle name="40 % - Accent6 2 2 7 2 5" xfId="18009"/>
    <cellStyle name="40 % - Accent6 2 2 7 2 6" xfId="28302"/>
    <cellStyle name="40 % - Accent6 2 2 7 2 7" xfId="38595"/>
    <cellStyle name="40 % - Accent6 2 2 7 3" xfId="5063"/>
    <cellStyle name="40 % - Accent6 2 2 7 3 2" xfId="14399"/>
    <cellStyle name="40 % - Accent6 2 2 7 3 2 2" xfId="24693"/>
    <cellStyle name="40 % - Accent6 2 2 7 3 2 3" xfId="34986"/>
    <cellStyle name="40 % - Accent6 2 2 7 3 2 4" xfId="45279"/>
    <cellStyle name="40 % - Accent6 2 2 7 3 3" xfId="8453"/>
    <cellStyle name="40 % - Accent6 2 2 7 3 4" xfId="18752"/>
    <cellStyle name="40 % - Accent6 2 2 7 3 5" xfId="29045"/>
    <cellStyle name="40 % - Accent6 2 2 7 3 6" xfId="39338"/>
    <cellStyle name="40 % - Accent6 2 2 7 4" xfId="3550"/>
    <cellStyle name="40 % - Accent6 2 2 7 4 2" xfId="9196"/>
    <cellStyle name="40 % - Accent6 2 2 7 4 3" xfId="19495"/>
    <cellStyle name="40 % - Accent6 2 2 7 4 4" xfId="29788"/>
    <cellStyle name="40 % - Accent6 2 2 7 4 5" xfId="40081"/>
    <cellStyle name="40 % - Accent6 2 2 7 5" xfId="6021"/>
    <cellStyle name="40 % - Accent6 2 2 7 5 2" xfId="9939"/>
    <cellStyle name="40 % - Accent6 2 2 7 5 3" xfId="20238"/>
    <cellStyle name="40 % - Accent6 2 2 7 5 4" xfId="30531"/>
    <cellStyle name="40 % - Accent6 2 2 7 5 5" xfId="40824"/>
    <cellStyle name="40 % - Accent6 2 2 7 6" xfId="10682"/>
    <cellStyle name="40 % - Accent6 2 2 7 6 2" xfId="20981"/>
    <cellStyle name="40 % - Accent6 2 2 7 6 3" xfId="31274"/>
    <cellStyle name="40 % - Accent6 2 2 7 6 4" xfId="41567"/>
    <cellStyle name="40 % - Accent6 2 2 7 7" xfId="11425"/>
    <cellStyle name="40 % - Accent6 2 2 7 7 2" xfId="21724"/>
    <cellStyle name="40 % - Accent6 2 2 7 7 3" xfId="32017"/>
    <cellStyle name="40 % - Accent6 2 2 7 7 4" xfId="42310"/>
    <cellStyle name="40 % - Accent6 2 2 7 8" xfId="7027"/>
    <cellStyle name="40 % - Accent6 2 2 7 9" xfId="17351"/>
    <cellStyle name="40 % - Accent6 2 2 8" xfId="2166"/>
    <cellStyle name="40 % - Accent6 2 2 8 2" xfId="2933"/>
    <cellStyle name="40 % - Accent6 2 2 8 2 2" xfId="4433"/>
    <cellStyle name="40 % - Accent6 2 2 8 2 2 2" xfId="16017"/>
    <cellStyle name="40 % - Accent6 2 2 8 2 2 3" xfId="26311"/>
    <cellStyle name="40 % - Accent6 2 2 8 2 2 4" xfId="36604"/>
    <cellStyle name="40 % - Accent6 2 2 8 2 2 5" xfId="46897"/>
    <cellStyle name="40 % - Accent6 2 2 8 2 3" xfId="13047"/>
    <cellStyle name="40 % - Accent6 2 2 8 2 4" xfId="23342"/>
    <cellStyle name="40 % - Accent6 2 2 8 2 5" xfId="33635"/>
    <cellStyle name="40 % - Accent6 2 2 8 2 6" xfId="43928"/>
    <cellStyle name="40 % - Accent6 2 2 8 3" xfId="5064"/>
    <cellStyle name="40 % - Accent6 2 2 8 3 2" xfId="14532"/>
    <cellStyle name="40 % - Accent6 2 2 8 3 3" xfId="24826"/>
    <cellStyle name="40 % - Accent6 2 2 8 3 4" xfId="35119"/>
    <cellStyle name="40 % - Accent6 2 2 8 3 5" xfId="45412"/>
    <cellStyle name="40 % - Accent6 2 2 8 4" xfId="3683"/>
    <cellStyle name="40 % - Accent6 2 2 8 4 2" xfId="11558"/>
    <cellStyle name="40 % - Accent6 2 2 8 4 3" xfId="21857"/>
    <cellStyle name="40 % - Accent6 2 2 8 4 4" xfId="32150"/>
    <cellStyle name="40 % - Accent6 2 2 8 4 5" xfId="42443"/>
    <cellStyle name="40 % - Accent6 2 2 8 5" xfId="7655"/>
    <cellStyle name="40 % - Accent6 2 2 8 6" xfId="17979"/>
    <cellStyle name="40 % - Accent6 2 2 8 7" xfId="28272"/>
    <cellStyle name="40 % - Accent6 2 2 8 8" xfId="38565"/>
    <cellStyle name="40 % - Accent6 2 2 9" xfId="2277"/>
    <cellStyle name="40 % - Accent6 2 2 9 2" xfId="3777"/>
    <cellStyle name="40 % - Accent6 2 2 9 2 2" xfId="16106"/>
    <cellStyle name="40 % - Accent6 2 2 9 2 2 2" xfId="26400"/>
    <cellStyle name="40 % - Accent6 2 2 9 2 2 3" xfId="36693"/>
    <cellStyle name="40 % - Accent6 2 2 9 2 2 4" xfId="46986"/>
    <cellStyle name="40 % - Accent6 2 2 9 2 3" xfId="13136"/>
    <cellStyle name="40 % - Accent6 2 2 9 2 4" xfId="23431"/>
    <cellStyle name="40 % - Accent6 2 2 9 2 5" xfId="33724"/>
    <cellStyle name="40 % - Accent6 2 2 9 2 6" xfId="44017"/>
    <cellStyle name="40 % - Accent6 2 2 9 3" xfId="14621"/>
    <cellStyle name="40 % - Accent6 2 2 9 3 2" xfId="24915"/>
    <cellStyle name="40 % - Accent6 2 2 9 3 3" xfId="35208"/>
    <cellStyle name="40 % - Accent6 2 2 9 3 4" xfId="45501"/>
    <cellStyle name="40 % - Accent6 2 2 9 4" xfId="11649"/>
    <cellStyle name="40 % - Accent6 2 2 9 4 2" xfId="21946"/>
    <cellStyle name="40 % - Accent6 2 2 9 4 3" xfId="32239"/>
    <cellStyle name="40 % - Accent6 2 2 9 4 4" xfId="42532"/>
    <cellStyle name="40 % - Accent6 2 2 9 5" xfId="8423"/>
    <cellStyle name="40 % - Accent6 2 2 9 6" xfId="18722"/>
    <cellStyle name="40 % - Accent6 2 2 9 7" xfId="29015"/>
    <cellStyle name="40 % - Accent6 2 2 9 8" xfId="39308"/>
    <cellStyle name="40 % - Accent6 2 3" xfId="300"/>
    <cellStyle name="40 % - Accent6 2 3 10" xfId="10921"/>
    <cellStyle name="40 % - Accent6 2 3 10 2" xfId="21220"/>
    <cellStyle name="40 % - Accent6 2 3 10 3" xfId="31513"/>
    <cellStyle name="40 % - Accent6 2 3 10 4" xfId="41806"/>
    <cellStyle name="40 % - Accent6 2 3 11" xfId="6577"/>
    <cellStyle name="40 % - Accent6 2 3 12" xfId="16902"/>
    <cellStyle name="40 % - Accent6 2 3 13" xfId="27195"/>
    <cellStyle name="40 % - Accent6 2 3 14" xfId="37488"/>
    <cellStyle name="40 % - Accent6 2 3 2" xfId="376"/>
    <cellStyle name="40 % - Accent6 2 3 2 10" xfId="6675"/>
    <cellStyle name="40 % - Accent6 2 3 2 11" xfId="16999"/>
    <cellStyle name="40 % - Accent6 2 3 2 12" xfId="27292"/>
    <cellStyle name="40 % - Accent6 2 3 2 13" xfId="37585"/>
    <cellStyle name="40 % - Accent6 2 3 2 2" xfId="839"/>
    <cellStyle name="40 % - Accent6 2 3 2 2 10" xfId="27645"/>
    <cellStyle name="40 % - Accent6 2 3 2 2 11" xfId="37938"/>
    <cellStyle name="40 % - Accent6 2 3 2 2 2" xfId="2801"/>
    <cellStyle name="40 % - Accent6 2 3 2 2 2 2" xfId="4301"/>
    <cellStyle name="40 % - Accent6 2 3 2 2 2 2 2" xfId="16768"/>
    <cellStyle name="40 % - Accent6 2 3 2 2 2 2 2 2" xfId="27062"/>
    <cellStyle name="40 % - Accent6 2 3 2 2 2 2 2 3" xfId="37355"/>
    <cellStyle name="40 % - Accent6 2 3 2 2 2 2 2 4" xfId="47648"/>
    <cellStyle name="40 % - Accent6 2 3 2 2 2 2 3" xfId="13798"/>
    <cellStyle name="40 % - Accent6 2 3 2 2 2 2 4" xfId="24093"/>
    <cellStyle name="40 % - Accent6 2 3 2 2 2 2 5" xfId="34386"/>
    <cellStyle name="40 % - Accent6 2 3 2 2 2 2 6" xfId="44679"/>
    <cellStyle name="40 % - Accent6 2 3 2 2 2 3" xfId="15283"/>
    <cellStyle name="40 % - Accent6 2 3 2 2 2 3 2" xfId="25577"/>
    <cellStyle name="40 % - Accent6 2 3 2 2 2 3 3" xfId="35870"/>
    <cellStyle name="40 % - Accent6 2 3 2 2 2 3 4" xfId="46163"/>
    <cellStyle name="40 % - Accent6 2 3 2 2 2 4" xfId="12312"/>
    <cellStyle name="40 % - Accent6 2 3 2 2 2 4 2" xfId="22608"/>
    <cellStyle name="40 % - Accent6 2 3 2 2 2 4 3" xfId="32901"/>
    <cellStyle name="40 % - Accent6 2 3 2 2 2 4 4" xfId="43194"/>
    <cellStyle name="40 % - Accent6 2 3 2 2 2 5" xfId="7688"/>
    <cellStyle name="40 % - Accent6 2 3 2 2 2 6" xfId="18012"/>
    <cellStyle name="40 % - Accent6 2 3 2 2 2 7" xfId="28305"/>
    <cellStyle name="40 % - Accent6 2 3 2 2 2 8" xfId="38598"/>
    <cellStyle name="40 % - Accent6 2 3 2 2 3" xfId="5067"/>
    <cellStyle name="40 % - Accent6 2 3 2 2 3 2" xfId="13431"/>
    <cellStyle name="40 % - Accent6 2 3 2 2 3 2 2" xfId="16401"/>
    <cellStyle name="40 % - Accent6 2 3 2 2 3 2 2 2" xfId="26695"/>
    <cellStyle name="40 % - Accent6 2 3 2 2 3 2 2 3" xfId="36988"/>
    <cellStyle name="40 % - Accent6 2 3 2 2 3 2 2 4" xfId="47281"/>
    <cellStyle name="40 % - Accent6 2 3 2 2 3 2 3" xfId="23726"/>
    <cellStyle name="40 % - Accent6 2 3 2 2 3 2 4" xfId="34019"/>
    <cellStyle name="40 % - Accent6 2 3 2 2 3 2 5" xfId="44312"/>
    <cellStyle name="40 % - Accent6 2 3 2 2 3 3" xfId="14916"/>
    <cellStyle name="40 % - Accent6 2 3 2 2 3 3 2" xfId="25210"/>
    <cellStyle name="40 % - Accent6 2 3 2 2 3 3 3" xfId="35503"/>
    <cellStyle name="40 % - Accent6 2 3 2 2 3 3 4" xfId="45796"/>
    <cellStyle name="40 % - Accent6 2 3 2 2 3 4" xfId="11944"/>
    <cellStyle name="40 % - Accent6 2 3 2 2 3 4 2" xfId="22241"/>
    <cellStyle name="40 % - Accent6 2 3 2 2 3 4 3" xfId="32534"/>
    <cellStyle name="40 % - Accent6 2 3 2 2 3 4 4" xfId="42827"/>
    <cellStyle name="40 % - Accent6 2 3 2 2 3 5" xfId="8456"/>
    <cellStyle name="40 % - Accent6 2 3 2 2 3 6" xfId="18755"/>
    <cellStyle name="40 % - Accent6 2 3 2 2 3 7" xfId="29048"/>
    <cellStyle name="40 % - Accent6 2 3 2 2 3 8" xfId="39341"/>
    <cellStyle name="40 % - Accent6 2 3 2 2 4" xfId="3551"/>
    <cellStyle name="40 % - Accent6 2 3 2 2 4 2" xfId="15884"/>
    <cellStyle name="40 % - Accent6 2 3 2 2 4 2 2" xfId="26178"/>
    <cellStyle name="40 % - Accent6 2 3 2 2 4 2 3" xfId="36471"/>
    <cellStyle name="40 % - Accent6 2 3 2 2 4 2 4" xfId="46764"/>
    <cellStyle name="40 % - Accent6 2 3 2 2 4 3" xfId="12914"/>
    <cellStyle name="40 % - Accent6 2 3 2 2 4 3 2" xfId="23209"/>
    <cellStyle name="40 % - Accent6 2 3 2 2 4 3 3" xfId="33502"/>
    <cellStyle name="40 % - Accent6 2 3 2 2 4 3 4" xfId="43795"/>
    <cellStyle name="40 % - Accent6 2 3 2 2 4 4" xfId="9199"/>
    <cellStyle name="40 % - Accent6 2 3 2 2 4 5" xfId="19498"/>
    <cellStyle name="40 % - Accent6 2 3 2 2 4 6" xfId="29791"/>
    <cellStyle name="40 % - Accent6 2 3 2 2 4 7" xfId="40084"/>
    <cellStyle name="40 % - Accent6 2 3 2 2 5" xfId="6024"/>
    <cellStyle name="40 % - Accent6 2 3 2 2 5 2" xfId="14400"/>
    <cellStyle name="40 % - Accent6 2 3 2 2 5 2 2" xfId="24694"/>
    <cellStyle name="40 % - Accent6 2 3 2 2 5 2 3" xfId="34987"/>
    <cellStyle name="40 % - Accent6 2 3 2 2 5 2 4" xfId="45280"/>
    <cellStyle name="40 % - Accent6 2 3 2 2 5 3" xfId="9942"/>
    <cellStyle name="40 % - Accent6 2 3 2 2 5 4" xfId="20241"/>
    <cellStyle name="40 % - Accent6 2 3 2 2 5 5" xfId="30534"/>
    <cellStyle name="40 % - Accent6 2 3 2 2 5 6" xfId="40827"/>
    <cellStyle name="40 % - Accent6 2 3 2 2 6" xfId="10685"/>
    <cellStyle name="40 % - Accent6 2 3 2 2 6 2" xfId="20984"/>
    <cellStyle name="40 % - Accent6 2 3 2 2 6 3" xfId="31277"/>
    <cellStyle name="40 % - Accent6 2 3 2 2 6 4" xfId="41570"/>
    <cellStyle name="40 % - Accent6 2 3 2 2 7" xfId="11426"/>
    <cellStyle name="40 % - Accent6 2 3 2 2 7 2" xfId="21725"/>
    <cellStyle name="40 % - Accent6 2 3 2 2 7 3" xfId="32018"/>
    <cellStyle name="40 % - Accent6 2 3 2 2 7 4" xfId="42311"/>
    <cellStyle name="40 % - Accent6 2 3 2 2 8" xfId="7028"/>
    <cellStyle name="40 % - Accent6 2 3 2 2 9" xfId="17352"/>
    <cellStyle name="40 % - Accent6 2 3 2 3" xfId="840"/>
    <cellStyle name="40 % - Accent6 2 3 2 3 10" xfId="27646"/>
    <cellStyle name="40 % - Accent6 2 3 2 3 11" xfId="37939"/>
    <cellStyle name="40 % - Accent6 2 3 2 3 2" xfId="2802"/>
    <cellStyle name="40 % - Accent6 2 3 2 3 2 2" xfId="4302"/>
    <cellStyle name="40 % - Accent6 2 3 2 3 2 2 2" xfId="16599"/>
    <cellStyle name="40 % - Accent6 2 3 2 3 2 2 2 2" xfId="26893"/>
    <cellStyle name="40 % - Accent6 2 3 2 3 2 2 2 3" xfId="37186"/>
    <cellStyle name="40 % - Accent6 2 3 2 3 2 2 2 4" xfId="47479"/>
    <cellStyle name="40 % - Accent6 2 3 2 3 2 2 3" xfId="13629"/>
    <cellStyle name="40 % - Accent6 2 3 2 3 2 2 4" xfId="23924"/>
    <cellStyle name="40 % - Accent6 2 3 2 3 2 2 5" xfId="34217"/>
    <cellStyle name="40 % - Accent6 2 3 2 3 2 2 6" xfId="44510"/>
    <cellStyle name="40 % - Accent6 2 3 2 3 2 3" xfId="15114"/>
    <cellStyle name="40 % - Accent6 2 3 2 3 2 3 2" xfId="25408"/>
    <cellStyle name="40 % - Accent6 2 3 2 3 2 3 3" xfId="35701"/>
    <cellStyle name="40 % - Accent6 2 3 2 3 2 3 4" xfId="45994"/>
    <cellStyle name="40 % - Accent6 2 3 2 3 2 4" xfId="12143"/>
    <cellStyle name="40 % - Accent6 2 3 2 3 2 4 2" xfId="22439"/>
    <cellStyle name="40 % - Accent6 2 3 2 3 2 4 3" xfId="32732"/>
    <cellStyle name="40 % - Accent6 2 3 2 3 2 4 4" xfId="43025"/>
    <cellStyle name="40 % - Accent6 2 3 2 3 2 5" xfId="7689"/>
    <cellStyle name="40 % - Accent6 2 3 2 3 2 6" xfId="18013"/>
    <cellStyle name="40 % - Accent6 2 3 2 3 2 7" xfId="28306"/>
    <cellStyle name="40 % - Accent6 2 3 2 3 2 8" xfId="38599"/>
    <cellStyle name="40 % - Accent6 2 3 2 3 3" xfId="5068"/>
    <cellStyle name="40 % - Accent6 2 3 2 3 3 2" xfId="15885"/>
    <cellStyle name="40 % - Accent6 2 3 2 3 3 2 2" xfId="26179"/>
    <cellStyle name="40 % - Accent6 2 3 2 3 3 2 3" xfId="36472"/>
    <cellStyle name="40 % - Accent6 2 3 2 3 3 2 4" xfId="46765"/>
    <cellStyle name="40 % - Accent6 2 3 2 3 3 3" xfId="12915"/>
    <cellStyle name="40 % - Accent6 2 3 2 3 3 3 2" xfId="23210"/>
    <cellStyle name="40 % - Accent6 2 3 2 3 3 3 3" xfId="33503"/>
    <cellStyle name="40 % - Accent6 2 3 2 3 3 3 4" xfId="43796"/>
    <cellStyle name="40 % - Accent6 2 3 2 3 3 4" xfId="8457"/>
    <cellStyle name="40 % - Accent6 2 3 2 3 3 5" xfId="18756"/>
    <cellStyle name="40 % - Accent6 2 3 2 3 3 6" xfId="29049"/>
    <cellStyle name="40 % - Accent6 2 3 2 3 3 7" xfId="39342"/>
    <cellStyle name="40 % - Accent6 2 3 2 3 4" xfId="3552"/>
    <cellStyle name="40 % - Accent6 2 3 2 3 4 2" xfId="14401"/>
    <cellStyle name="40 % - Accent6 2 3 2 3 4 2 2" xfId="24695"/>
    <cellStyle name="40 % - Accent6 2 3 2 3 4 2 3" xfId="34988"/>
    <cellStyle name="40 % - Accent6 2 3 2 3 4 2 4" xfId="45281"/>
    <cellStyle name="40 % - Accent6 2 3 2 3 4 3" xfId="9200"/>
    <cellStyle name="40 % - Accent6 2 3 2 3 4 4" xfId="19499"/>
    <cellStyle name="40 % - Accent6 2 3 2 3 4 5" xfId="29792"/>
    <cellStyle name="40 % - Accent6 2 3 2 3 4 6" xfId="40085"/>
    <cellStyle name="40 % - Accent6 2 3 2 3 5" xfId="6025"/>
    <cellStyle name="40 % - Accent6 2 3 2 3 5 2" xfId="9943"/>
    <cellStyle name="40 % - Accent6 2 3 2 3 5 3" xfId="20242"/>
    <cellStyle name="40 % - Accent6 2 3 2 3 5 4" xfId="30535"/>
    <cellStyle name="40 % - Accent6 2 3 2 3 5 5" xfId="40828"/>
    <cellStyle name="40 % - Accent6 2 3 2 3 6" xfId="10686"/>
    <cellStyle name="40 % - Accent6 2 3 2 3 6 2" xfId="20985"/>
    <cellStyle name="40 % - Accent6 2 3 2 3 6 3" xfId="31278"/>
    <cellStyle name="40 % - Accent6 2 3 2 3 6 4" xfId="41571"/>
    <cellStyle name="40 % - Accent6 2 3 2 3 7" xfId="11427"/>
    <cellStyle name="40 % - Accent6 2 3 2 3 7 2" xfId="21726"/>
    <cellStyle name="40 % - Accent6 2 3 2 3 7 3" xfId="32019"/>
    <cellStyle name="40 % - Accent6 2 3 2 3 7 4" xfId="42312"/>
    <cellStyle name="40 % - Accent6 2 3 2 3 8" xfId="7029"/>
    <cellStyle name="40 % - Accent6 2 3 2 3 9" xfId="17353"/>
    <cellStyle name="40 % - Accent6 2 3 2 4" xfId="2228"/>
    <cellStyle name="40 % - Accent6 2 3 2 4 2" xfId="2990"/>
    <cellStyle name="40 % - Accent6 2 3 2 4 2 2" xfId="4490"/>
    <cellStyle name="40 % - Accent6 2 3 2 4 2 2 2" xfId="16074"/>
    <cellStyle name="40 % - Accent6 2 3 2 4 2 2 3" xfId="26368"/>
    <cellStyle name="40 % - Accent6 2 3 2 4 2 2 4" xfId="36661"/>
    <cellStyle name="40 % - Accent6 2 3 2 4 2 2 5" xfId="46954"/>
    <cellStyle name="40 % - Accent6 2 3 2 4 2 3" xfId="13104"/>
    <cellStyle name="40 % - Accent6 2 3 2 4 2 4" xfId="23399"/>
    <cellStyle name="40 % - Accent6 2 3 2 4 2 5" xfId="33692"/>
    <cellStyle name="40 % - Accent6 2 3 2 4 2 6" xfId="43985"/>
    <cellStyle name="40 % - Accent6 2 3 2 4 3" xfId="5069"/>
    <cellStyle name="40 % - Accent6 2 3 2 4 3 2" xfId="14589"/>
    <cellStyle name="40 % - Accent6 2 3 2 4 3 3" xfId="24883"/>
    <cellStyle name="40 % - Accent6 2 3 2 4 3 4" xfId="35176"/>
    <cellStyle name="40 % - Accent6 2 3 2 4 3 5" xfId="45469"/>
    <cellStyle name="40 % - Accent6 2 3 2 4 4" xfId="3740"/>
    <cellStyle name="40 % - Accent6 2 3 2 4 4 2" xfId="11615"/>
    <cellStyle name="40 % - Accent6 2 3 2 4 4 3" xfId="21914"/>
    <cellStyle name="40 % - Accent6 2 3 2 4 4 4" xfId="32207"/>
    <cellStyle name="40 % - Accent6 2 3 2 4 4 5" xfId="42500"/>
    <cellStyle name="40 % - Accent6 2 3 2 4 5" xfId="7687"/>
    <cellStyle name="40 % - Accent6 2 3 2 4 6" xfId="18011"/>
    <cellStyle name="40 % - Accent6 2 3 2 4 7" xfId="28304"/>
    <cellStyle name="40 % - Accent6 2 3 2 4 8" xfId="38597"/>
    <cellStyle name="40 % - Accent6 2 3 2 5" xfId="2372"/>
    <cellStyle name="40 % - Accent6 2 3 2 5 2" xfId="3872"/>
    <cellStyle name="40 % - Accent6 2 3 2 5 2 2" xfId="16232"/>
    <cellStyle name="40 % - Accent6 2 3 2 5 2 2 2" xfId="26526"/>
    <cellStyle name="40 % - Accent6 2 3 2 5 2 2 3" xfId="36819"/>
    <cellStyle name="40 % - Accent6 2 3 2 5 2 2 4" xfId="47112"/>
    <cellStyle name="40 % - Accent6 2 3 2 5 2 3" xfId="13262"/>
    <cellStyle name="40 % - Accent6 2 3 2 5 2 4" xfId="23557"/>
    <cellStyle name="40 % - Accent6 2 3 2 5 2 5" xfId="33850"/>
    <cellStyle name="40 % - Accent6 2 3 2 5 2 6" xfId="44143"/>
    <cellStyle name="40 % - Accent6 2 3 2 5 3" xfId="14747"/>
    <cellStyle name="40 % - Accent6 2 3 2 5 3 2" xfId="25041"/>
    <cellStyle name="40 % - Accent6 2 3 2 5 3 3" xfId="35334"/>
    <cellStyle name="40 % - Accent6 2 3 2 5 3 4" xfId="45627"/>
    <cellStyle name="40 % - Accent6 2 3 2 5 4" xfId="11775"/>
    <cellStyle name="40 % - Accent6 2 3 2 5 4 2" xfId="22072"/>
    <cellStyle name="40 % - Accent6 2 3 2 5 4 3" xfId="32365"/>
    <cellStyle name="40 % - Accent6 2 3 2 5 4 4" xfId="42658"/>
    <cellStyle name="40 % - Accent6 2 3 2 5 5" xfId="8455"/>
    <cellStyle name="40 % - Accent6 2 3 2 5 6" xfId="18754"/>
    <cellStyle name="40 % - Accent6 2 3 2 5 7" xfId="29047"/>
    <cellStyle name="40 % - Accent6 2 3 2 5 8" xfId="39340"/>
    <cellStyle name="40 % - Accent6 2 3 2 6" xfId="5066"/>
    <cellStyle name="40 % - Accent6 2 3 2 6 2" xfId="15455"/>
    <cellStyle name="40 % - Accent6 2 3 2 6 2 2" xfId="25749"/>
    <cellStyle name="40 % - Accent6 2 3 2 6 2 3" xfId="36042"/>
    <cellStyle name="40 % - Accent6 2 3 2 6 2 4" xfId="46335"/>
    <cellStyle name="40 % - Accent6 2 3 2 6 3" xfId="12485"/>
    <cellStyle name="40 % - Accent6 2 3 2 6 3 2" xfId="22780"/>
    <cellStyle name="40 % - Accent6 2 3 2 6 3 3" xfId="33073"/>
    <cellStyle name="40 % - Accent6 2 3 2 6 3 4" xfId="43366"/>
    <cellStyle name="40 % - Accent6 2 3 2 6 4" xfId="9198"/>
    <cellStyle name="40 % - Accent6 2 3 2 6 5" xfId="19497"/>
    <cellStyle name="40 % - Accent6 2 3 2 6 6" xfId="29790"/>
    <cellStyle name="40 % - Accent6 2 3 2 6 7" xfId="40083"/>
    <cellStyle name="40 % - Accent6 2 3 2 7" xfId="3122"/>
    <cellStyle name="40 % - Accent6 2 3 2 7 2" xfId="13971"/>
    <cellStyle name="40 % - Accent6 2 3 2 7 2 2" xfId="24265"/>
    <cellStyle name="40 % - Accent6 2 3 2 7 2 3" xfId="34558"/>
    <cellStyle name="40 % - Accent6 2 3 2 7 2 4" xfId="44851"/>
    <cellStyle name="40 % - Accent6 2 3 2 7 3" xfId="9941"/>
    <cellStyle name="40 % - Accent6 2 3 2 7 4" xfId="20240"/>
    <cellStyle name="40 % - Accent6 2 3 2 7 5" xfId="30533"/>
    <cellStyle name="40 % - Accent6 2 3 2 7 6" xfId="40826"/>
    <cellStyle name="40 % - Accent6 2 3 2 8" xfId="6023"/>
    <cellStyle name="40 % - Accent6 2 3 2 8 2" xfId="10684"/>
    <cellStyle name="40 % - Accent6 2 3 2 8 3" xfId="20983"/>
    <cellStyle name="40 % - Accent6 2 3 2 8 4" xfId="31276"/>
    <cellStyle name="40 % - Accent6 2 3 2 8 5" xfId="41569"/>
    <cellStyle name="40 % - Accent6 2 3 2 9" xfId="10997"/>
    <cellStyle name="40 % - Accent6 2 3 2 9 2" xfId="21296"/>
    <cellStyle name="40 % - Accent6 2 3 2 9 3" xfId="31589"/>
    <cellStyle name="40 % - Accent6 2 3 2 9 4" xfId="41882"/>
    <cellStyle name="40 % - Accent6 2 3 3" xfId="841"/>
    <cellStyle name="40 % - Accent6 2 3 3 10" xfId="27647"/>
    <cellStyle name="40 % - Accent6 2 3 3 11" xfId="37940"/>
    <cellStyle name="40 % - Accent6 2 3 3 2" xfId="2803"/>
    <cellStyle name="40 % - Accent6 2 3 3 2 2" xfId="4303"/>
    <cellStyle name="40 % - Accent6 2 3 3 2 2 2" xfId="16692"/>
    <cellStyle name="40 % - Accent6 2 3 3 2 2 2 2" xfId="26986"/>
    <cellStyle name="40 % - Accent6 2 3 3 2 2 2 3" xfId="37279"/>
    <cellStyle name="40 % - Accent6 2 3 3 2 2 2 4" xfId="47572"/>
    <cellStyle name="40 % - Accent6 2 3 3 2 2 3" xfId="13722"/>
    <cellStyle name="40 % - Accent6 2 3 3 2 2 4" xfId="24017"/>
    <cellStyle name="40 % - Accent6 2 3 3 2 2 5" xfId="34310"/>
    <cellStyle name="40 % - Accent6 2 3 3 2 2 6" xfId="44603"/>
    <cellStyle name="40 % - Accent6 2 3 3 2 3" xfId="15207"/>
    <cellStyle name="40 % - Accent6 2 3 3 2 3 2" xfId="25501"/>
    <cellStyle name="40 % - Accent6 2 3 3 2 3 3" xfId="35794"/>
    <cellStyle name="40 % - Accent6 2 3 3 2 3 4" xfId="46087"/>
    <cellStyle name="40 % - Accent6 2 3 3 2 4" xfId="12236"/>
    <cellStyle name="40 % - Accent6 2 3 3 2 4 2" xfId="22532"/>
    <cellStyle name="40 % - Accent6 2 3 3 2 4 3" xfId="32825"/>
    <cellStyle name="40 % - Accent6 2 3 3 2 4 4" xfId="43118"/>
    <cellStyle name="40 % - Accent6 2 3 3 2 5" xfId="7690"/>
    <cellStyle name="40 % - Accent6 2 3 3 2 6" xfId="18014"/>
    <cellStyle name="40 % - Accent6 2 3 3 2 7" xfId="28307"/>
    <cellStyle name="40 % - Accent6 2 3 3 2 8" xfId="38600"/>
    <cellStyle name="40 % - Accent6 2 3 3 3" xfId="5070"/>
    <cellStyle name="40 % - Accent6 2 3 3 3 2" xfId="13355"/>
    <cellStyle name="40 % - Accent6 2 3 3 3 2 2" xfId="16325"/>
    <cellStyle name="40 % - Accent6 2 3 3 3 2 2 2" xfId="26619"/>
    <cellStyle name="40 % - Accent6 2 3 3 3 2 2 3" xfId="36912"/>
    <cellStyle name="40 % - Accent6 2 3 3 3 2 2 4" xfId="47205"/>
    <cellStyle name="40 % - Accent6 2 3 3 3 2 3" xfId="23650"/>
    <cellStyle name="40 % - Accent6 2 3 3 3 2 4" xfId="33943"/>
    <cellStyle name="40 % - Accent6 2 3 3 3 2 5" xfId="44236"/>
    <cellStyle name="40 % - Accent6 2 3 3 3 3" xfId="14840"/>
    <cellStyle name="40 % - Accent6 2 3 3 3 3 2" xfId="25134"/>
    <cellStyle name="40 % - Accent6 2 3 3 3 3 3" xfId="35427"/>
    <cellStyle name="40 % - Accent6 2 3 3 3 3 4" xfId="45720"/>
    <cellStyle name="40 % - Accent6 2 3 3 3 4" xfId="11868"/>
    <cellStyle name="40 % - Accent6 2 3 3 3 4 2" xfId="22165"/>
    <cellStyle name="40 % - Accent6 2 3 3 3 4 3" xfId="32458"/>
    <cellStyle name="40 % - Accent6 2 3 3 3 4 4" xfId="42751"/>
    <cellStyle name="40 % - Accent6 2 3 3 3 5" xfId="8458"/>
    <cellStyle name="40 % - Accent6 2 3 3 3 6" xfId="18757"/>
    <cellStyle name="40 % - Accent6 2 3 3 3 7" xfId="29050"/>
    <cellStyle name="40 % - Accent6 2 3 3 3 8" xfId="39343"/>
    <cellStyle name="40 % - Accent6 2 3 3 4" xfId="3553"/>
    <cellStyle name="40 % - Accent6 2 3 3 4 2" xfId="15886"/>
    <cellStyle name="40 % - Accent6 2 3 3 4 2 2" xfId="26180"/>
    <cellStyle name="40 % - Accent6 2 3 3 4 2 3" xfId="36473"/>
    <cellStyle name="40 % - Accent6 2 3 3 4 2 4" xfId="46766"/>
    <cellStyle name="40 % - Accent6 2 3 3 4 3" xfId="12916"/>
    <cellStyle name="40 % - Accent6 2 3 3 4 3 2" xfId="23211"/>
    <cellStyle name="40 % - Accent6 2 3 3 4 3 3" xfId="33504"/>
    <cellStyle name="40 % - Accent6 2 3 3 4 3 4" xfId="43797"/>
    <cellStyle name="40 % - Accent6 2 3 3 4 4" xfId="9201"/>
    <cellStyle name="40 % - Accent6 2 3 3 4 5" xfId="19500"/>
    <cellStyle name="40 % - Accent6 2 3 3 4 6" xfId="29793"/>
    <cellStyle name="40 % - Accent6 2 3 3 4 7" xfId="40086"/>
    <cellStyle name="40 % - Accent6 2 3 3 5" xfId="6026"/>
    <cellStyle name="40 % - Accent6 2 3 3 5 2" xfId="14402"/>
    <cellStyle name="40 % - Accent6 2 3 3 5 2 2" xfId="24696"/>
    <cellStyle name="40 % - Accent6 2 3 3 5 2 3" xfId="34989"/>
    <cellStyle name="40 % - Accent6 2 3 3 5 2 4" xfId="45282"/>
    <cellStyle name="40 % - Accent6 2 3 3 5 3" xfId="9944"/>
    <cellStyle name="40 % - Accent6 2 3 3 5 4" xfId="20243"/>
    <cellStyle name="40 % - Accent6 2 3 3 5 5" xfId="30536"/>
    <cellStyle name="40 % - Accent6 2 3 3 5 6" xfId="40829"/>
    <cellStyle name="40 % - Accent6 2 3 3 6" xfId="10687"/>
    <cellStyle name="40 % - Accent6 2 3 3 6 2" xfId="20986"/>
    <cellStyle name="40 % - Accent6 2 3 3 6 3" xfId="31279"/>
    <cellStyle name="40 % - Accent6 2 3 3 6 4" xfId="41572"/>
    <cellStyle name="40 % - Accent6 2 3 3 7" xfId="11428"/>
    <cellStyle name="40 % - Accent6 2 3 3 7 2" xfId="21727"/>
    <cellStyle name="40 % - Accent6 2 3 3 7 3" xfId="32020"/>
    <cellStyle name="40 % - Accent6 2 3 3 7 4" xfId="42313"/>
    <cellStyle name="40 % - Accent6 2 3 3 8" xfId="7030"/>
    <cellStyle name="40 % - Accent6 2 3 3 9" xfId="17354"/>
    <cellStyle name="40 % - Accent6 2 3 4" xfId="842"/>
    <cellStyle name="40 % - Accent6 2 3 4 10" xfId="27648"/>
    <cellStyle name="40 % - Accent6 2 3 4 11" xfId="37941"/>
    <cellStyle name="40 % - Accent6 2 3 4 2" xfId="2804"/>
    <cellStyle name="40 % - Accent6 2 3 4 2 2" xfId="4304"/>
    <cellStyle name="40 % - Accent6 2 3 4 2 2 2" xfId="16523"/>
    <cellStyle name="40 % - Accent6 2 3 4 2 2 2 2" xfId="26817"/>
    <cellStyle name="40 % - Accent6 2 3 4 2 2 2 3" xfId="37110"/>
    <cellStyle name="40 % - Accent6 2 3 4 2 2 2 4" xfId="47403"/>
    <cellStyle name="40 % - Accent6 2 3 4 2 2 3" xfId="13553"/>
    <cellStyle name="40 % - Accent6 2 3 4 2 2 4" xfId="23848"/>
    <cellStyle name="40 % - Accent6 2 3 4 2 2 5" xfId="34141"/>
    <cellStyle name="40 % - Accent6 2 3 4 2 2 6" xfId="44434"/>
    <cellStyle name="40 % - Accent6 2 3 4 2 3" xfId="15038"/>
    <cellStyle name="40 % - Accent6 2 3 4 2 3 2" xfId="25332"/>
    <cellStyle name="40 % - Accent6 2 3 4 2 3 3" xfId="35625"/>
    <cellStyle name="40 % - Accent6 2 3 4 2 3 4" xfId="45918"/>
    <cellStyle name="40 % - Accent6 2 3 4 2 4" xfId="12067"/>
    <cellStyle name="40 % - Accent6 2 3 4 2 4 2" xfId="22363"/>
    <cellStyle name="40 % - Accent6 2 3 4 2 4 3" xfId="32656"/>
    <cellStyle name="40 % - Accent6 2 3 4 2 4 4" xfId="42949"/>
    <cellStyle name="40 % - Accent6 2 3 4 2 5" xfId="7691"/>
    <cellStyle name="40 % - Accent6 2 3 4 2 6" xfId="18015"/>
    <cellStyle name="40 % - Accent6 2 3 4 2 7" xfId="28308"/>
    <cellStyle name="40 % - Accent6 2 3 4 2 8" xfId="38601"/>
    <cellStyle name="40 % - Accent6 2 3 4 3" xfId="5071"/>
    <cellStyle name="40 % - Accent6 2 3 4 3 2" xfId="15887"/>
    <cellStyle name="40 % - Accent6 2 3 4 3 2 2" xfId="26181"/>
    <cellStyle name="40 % - Accent6 2 3 4 3 2 3" xfId="36474"/>
    <cellStyle name="40 % - Accent6 2 3 4 3 2 4" xfId="46767"/>
    <cellStyle name="40 % - Accent6 2 3 4 3 3" xfId="12917"/>
    <cellStyle name="40 % - Accent6 2 3 4 3 3 2" xfId="23212"/>
    <cellStyle name="40 % - Accent6 2 3 4 3 3 3" xfId="33505"/>
    <cellStyle name="40 % - Accent6 2 3 4 3 3 4" xfId="43798"/>
    <cellStyle name="40 % - Accent6 2 3 4 3 4" xfId="8459"/>
    <cellStyle name="40 % - Accent6 2 3 4 3 5" xfId="18758"/>
    <cellStyle name="40 % - Accent6 2 3 4 3 6" xfId="29051"/>
    <cellStyle name="40 % - Accent6 2 3 4 3 7" xfId="39344"/>
    <cellStyle name="40 % - Accent6 2 3 4 4" xfId="3554"/>
    <cellStyle name="40 % - Accent6 2 3 4 4 2" xfId="14403"/>
    <cellStyle name="40 % - Accent6 2 3 4 4 2 2" xfId="24697"/>
    <cellStyle name="40 % - Accent6 2 3 4 4 2 3" xfId="34990"/>
    <cellStyle name="40 % - Accent6 2 3 4 4 2 4" xfId="45283"/>
    <cellStyle name="40 % - Accent6 2 3 4 4 3" xfId="9202"/>
    <cellStyle name="40 % - Accent6 2 3 4 4 4" xfId="19501"/>
    <cellStyle name="40 % - Accent6 2 3 4 4 5" xfId="29794"/>
    <cellStyle name="40 % - Accent6 2 3 4 4 6" xfId="40087"/>
    <cellStyle name="40 % - Accent6 2 3 4 5" xfId="6027"/>
    <cellStyle name="40 % - Accent6 2 3 4 5 2" xfId="9945"/>
    <cellStyle name="40 % - Accent6 2 3 4 5 3" xfId="20244"/>
    <cellStyle name="40 % - Accent6 2 3 4 5 4" xfId="30537"/>
    <cellStyle name="40 % - Accent6 2 3 4 5 5" xfId="40830"/>
    <cellStyle name="40 % - Accent6 2 3 4 6" xfId="10688"/>
    <cellStyle name="40 % - Accent6 2 3 4 6 2" xfId="20987"/>
    <cellStyle name="40 % - Accent6 2 3 4 6 3" xfId="31280"/>
    <cellStyle name="40 % - Accent6 2 3 4 6 4" xfId="41573"/>
    <cellStyle name="40 % - Accent6 2 3 4 7" xfId="11429"/>
    <cellStyle name="40 % - Accent6 2 3 4 7 2" xfId="21728"/>
    <cellStyle name="40 % - Accent6 2 3 4 7 3" xfId="32021"/>
    <cellStyle name="40 % - Accent6 2 3 4 7 4" xfId="42314"/>
    <cellStyle name="40 % - Accent6 2 3 4 8" xfId="7031"/>
    <cellStyle name="40 % - Accent6 2 3 4 9" xfId="17355"/>
    <cellStyle name="40 % - Accent6 2 3 5" xfId="2178"/>
    <cellStyle name="40 % - Accent6 2 3 5 2" xfId="2945"/>
    <cellStyle name="40 % - Accent6 2 3 5 2 2" xfId="4445"/>
    <cellStyle name="40 % - Accent6 2 3 5 2 2 2" xfId="16029"/>
    <cellStyle name="40 % - Accent6 2 3 5 2 2 3" xfId="26323"/>
    <cellStyle name="40 % - Accent6 2 3 5 2 2 4" xfId="36616"/>
    <cellStyle name="40 % - Accent6 2 3 5 2 2 5" xfId="46909"/>
    <cellStyle name="40 % - Accent6 2 3 5 2 3" xfId="13059"/>
    <cellStyle name="40 % - Accent6 2 3 5 2 4" xfId="23354"/>
    <cellStyle name="40 % - Accent6 2 3 5 2 5" xfId="33647"/>
    <cellStyle name="40 % - Accent6 2 3 5 2 6" xfId="43940"/>
    <cellStyle name="40 % - Accent6 2 3 5 3" xfId="5072"/>
    <cellStyle name="40 % - Accent6 2 3 5 3 2" xfId="14544"/>
    <cellStyle name="40 % - Accent6 2 3 5 3 3" xfId="24838"/>
    <cellStyle name="40 % - Accent6 2 3 5 3 4" xfId="35131"/>
    <cellStyle name="40 % - Accent6 2 3 5 3 5" xfId="45424"/>
    <cellStyle name="40 % - Accent6 2 3 5 4" xfId="3695"/>
    <cellStyle name="40 % - Accent6 2 3 5 4 2" xfId="11570"/>
    <cellStyle name="40 % - Accent6 2 3 5 4 3" xfId="21869"/>
    <cellStyle name="40 % - Accent6 2 3 5 4 4" xfId="32162"/>
    <cellStyle name="40 % - Accent6 2 3 5 4 5" xfId="42455"/>
    <cellStyle name="40 % - Accent6 2 3 5 5" xfId="7686"/>
    <cellStyle name="40 % - Accent6 2 3 5 6" xfId="18010"/>
    <cellStyle name="40 % - Accent6 2 3 5 7" xfId="28303"/>
    <cellStyle name="40 % - Accent6 2 3 5 8" xfId="38596"/>
    <cellStyle name="40 % - Accent6 2 3 6" xfId="2296"/>
    <cellStyle name="40 % - Accent6 2 3 6 2" xfId="3796"/>
    <cellStyle name="40 % - Accent6 2 3 6 2 2" xfId="16156"/>
    <cellStyle name="40 % - Accent6 2 3 6 2 2 2" xfId="26450"/>
    <cellStyle name="40 % - Accent6 2 3 6 2 2 3" xfId="36743"/>
    <cellStyle name="40 % - Accent6 2 3 6 2 2 4" xfId="47036"/>
    <cellStyle name="40 % - Accent6 2 3 6 2 3" xfId="13186"/>
    <cellStyle name="40 % - Accent6 2 3 6 2 4" xfId="23481"/>
    <cellStyle name="40 % - Accent6 2 3 6 2 5" xfId="33774"/>
    <cellStyle name="40 % - Accent6 2 3 6 2 6" xfId="44067"/>
    <cellStyle name="40 % - Accent6 2 3 6 3" xfId="14671"/>
    <cellStyle name="40 % - Accent6 2 3 6 3 2" xfId="24965"/>
    <cellStyle name="40 % - Accent6 2 3 6 3 3" xfId="35258"/>
    <cellStyle name="40 % - Accent6 2 3 6 3 4" xfId="45551"/>
    <cellStyle name="40 % - Accent6 2 3 6 4" xfId="11699"/>
    <cellStyle name="40 % - Accent6 2 3 6 4 2" xfId="21996"/>
    <cellStyle name="40 % - Accent6 2 3 6 4 3" xfId="32289"/>
    <cellStyle name="40 % - Accent6 2 3 6 4 4" xfId="42582"/>
    <cellStyle name="40 % - Accent6 2 3 6 5" xfId="8454"/>
    <cellStyle name="40 % - Accent6 2 3 6 6" xfId="18753"/>
    <cellStyle name="40 % - Accent6 2 3 6 7" xfId="29046"/>
    <cellStyle name="40 % - Accent6 2 3 6 8" xfId="39339"/>
    <cellStyle name="40 % - Accent6 2 3 7" xfId="5065"/>
    <cellStyle name="40 % - Accent6 2 3 7 2" xfId="15379"/>
    <cellStyle name="40 % - Accent6 2 3 7 2 2" xfId="25673"/>
    <cellStyle name="40 % - Accent6 2 3 7 2 3" xfId="35966"/>
    <cellStyle name="40 % - Accent6 2 3 7 2 4" xfId="46259"/>
    <cellStyle name="40 % - Accent6 2 3 7 3" xfId="12409"/>
    <cellStyle name="40 % - Accent6 2 3 7 3 2" xfId="22704"/>
    <cellStyle name="40 % - Accent6 2 3 7 3 3" xfId="32997"/>
    <cellStyle name="40 % - Accent6 2 3 7 3 4" xfId="43290"/>
    <cellStyle name="40 % - Accent6 2 3 7 4" xfId="9197"/>
    <cellStyle name="40 % - Accent6 2 3 7 5" xfId="19496"/>
    <cellStyle name="40 % - Accent6 2 3 7 6" xfId="29789"/>
    <cellStyle name="40 % - Accent6 2 3 7 7" xfId="40082"/>
    <cellStyle name="40 % - Accent6 2 3 8" xfId="3046"/>
    <cellStyle name="40 % - Accent6 2 3 8 2" xfId="13895"/>
    <cellStyle name="40 % - Accent6 2 3 8 2 2" xfId="24189"/>
    <cellStyle name="40 % - Accent6 2 3 8 2 3" xfId="34482"/>
    <cellStyle name="40 % - Accent6 2 3 8 2 4" xfId="44775"/>
    <cellStyle name="40 % - Accent6 2 3 8 3" xfId="9940"/>
    <cellStyle name="40 % - Accent6 2 3 8 4" xfId="20239"/>
    <cellStyle name="40 % - Accent6 2 3 8 5" xfId="30532"/>
    <cellStyle name="40 % - Accent6 2 3 8 6" xfId="40825"/>
    <cellStyle name="40 % - Accent6 2 3 9" xfId="6022"/>
    <cellStyle name="40 % - Accent6 2 3 9 2" xfId="10683"/>
    <cellStyle name="40 % - Accent6 2 3 9 3" xfId="20982"/>
    <cellStyle name="40 % - Accent6 2 3 9 4" xfId="31275"/>
    <cellStyle name="40 % - Accent6 2 3 9 5" xfId="41568"/>
    <cellStyle name="40 % - Accent6 2 4" xfId="338"/>
    <cellStyle name="40 % - Accent6 2 4 10" xfId="10959"/>
    <cellStyle name="40 % - Accent6 2 4 10 2" xfId="21258"/>
    <cellStyle name="40 % - Accent6 2 4 10 3" xfId="31551"/>
    <cellStyle name="40 % - Accent6 2 4 10 4" xfId="41844"/>
    <cellStyle name="40 % - Accent6 2 4 11" xfId="6573"/>
    <cellStyle name="40 % - Accent6 2 4 12" xfId="16898"/>
    <cellStyle name="40 % - Accent6 2 4 13" xfId="27191"/>
    <cellStyle name="40 % - Accent6 2 4 14" xfId="37484"/>
    <cellStyle name="40 % - Accent6 2 4 2" xfId="843"/>
    <cellStyle name="40 % - Accent6 2 4 2 10" xfId="6671"/>
    <cellStyle name="40 % - Accent6 2 4 2 11" xfId="16995"/>
    <cellStyle name="40 % - Accent6 2 4 2 12" xfId="27288"/>
    <cellStyle name="40 % - Accent6 2 4 2 13" xfId="37581"/>
    <cellStyle name="40 % - Accent6 2 4 2 2" xfId="844"/>
    <cellStyle name="40 % - Accent6 2 4 2 2 10" xfId="27649"/>
    <cellStyle name="40 % - Accent6 2 4 2 2 11" xfId="37942"/>
    <cellStyle name="40 % - Accent6 2 4 2 2 2" xfId="2806"/>
    <cellStyle name="40 % - Accent6 2 4 2 2 2 2" xfId="4306"/>
    <cellStyle name="40 % - Accent6 2 4 2 2 2 2 2" xfId="16730"/>
    <cellStyle name="40 % - Accent6 2 4 2 2 2 2 2 2" xfId="27024"/>
    <cellStyle name="40 % - Accent6 2 4 2 2 2 2 2 3" xfId="37317"/>
    <cellStyle name="40 % - Accent6 2 4 2 2 2 2 2 4" xfId="47610"/>
    <cellStyle name="40 % - Accent6 2 4 2 2 2 2 3" xfId="13760"/>
    <cellStyle name="40 % - Accent6 2 4 2 2 2 2 4" xfId="24055"/>
    <cellStyle name="40 % - Accent6 2 4 2 2 2 2 5" xfId="34348"/>
    <cellStyle name="40 % - Accent6 2 4 2 2 2 2 6" xfId="44641"/>
    <cellStyle name="40 % - Accent6 2 4 2 2 2 3" xfId="15245"/>
    <cellStyle name="40 % - Accent6 2 4 2 2 2 3 2" xfId="25539"/>
    <cellStyle name="40 % - Accent6 2 4 2 2 2 3 3" xfId="35832"/>
    <cellStyle name="40 % - Accent6 2 4 2 2 2 3 4" xfId="46125"/>
    <cellStyle name="40 % - Accent6 2 4 2 2 2 4" xfId="12274"/>
    <cellStyle name="40 % - Accent6 2 4 2 2 2 4 2" xfId="22570"/>
    <cellStyle name="40 % - Accent6 2 4 2 2 2 4 3" xfId="32863"/>
    <cellStyle name="40 % - Accent6 2 4 2 2 2 4 4" xfId="43156"/>
    <cellStyle name="40 % - Accent6 2 4 2 2 2 5" xfId="7694"/>
    <cellStyle name="40 % - Accent6 2 4 2 2 2 6" xfId="18018"/>
    <cellStyle name="40 % - Accent6 2 4 2 2 2 7" xfId="28311"/>
    <cellStyle name="40 % - Accent6 2 4 2 2 2 8" xfId="38604"/>
    <cellStyle name="40 % - Accent6 2 4 2 2 3" xfId="5075"/>
    <cellStyle name="40 % - Accent6 2 4 2 2 3 2" xfId="15889"/>
    <cellStyle name="40 % - Accent6 2 4 2 2 3 2 2" xfId="26183"/>
    <cellStyle name="40 % - Accent6 2 4 2 2 3 2 3" xfId="36476"/>
    <cellStyle name="40 % - Accent6 2 4 2 2 3 2 4" xfId="46769"/>
    <cellStyle name="40 % - Accent6 2 4 2 2 3 3" xfId="12919"/>
    <cellStyle name="40 % - Accent6 2 4 2 2 3 3 2" xfId="23214"/>
    <cellStyle name="40 % - Accent6 2 4 2 2 3 3 3" xfId="33507"/>
    <cellStyle name="40 % - Accent6 2 4 2 2 3 3 4" xfId="43800"/>
    <cellStyle name="40 % - Accent6 2 4 2 2 3 4" xfId="8462"/>
    <cellStyle name="40 % - Accent6 2 4 2 2 3 5" xfId="18761"/>
    <cellStyle name="40 % - Accent6 2 4 2 2 3 6" xfId="29054"/>
    <cellStyle name="40 % - Accent6 2 4 2 2 3 7" xfId="39347"/>
    <cellStyle name="40 % - Accent6 2 4 2 2 4" xfId="3556"/>
    <cellStyle name="40 % - Accent6 2 4 2 2 4 2" xfId="14405"/>
    <cellStyle name="40 % - Accent6 2 4 2 2 4 2 2" xfId="24699"/>
    <cellStyle name="40 % - Accent6 2 4 2 2 4 2 3" xfId="34992"/>
    <cellStyle name="40 % - Accent6 2 4 2 2 4 2 4" xfId="45285"/>
    <cellStyle name="40 % - Accent6 2 4 2 2 4 3" xfId="9205"/>
    <cellStyle name="40 % - Accent6 2 4 2 2 4 4" xfId="19504"/>
    <cellStyle name="40 % - Accent6 2 4 2 2 4 5" xfId="29797"/>
    <cellStyle name="40 % - Accent6 2 4 2 2 4 6" xfId="40090"/>
    <cellStyle name="40 % - Accent6 2 4 2 2 5" xfId="6030"/>
    <cellStyle name="40 % - Accent6 2 4 2 2 5 2" xfId="9948"/>
    <cellStyle name="40 % - Accent6 2 4 2 2 5 3" xfId="20247"/>
    <cellStyle name="40 % - Accent6 2 4 2 2 5 4" xfId="30540"/>
    <cellStyle name="40 % - Accent6 2 4 2 2 5 5" xfId="40833"/>
    <cellStyle name="40 % - Accent6 2 4 2 2 6" xfId="10691"/>
    <cellStyle name="40 % - Accent6 2 4 2 2 6 2" xfId="20990"/>
    <cellStyle name="40 % - Accent6 2 4 2 2 6 3" xfId="31283"/>
    <cellStyle name="40 % - Accent6 2 4 2 2 6 4" xfId="41576"/>
    <cellStyle name="40 % - Accent6 2 4 2 2 7" xfId="11431"/>
    <cellStyle name="40 % - Accent6 2 4 2 2 7 2" xfId="21730"/>
    <cellStyle name="40 % - Accent6 2 4 2 2 7 3" xfId="32023"/>
    <cellStyle name="40 % - Accent6 2 4 2 2 7 4" xfId="42316"/>
    <cellStyle name="40 % - Accent6 2 4 2 2 8" xfId="7032"/>
    <cellStyle name="40 % - Accent6 2 4 2 2 9" xfId="17356"/>
    <cellStyle name="40 % - Accent6 2 4 2 3" xfId="2805"/>
    <cellStyle name="40 % - Accent6 2 4 2 3 10" xfId="38605"/>
    <cellStyle name="40 % - Accent6 2 4 2 3 2" xfId="4305"/>
    <cellStyle name="40 % - Accent6 2 4 2 3 2 2" xfId="16363"/>
    <cellStyle name="40 % - Accent6 2 4 2 3 2 2 2" xfId="26657"/>
    <cellStyle name="40 % - Accent6 2 4 2 3 2 2 3" xfId="36950"/>
    <cellStyle name="40 % - Accent6 2 4 2 3 2 2 4" xfId="47243"/>
    <cellStyle name="40 % - Accent6 2 4 2 3 2 3" xfId="13393"/>
    <cellStyle name="40 % - Accent6 2 4 2 3 2 3 2" xfId="23688"/>
    <cellStyle name="40 % - Accent6 2 4 2 3 2 3 3" xfId="33981"/>
    <cellStyle name="40 % - Accent6 2 4 2 3 2 3 4" xfId="44274"/>
    <cellStyle name="40 % - Accent6 2 4 2 3 2 4" xfId="8463"/>
    <cellStyle name="40 % - Accent6 2 4 2 3 2 5" xfId="18762"/>
    <cellStyle name="40 % - Accent6 2 4 2 3 2 6" xfId="29055"/>
    <cellStyle name="40 % - Accent6 2 4 2 3 2 7" xfId="39348"/>
    <cellStyle name="40 % - Accent6 2 4 2 3 3" xfId="6031"/>
    <cellStyle name="40 % - Accent6 2 4 2 3 3 2" xfId="14878"/>
    <cellStyle name="40 % - Accent6 2 4 2 3 3 2 2" xfId="25172"/>
    <cellStyle name="40 % - Accent6 2 4 2 3 3 2 3" xfId="35465"/>
    <cellStyle name="40 % - Accent6 2 4 2 3 3 2 4" xfId="45758"/>
    <cellStyle name="40 % - Accent6 2 4 2 3 3 3" xfId="9206"/>
    <cellStyle name="40 % - Accent6 2 4 2 3 3 4" xfId="19505"/>
    <cellStyle name="40 % - Accent6 2 4 2 3 3 5" xfId="29798"/>
    <cellStyle name="40 % - Accent6 2 4 2 3 3 6" xfId="40091"/>
    <cellStyle name="40 % - Accent6 2 4 2 3 4" xfId="9949"/>
    <cellStyle name="40 % - Accent6 2 4 2 3 4 2" xfId="20248"/>
    <cellStyle name="40 % - Accent6 2 4 2 3 4 3" xfId="30541"/>
    <cellStyle name="40 % - Accent6 2 4 2 3 4 4" xfId="40834"/>
    <cellStyle name="40 % - Accent6 2 4 2 3 5" xfId="10692"/>
    <cellStyle name="40 % - Accent6 2 4 2 3 5 2" xfId="20991"/>
    <cellStyle name="40 % - Accent6 2 4 2 3 5 3" xfId="31284"/>
    <cellStyle name="40 % - Accent6 2 4 2 3 5 4" xfId="41577"/>
    <cellStyle name="40 % - Accent6 2 4 2 3 6" xfId="11906"/>
    <cellStyle name="40 % - Accent6 2 4 2 3 6 2" xfId="22203"/>
    <cellStyle name="40 % - Accent6 2 4 2 3 6 3" xfId="32496"/>
    <cellStyle name="40 % - Accent6 2 4 2 3 6 4" xfId="42789"/>
    <cellStyle name="40 % - Accent6 2 4 2 3 7" xfId="7695"/>
    <cellStyle name="40 % - Accent6 2 4 2 3 8" xfId="18019"/>
    <cellStyle name="40 % - Accent6 2 4 2 3 9" xfId="28312"/>
    <cellStyle name="40 % - Accent6 2 4 2 4" xfId="5074"/>
    <cellStyle name="40 % - Accent6 2 4 2 4 2" xfId="15888"/>
    <cellStyle name="40 % - Accent6 2 4 2 4 2 2" xfId="26182"/>
    <cellStyle name="40 % - Accent6 2 4 2 4 2 3" xfId="36475"/>
    <cellStyle name="40 % - Accent6 2 4 2 4 2 4" xfId="46768"/>
    <cellStyle name="40 % - Accent6 2 4 2 4 3" xfId="12918"/>
    <cellStyle name="40 % - Accent6 2 4 2 4 3 2" xfId="23213"/>
    <cellStyle name="40 % - Accent6 2 4 2 4 3 3" xfId="33506"/>
    <cellStyle name="40 % - Accent6 2 4 2 4 3 4" xfId="43799"/>
    <cellStyle name="40 % - Accent6 2 4 2 4 4" xfId="7693"/>
    <cellStyle name="40 % - Accent6 2 4 2 4 5" xfId="18017"/>
    <cellStyle name="40 % - Accent6 2 4 2 4 6" xfId="28310"/>
    <cellStyle name="40 % - Accent6 2 4 2 4 7" xfId="38603"/>
    <cellStyle name="40 % - Accent6 2 4 2 5" xfId="3555"/>
    <cellStyle name="40 % - Accent6 2 4 2 5 2" xfId="14404"/>
    <cellStyle name="40 % - Accent6 2 4 2 5 2 2" xfId="24698"/>
    <cellStyle name="40 % - Accent6 2 4 2 5 2 3" xfId="34991"/>
    <cellStyle name="40 % - Accent6 2 4 2 5 2 4" xfId="45284"/>
    <cellStyle name="40 % - Accent6 2 4 2 5 3" xfId="8461"/>
    <cellStyle name="40 % - Accent6 2 4 2 5 4" xfId="18760"/>
    <cellStyle name="40 % - Accent6 2 4 2 5 5" xfId="29053"/>
    <cellStyle name="40 % - Accent6 2 4 2 5 6" xfId="39346"/>
    <cellStyle name="40 % - Accent6 2 4 2 6" xfId="6029"/>
    <cellStyle name="40 % - Accent6 2 4 2 6 2" xfId="9204"/>
    <cellStyle name="40 % - Accent6 2 4 2 6 3" xfId="19503"/>
    <cellStyle name="40 % - Accent6 2 4 2 6 4" xfId="29796"/>
    <cellStyle name="40 % - Accent6 2 4 2 6 5" xfId="40089"/>
    <cellStyle name="40 % - Accent6 2 4 2 7" xfId="9947"/>
    <cellStyle name="40 % - Accent6 2 4 2 7 2" xfId="20246"/>
    <cellStyle name="40 % - Accent6 2 4 2 7 3" xfId="30539"/>
    <cellStyle name="40 % - Accent6 2 4 2 7 4" xfId="40832"/>
    <cellStyle name="40 % - Accent6 2 4 2 8" xfId="10690"/>
    <cellStyle name="40 % - Accent6 2 4 2 8 2" xfId="20989"/>
    <cellStyle name="40 % - Accent6 2 4 2 8 3" xfId="31282"/>
    <cellStyle name="40 % - Accent6 2 4 2 8 4" xfId="41575"/>
    <cellStyle name="40 % - Accent6 2 4 2 9" xfId="11430"/>
    <cellStyle name="40 % - Accent6 2 4 2 9 2" xfId="21729"/>
    <cellStyle name="40 % - Accent6 2 4 2 9 3" xfId="32022"/>
    <cellStyle name="40 % - Accent6 2 4 2 9 4" xfId="42315"/>
    <cellStyle name="40 % - Accent6 2 4 3" xfId="845"/>
    <cellStyle name="40 % - Accent6 2 4 3 10" xfId="27650"/>
    <cellStyle name="40 % - Accent6 2 4 3 11" xfId="37943"/>
    <cellStyle name="40 % - Accent6 2 4 3 2" xfId="2807"/>
    <cellStyle name="40 % - Accent6 2 4 3 2 2" xfId="4307"/>
    <cellStyle name="40 % - Accent6 2 4 3 2 2 2" xfId="16561"/>
    <cellStyle name="40 % - Accent6 2 4 3 2 2 2 2" xfId="26855"/>
    <cellStyle name="40 % - Accent6 2 4 3 2 2 2 3" xfId="37148"/>
    <cellStyle name="40 % - Accent6 2 4 3 2 2 2 4" xfId="47441"/>
    <cellStyle name="40 % - Accent6 2 4 3 2 2 3" xfId="13591"/>
    <cellStyle name="40 % - Accent6 2 4 3 2 2 4" xfId="23886"/>
    <cellStyle name="40 % - Accent6 2 4 3 2 2 5" xfId="34179"/>
    <cellStyle name="40 % - Accent6 2 4 3 2 2 6" xfId="44472"/>
    <cellStyle name="40 % - Accent6 2 4 3 2 3" xfId="15076"/>
    <cellStyle name="40 % - Accent6 2 4 3 2 3 2" xfId="25370"/>
    <cellStyle name="40 % - Accent6 2 4 3 2 3 3" xfId="35663"/>
    <cellStyle name="40 % - Accent6 2 4 3 2 3 4" xfId="45956"/>
    <cellStyle name="40 % - Accent6 2 4 3 2 4" xfId="12105"/>
    <cellStyle name="40 % - Accent6 2 4 3 2 4 2" xfId="22401"/>
    <cellStyle name="40 % - Accent6 2 4 3 2 4 3" xfId="32694"/>
    <cellStyle name="40 % - Accent6 2 4 3 2 4 4" xfId="42987"/>
    <cellStyle name="40 % - Accent6 2 4 3 2 5" xfId="7696"/>
    <cellStyle name="40 % - Accent6 2 4 3 2 6" xfId="18020"/>
    <cellStyle name="40 % - Accent6 2 4 3 2 7" xfId="28313"/>
    <cellStyle name="40 % - Accent6 2 4 3 2 8" xfId="38606"/>
    <cellStyle name="40 % - Accent6 2 4 3 3" xfId="5076"/>
    <cellStyle name="40 % - Accent6 2 4 3 3 2" xfId="15890"/>
    <cellStyle name="40 % - Accent6 2 4 3 3 2 2" xfId="26184"/>
    <cellStyle name="40 % - Accent6 2 4 3 3 2 3" xfId="36477"/>
    <cellStyle name="40 % - Accent6 2 4 3 3 2 4" xfId="46770"/>
    <cellStyle name="40 % - Accent6 2 4 3 3 3" xfId="12920"/>
    <cellStyle name="40 % - Accent6 2 4 3 3 3 2" xfId="23215"/>
    <cellStyle name="40 % - Accent6 2 4 3 3 3 3" xfId="33508"/>
    <cellStyle name="40 % - Accent6 2 4 3 3 3 4" xfId="43801"/>
    <cellStyle name="40 % - Accent6 2 4 3 3 4" xfId="8464"/>
    <cellStyle name="40 % - Accent6 2 4 3 3 5" xfId="18763"/>
    <cellStyle name="40 % - Accent6 2 4 3 3 6" xfId="29056"/>
    <cellStyle name="40 % - Accent6 2 4 3 3 7" xfId="39349"/>
    <cellStyle name="40 % - Accent6 2 4 3 4" xfId="3557"/>
    <cellStyle name="40 % - Accent6 2 4 3 4 2" xfId="14406"/>
    <cellStyle name="40 % - Accent6 2 4 3 4 2 2" xfId="24700"/>
    <cellStyle name="40 % - Accent6 2 4 3 4 2 3" xfId="34993"/>
    <cellStyle name="40 % - Accent6 2 4 3 4 2 4" xfId="45286"/>
    <cellStyle name="40 % - Accent6 2 4 3 4 3" xfId="9207"/>
    <cellStyle name="40 % - Accent6 2 4 3 4 4" xfId="19506"/>
    <cellStyle name="40 % - Accent6 2 4 3 4 5" xfId="29799"/>
    <cellStyle name="40 % - Accent6 2 4 3 4 6" xfId="40092"/>
    <cellStyle name="40 % - Accent6 2 4 3 5" xfId="6032"/>
    <cellStyle name="40 % - Accent6 2 4 3 5 2" xfId="9950"/>
    <cellStyle name="40 % - Accent6 2 4 3 5 3" xfId="20249"/>
    <cellStyle name="40 % - Accent6 2 4 3 5 4" xfId="30542"/>
    <cellStyle name="40 % - Accent6 2 4 3 5 5" xfId="40835"/>
    <cellStyle name="40 % - Accent6 2 4 3 6" xfId="10693"/>
    <cellStyle name="40 % - Accent6 2 4 3 6 2" xfId="20992"/>
    <cellStyle name="40 % - Accent6 2 4 3 6 3" xfId="31285"/>
    <cellStyle name="40 % - Accent6 2 4 3 6 4" xfId="41578"/>
    <cellStyle name="40 % - Accent6 2 4 3 7" xfId="11432"/>
    <cellStyle name="40 % - Accent6 2 4 3 7 2" xfId="21731"/>
    <cellStyle name="40 % - Accent6 2 4 3 7 3" xfId="32024"/>
    <cellStyle name="40 % - Accent6 2 4 3 7 4" xfId="42317"/>
    <cellStyle name="40 % - Accent6 2 4 3 8" xfId="7033"/>
    <cellStyle name="40 % - Accent6 2 4 3 9" xfId="17357"/>
    <cellStyle name="40 % - Accent6 2 4 4" xfId="2196"/>
    <cellStyle name="40 % - Accent6 2 4 4 10" xfId="38607"/>
    <cellStyle name="40 % - Accent6 2 4 4 2" xfId="2963"/>
    <cellStyle name="40 % - Accent6 2 4 4 2 2" xfId="4463"/>
    <cellStyle name="40 % - Accent6 2 4 4 2 2 2" xfId="16047"/>
    <cellStyle name="40 % - Accent6 2 4 4 2 2 3" xfId="26341"/>
    <cellStyle name="40 % - Accent6 2 4 4 2 2 4" xfId="36634"/>
    <cellStyle name="40 % - Accent6 2 4 4 2 2 5" xfId="46927"/>
    <cellStyle name="40 % - Accent6 2 4 4 2 3" xfId="13077"/>
    <cellStyle name="40 % - Accent6 2 4 4 2 3 2" xfId="23372"/>
    <cellStyle name="40 % - Accent6 2 4 4 2 3 3" xfId="33665"/>
    <cellStyle name="40 % - Accent6 2 4 4 2 3 4" xfId="43958"/>
    <cellStyle name="40 % - Accent6 2 4 4 2 4" xfId="8465"/>
    <cellStyle name="40 % - Accent6 2 4 4 2 5" xfId="18764"/>
    <cellStyle name="40 % - Accent6 2 4 4 2 6" xfId="29057"/>
    <cellStyle name="40 % - Accent6 2 4 4 2 7" xfId="39350"/>
    <cellStyle name="40 % - Accent6 2 4 4 3" xfId="5077"/>
    <cellStyle name="40 % - Accent6 2 4 4 3 2" xfId="14562"/>
    <cellStyle name="40 % - Accent6 2 4 4 3 2 2" xfId="24856"/>
    <cellStyle name="40 % - Accent6 2 4 4 3 2 3" xfId="35149"/>
    <cellStyle name="40 % - Accent6 2 4 4 3 2 4" xfId="45442"/>
    <cellStyle name="40 % - Accent6 2 4 4 3 3" xfId="9208"/>
    <cellStyle name="40 % - Accent6 2 4 4 3 4" xfId="19507"/>
    <cellStyle name="40 % - Accent6 2 4 4 3 5" xfId="29800"/>
    <cellStyle name="40 % - Accent6 2 4 4 3 6" xfId="40093"/>
    <cellStyle name="40 % - Accent6 2 4 4 4" xfId="3713"/>
    <cellStyle name="40 % - Accent6 2 4 4 4 2" xfId="9951"/>
    <cellStyle name="40 % - Accent6 2 4 4 4 3" xfId="20250"/>
    <cellStyle name="40 % - Accent6 2 4 4 4 4" xfId="30543"/>
    <cellStyle name="40 % - Accent6 2 4 4 4 5" xfId="40836"/>
    <cellStyle name="40 % - Accent6 2 4 4 5" xfId="6033"/>
    <cellStyle name="40 % - Accent6 2 4 4 5 2" xfId="10694"/>
    <cellStyle name="40 % - Accent6 2 4 4 5 3" xfId="20993"/>
    <cellStyle name="40 % - Accent6 2 4 4 5 4" xfId="31286"/>
    <cellStyle name="40 % - Accent6 2 4 4 5 5" xfId="41579"/>
    <cellStyle name="40 % - Accent6 2 4 4 6" xfId="11588"/>
    <cellStyle name="40 % - Accent6 2 4 4 6 2" xfId="21887"/>
    <cellStyle name="40 % - Accent6 2 4 4 6 3" xfId="32180"/>
    <cellStyle name="40 % - Accent6 2 4 4 6 4" xfId="42473"/>
    <cellStyle name="40 % - Accent6 2 4 4 7" xfId="7697"/>
    <cellStyle name="40 % - Accent6 2 4 4 8" xfId="18021"/>
    <cellStyle name="40 % - Accent6 2 4 4 9" xfId="28314"/>
    <cellStyle name="40 % - Accent6 2 4 5" xfId="2334"/>
    <cellStyle name="40 % - Accent6 2 4 5 2" xfId="3834"/>
    <cellStyle name="40 % - Accent6 2 4 5 2 2" xfId="16194"/>
    <cellStyle name="40 % - Accent6 2 4 5 2 2 2" xfId="26488"/>
    <cellStyle name="40 % - Accent6 2 4 5 2 2 3" xfId="36781"/>
    <cellStyle name="40 % - Accent6 2 4 5 2 2 4" xfId="47074"/>
    <cellStyle name="40 % - Accent6 2 4 5 2 3" xfId="13224"/>
    <cellStyle name="40 % - Accent6 2 4 5 2 4" xfId="23519"/>
    <cellStyle name="40 % - Accent6 2 4 5 2 5" xfId="33812"/>
    <cellStyle name="40 % - Accent6 2 4 5 2 6" xfId="44105"/>
    <cellStyle name="40 % - Accent6 2 4 5 3" xfId="14709"/>
    <cellStyle name="40 % - Accent6 2 4 5 3 2" xfId="25003"/>
    <cellStyle name="40 % - Accent6 2 4 5 3 3" xfId="35296"/>
    <cellStyle name="40 % - Accent6 2 4 5 3 4" xfId="45589"/>
    <cellStyle name="40 % - Accent6 2 4 5 4" xfId="11737"/>
    <cellStyle name="40 % - Accent6 2 4 5 4 2" xfId="22034"/>
    <cellStyle name="40 % - Accent6 2 4 5 4 3" xfId="32327"/>
    <cellStyle name="40 % - Accent6 2 4 5 4 4" xfId="42620"/>
    <cellStyle name="40 % - Accent6 2 4 5 5" xfId="7692"/>
    <cellStyle name="40 % - Accent6 2 4 5 6" xfId="18016"/>
    <cellStyle name="40 % - Accent6 2 4 5 7" xfId="28309"/>
    <cellStyle name="40 % - Accent6 2 4 5 8" xfId="38602"/>
    <cellStyle name="40 % - Accent6 2 4 6" xfId="5073"/>
    <cellStyle name="40 % - Accent6 2 4 6 2" xfId="15417"/>
    <cellStyle name="40 % - Accent6 2 4 6 2 2" xfId="25711"/>
    <cellStyle name="40 % - Accent6 2 4 6 2 3" xfId="36004"/>
    <cellStyle name="40 % - Accent6 2 4 6 2 4" xfId="46297"/>
    <cellStyle name="40 % - Accent6 2 4 6 3" xfId="12447"/>
    <cellStyle name="40 % - Accent6 2 4 6 3 2" xfId="22742"/>
    <cellStyle name="40 % - Accent6 2 4 6 3 3" xfId="33035"/>
    <cellStyle name="40 % - Accent6 2 4 6 3 4" xfId="43328"/>
    <cellStyle name="40 % - Accent6 2 4 6 4" xfId="8460"/>
    <cellStyle name="40 % - Accent6 2 4 6 5" xfId="18759"/>
    <cellStyle name="40 % - Accent6 2 4 6 6" xfId="29052"/>
    <cellStyle name="40 % - Accent6 2 4 6 7" xfId="39345"/>
    <cellStyle name="40 % - Accent6 2 4 7" xfId="3084"/>
    <cellStyle name="40 % - Accent6 2 4 7 2" xfId="13933"/>
    <cellStyle name="40 % - Accent6 2 4 7 2 2" xfId="24227"/>
    <cellStyle name="40 % - Accent6 2 4 7 2 3" xfId="34520"/>
    <cellStyle name="40 % - Accent6 2 4 7 2 4" xfId="44813"/>
    <cellStyle name="40 % - Accent6 2 4 7 3" xfId="9203"/>
    <cellStyle name="40 % - Accent6 2 4 7 4" xfId="19502"/>
    <cellStyle name="40 % - Accent6 2 4 7 5" xfId="29795"/>
    <cellStyle name="40 % - Accent6 2 4 7 6" xfId="40088"/>
    <cellStyle name="40 % - Accent6 2 4 8" xfId="6028"/>
    <cellStyle name="40 % - Accent6 2 4 8 2" xfId="9946"/>
    <cellStyle name="40 % - Accent6 2 4 8 3" xfId="20245"/>
    <cellStyle name="40 % - Accent6 2 4 8 4" xfId="30538"/>
    <cellStyle name="40 % - Accent6 2 4 8 5" xfId="40831"/>
    <cellStyle name="40 % - Accent6 2 4 9" xfId="10689"/>
    <cellStyle name="40 % - Accent6 2 4 9 2" xfId="20988"/>
    <cellStyle name="40 % - Accent6 2 4 9 3" xfId="31281"/>
    <cellStyle name="40 % - Accent6 2 4 9 4" xfId="41574"/>
    <cellStyle name="40 % - Accent6 2 5" xfId="414"/>
    <cellStyle name="40 % - Accent6 2 5 10" xfId="11034"/>
    <cellStyle name="40 % - Accent6 2 5 10 2" xfId="21333"/>
    <cellStyle name="40 % - Accent6 2 5 10 3" xfId="31626"/>
    <cellStyle name="40 % - Accent6 2 5 10 4" xfId="41919"/>
    <cellStyle name="40 % - Accent6 2 5 11" xfId="6519"/>
    <cellStyle name="40 % - Accent6 2 5 12" xfId="16844"/>
    <cellStyle name="40 % - Accent6 2 5 13" xfId="27137"/>
    <cellStyle name="40 % - Accent6 2 5 14" xfId="37430"/>
    <cellStyle name="40 % - Accent6 2 5 2" xfId="846"/>
    <cellStyle name="40 % - Accent6 2 5 2 10" xfId="6617"/>
    <cellStyle name="40 % - Accent6 2 5 2 11" xfId="16941"/>
    <cellStyle name="40 % - Accent6 2 5 2 12" xfId="27234"/>
    <cellStyle name="40 % - Accent6 2 5 2 13" xfId="37527"/>
    <cellStyle name="40 % - Accent6 2 5 2 2" xfId="847"/>
    <cellStyle name="40 % - Accent6 2 5 2 2 10" xfId="27651"/>
    <cellStyle name="40 % - Accent6 2 5 2 2 11" xfId="37944"/>
    <cellStyle name="40 % - Accent6 2 5 2 2 2" xfId="2809"/>
    <cellStyle name="40 % - Accent6 2 5 2 2 2 2" xfId="4309"/>
    <cellStyle name="40 % - Accent6 2 5 2 2 2 2 2" xfId="16805"/>
    <cellStyle name="40 % - Accent6 2 5 2 2 2 2 2 2" xfId="27099"/>
    <cellStyle name="40 % - Accent6 2 5 2 2 2 2 2 3" xfId="37392"/>
    <cellStyle name="40 % - Accent6 2 5 2 2 2 2 2 4" xfId="47685"/>
    <cellStyle name="40 % - Accent6 2 5 2 2 2 2 3" xfId="13835"/>
    <cellStyle name="40 % - Accent6 2 5 2 2 2 2 4" xfId="24130"/>
    <cellStyle name="40 % - Accent6 2 5 2 2 2 2 5" xfId="34423"/>
    <cellStyle name="40 % - Accent6 2 5 2 2 2 2 6" xfId="44716"/>
    <cellStyle name="40 % - Accent6 2 5 2 2 2 3" xfId="15320"/>
    <cellStyle name="40 % - Accent6 2 5 2 2 2 3 2" xfId="25614"/>
    <cellStyle name="40 % - Accent6 2 5 2 2 2 3 3" xfId="35907"/>
    <cellStyle name="40 % - Accent6 2 5 2 2 2 3 4" xfId="46200"/>
    <cellStyle name="40 % - Accent6 2 5 2 2 2 4" xfId="12349"/>
    <cellStyle name="40 % - Accent6 2 5 2 2 2 4 2" xfId="22645"/>
    <cellStyle name="40 % - Accent6 2 5 2 2 2 4 3" xfId="32938"/>
    <cellStyle name="40 % - Accent6 2 5 2 2 2 4 4" xfId="43231"/>
    <cellStyle name="40 % - Accent6 2 5 2 2 2 5" xfId="7700"/>
    <cellStyle name="40 % - Accent6 2 5 2 2 2 6" xfId="18024"/>
    <cellStyle name="40 % - Accent6 2 5 2 2 2 7" xfId="28317"/>
    <cellStyle name="40 % - Accent6 2 5 2 2 2 8" xfId="38610"/>
    <cellStyle name="40 % - Accent6 2 5 2 2 3" xfId="5080"/>
    <cellStyle name="40 % - Accent6 2 5 2 2 3 2" xfId="15892"/>
    <cellStyle name="40 % - Accent6 2 5 2 2 3 2 2" xfId="26186"/>
    <cellStyle name="40 % - Accent6 2 5 2 2 3 2 3" xfId="36479"/>
    <cellStyle name="40 % - Accent6 2 5 2 2 3 2 4" xfId="46772"/>
    <cellStyle name="40 % - Accent6 2 5 2 2 3 3" xfId="12922"/>
    <cellStyle name="40 % - Accent6 2 5 2 2 3 3 2" xfId="23217"/>
    <cellStyle name="40 % - Accent6 2 5 2 2 3 3 3" xfId="33510"/>
    <cellStyle name="40 % - Accent6 2 5 2 2 3 3 4" xfId="43803"/>
    <cellStyle name="40 % - Accent6 2 5 2 2 3 4" xfId="8468"/>
    <cellStyle name="40 % - Accent6 2 5 2 2 3 5" xfId="18767"/>
    <cellStyle name="40 % - Accent6 2 5 2 2 3 6" xfId="29060"/>
    <cellStyle name="40 % - Accent6 2 5 2 2 3 7" xfId="39353"/>
    <cellStyle name="40 % - Accent6 2 5 2 2 4" xfId="3559"/>
    <cellStyle name="40 % - Accent6 2 5 2 2 4 2" xfId="14408"/>
    <cellStyle name="40 % - Accent6 2 5 2 2 4 2 2" xfId="24702"/>
    <cellStyle name="40 % - Accent6 2 5 2 2 4 2 3" xfId="34995"/>
    <cellStyle name="40 % - Accent6 2 5 2 2 4 2 4" xfId="45288"/>
    <cellStyle name="40 % - Accent6 2 5 2 2 4 3" xfId="9211"/>
    <cellStyle name="40 % - Accent6 2 5 2 2 4 4" xfId="19510"/>
    <cellStyle name="40 % - Accent6 2 5 2 2 4 5" xfId="29803"/>
    <cellStyle name="40 % - Accent6 2 5 2 2 4 6" xfId="40096"/>
    <cellStyle name="40 % - Accent6 2 5 2 2 5" xfId="6036"/>
    <cellStyle name="40 % - Accent6 2 5 2 2 5 2" xfId="9954"/>
    <cellStyle name="40 % - Accent6 2 5 2 2 5 3" xfId="20253"/>
    <cellStyle name="40 % - Accent6 2 5 2 2 5 4" xfId="30546"/>
    <cellStyle name="40 % - Accent6 2 5 2 2 5 5" xfId="40839"/>
    <cellStyle name="40 % - Accent6 2 5 2 2 6" xfId="10697"/>
    <cellStyle name="40 % - Accent6 2 5 2 2 6 2" xfId="20996"/>
    <cellStyle name="40 % - Accent6 2 5 2 2 6 3" xfId="31289"/>
    <cellStyle name="40 % - Accent6 2 5 2 2 6 4" xfId="41582"/>
    <cellStyle name="40 % - Accent6 2 5 2 2 7" xfId="11434"/>
    <cellStyle name="40 % - Accent6 2 5 2 2 7 2" xfId="21733"/>
    <cellStyle name="40 % - Accent6 2 5 2 2 7 3" xfId="32026"/>
    <cellStyle name="40 % - Accent6 2 5 2 2 7 4" xfId="42319"/>
    <cellStyle name="40 % - Accent6 2 5 2 2 8" xfId="7034"/>
    <cellStyle name="40 % - Accent6 2 5 2 2 9" xfId="17358"/>
    <cellStyle name="40 % - Accent6 2 5 2 3" xfId="2808"/>
    <cellStyle name="40 % - Accent6 2 5 2 3 10" xfId="38611"/>
    <cellStyle name="40 % - Accent6 2 5 2 3 2" xfId="4308"/>
    <cellStyle name="40 % - Accent6 2 5 2 3 2 2" xfId="16438"/>
    <cellStyle name="40 % - Accent6 2 5 2 3 2 2 2" xfId="26732"/>
    <cellStyle name="40 % - Accent6 2 5 2 3 2 2 3" xfId="37025"/>
    <cellStyle name="40 % - Accent6 2 5 2 3 2 2 4" xfId="47318"/>
    <cellStyle name="40 % - Accent6 2 5 2 3 2 3" xfId="13468"/>
    <cellStyle name="40 % - Accent6 2 5 2 3 2 3 2" xfId="23763"/>
    <cellStyle name="40 % - Accent6 2 5 2 3 2 3 3" xfId="34056"/>
    <cellStyle name="40 % - Accent6 2 5 2 3 2 3 4" xfId="44349"/>
    <cellStyle name="40 % - Accent6 2 5 2 3 2 4" xfId="8469"/>
    <cellStyle name="40 % - Accent6 2 5 2 3 2 5" xfId="18768"/>
    <cellStyle name="40 % - Accent6 2 5 2 3 2 6" xfId="29061"/>
    <cellStyle name="40 % - Accent6 2 5 2 3 2 7" xfId="39354"/>
    <cellStyle name="40 % - Accent6 2 5 2 3 3" xfId="6037"/>
    <cellStyle name="40 % - Accent6 2 5 2 3 3 2" xfId="14953"/>
    <cellStyle name="40 % - Accent6 2 5 2 3 3 2 2" xfId="25247"/>
    <cellStyle name="40 % - Accent6 2 5 2 3 3 2 3" xfId="35540"/>
    <cellStyle name="40 % - Accent6 2 5 2 3 3 2 4" xfId="45833"/>
    <cellStyle name="40 % - Accent6 2 5 2 3 3 3" xfId="9212"/>
    <cellStyle name="40 % - Accent6 2 5 2 3 3 4" xfId="19511"/>
    <cellStyle name="40 % - Accent6 2 5 2 3 3 5" xfId="29804"/>
    <cellStyle name="40 % - Accent6 2 5 2 3 3 6" xfId="40097"/>
    <cellStyle name="40 % - Accent6 2 5 2 3 4" xfId="9955"/>
    <cellStyle name="40 % - Accent6 2 5 2 3 4 2" xfId="20254"/>
    <cellStyle name="40 % - Accent6 2 5 2 3 4 3" xfId="30547"/>
    <cellStyle name="40 % - Accent6 2 5 2 3 4 4" xfId="40840"/>
    <cellStyle name="40 % - Accent6 2 5 2 3 5" xfId="10698"/>
    <cellStyle name="40 % - Accent6 2 5 2 3 5 2" xfId="20997"/>
    <cellStyle name="40 % - Accent6 2 5 2 3 5 3" xfId="31290"/>
    <cellStyle name="40 % - Accent6 2 5 2 3 5 4" xfId="41583"/>
    <cellStyle name="40 % - Accent6 2 5 2 3 6" xfId="11981"/>
    <cellStyle name="40 % - Accent6 2 5 2 3 6 2" xfId="22278"/>
    <cellStyle name="40 % - Accent6 2 5 2 3 6 3" xfId="32571"/>
    <cellStyle name="40 % - Accent6 2 5 2 3 6 4" xfId="42864"/>
    <cellStyle name="40 % - Accent6 2 5 2 3 7" xfId="7701"/>
    <cellStyle name="40 % - Accent6 2 5 2 3 8" xfId="18025"/>
    <cellStyle name="40 % - Accent6 2 5 2 3 9" xfId="28318"/>
    <cellStyle name="40 % - Accent6 2 5 2 4" xfId="5079"/>
    <cellStyle name="40 % - Accent6 2 5 2 4 2" xfId="15891"/>
    <cellStyle name="40 % - Accent6 2 5 2 4 2 2" xfId="26185"/>
    <cellStyle name="40 % - Accent6 2 5 2 4 2 3" xfId="36478"/>
    <cellStyle name="40 % - Accent6 2 5 2 4 2 4" xfId="46771"/>
    <cellStyle name="40 % - Accent6 2 5 2 4 3" xfId="12921"/>
    <cellStyle name="40 % - Accent6 2 5 2 4 3 2" xfId="23216"/>
    <cellStyle name="40 % - Accent6 2 5 2 4 3 3" xfId="33509"/>
    <cellStyle name="40 % - Accent6 2 5 2 4 3 4" xfId="43802"/>
    <cellStyle name="40 % - Accent6 2 5 2 4 4" xfId="7699"/>
    <cellStyle name="40 % - Accent6 2 5 2 4 5" xfId="18023"/>
    <cellStyle name="40 % - Accent6 2 5 2 4 6" xfId="28316"/>
    <cellStyle name="40 % - Accent6 2 5 2 4 7" xfId="38609"/>
    <cellStyle name="40 % - Accent6 2 5 2 5" xfId="3558"/>
    <cellStyle name="40 % - Accent6 2 5 2 5 2" xfId="14407"/>
    <cellStyle name="40 % - Accent6 2 5 2 5 2 2" xfId="24701"/>
    <cellStyle name="40 % - Accent6 2 5 2 5 2 3" xfId="34994"/>
    <cellStyle name="40 % - Accent6 2 5 2 5 2 4" xfId="45287"/>
    <cellStyle name="40 % - Accent6 2 5 2 5 3" xfId="8467"/>
    <cellStyle name="40 % - Accent6 2 5 2 5 4" xfId="18766"/>
    <cellStyle name="40 % - Accent6 2 5 2 5 5" xfId="29059"/>
    <cellStyle name="40 % - Accent6 2 5 2 5 6" xfId="39352"/>
    <cellStyle name="40 % - Accent6 2 5 2 6" xfId="6035"/>
    <cellStyle name="40 % - Accent6 2 5 2 6 2" xfId="9210"/>
    <cellStyle name="40 % - Accent6 2 5 2 6 3" xfId="19509"/>
    <cellStyle name="40 % - Accent6 2 5 2 6 4" xfId="29802"/>
    <cellStyle name="40 % - Accent6 2 5 2 6 5" xfId="40095"/>
    <cellStyle name="40 % - Accent6 2 5 2 7" xfId="9953"/>
    <cellStyle name="40 % - Accent6 2 5 2 7 2" xfId="20252"/>
    <cellStyle name="40 % - Accent6 2 5 2 7 3" xfId="30545"/>
    <cellStyle name="40 % - Accent6 2 5 2 7 4" xfId="40838"/>
    <cellStyle name="40 % - Accent6 2 5 2 8" xfId="10696"/>
    <cellStyle name="40 % - Accent6 2 5 2 8 2" xfId="20995"/>
    <cellStyle name="40 % - Accent6 2 5 2 8 3" xfId="31288"/>
    <cellStyle name="40 % - Accent6 2 5 2 8 4" xfId="41581"/>
    <cellStyle name="40 % - Accent6 2 5 2 9" xfId="11433"/>
    <cellStyle name="40 % - Accent6 2 5 2 9 2" xfId="21732"/>
    <cellStyle name="40 % - Accent6 2 5 2 9 3" xfId="32025"/>
    <cellStyle name="40 % - Accent6 2 5 2 9 4" xfId="42318"/>
    <cellStyle name="40 % - Accent6 2 5 3" xfId="848"/>
    <cellStyle name="40 % - Accent6 2 5 3 10" xfId="27652"/>
    <cellStyle name="40 % - Accent6 2 5 3 11" xfId="37945"/>
    <cellStyle name="40 % - Accent6 2 5 3 2" xfId="2810"/>
    <cellStyle name="40 % - Accent6 2 5 3 2 2" xfId="4310"/>
    <cellStyle name="40 % - Accent6 2 5 3 2 2 2" xfId="16636"/>
    <cellStyle name="40 % - Accent6 2 5 3 2 2 2 2" xfId="26930"/>
    <cellStyle name="40 % - Accent6 2 5 3 2 2 2 3" xfId="37223"/>
    <cellStyle name="40 % - Accent6 2 5 3 2 2 2 4" xfId="47516"/>
    <cellStyle name="40 % - Accent6 2 5 3 2 2 3" xfId="13666"/>
    <cellStyle name="40 % - Accent6 2 5 3 2 2 4" xfId="23961"/>
    <cellStyle name="40 % - Accent6 2 5 3 2 2 5" xfId="34254"/>
    <cellStyle name="40 % - Accent6 2 5 3 2 2 6" xfId="44547"/>
    <cellStyle name="40 % - Accent6 2 5 3 2 3" xfId="15151"/>
    <cellStyle name="40 % - Accent6 2 5 3 2 3 2" xfId="25445"/>
    <cellStyle name="40 % - Accent6 2 5 3 2 3 3" xfId="35738"/>
    <cellStyle name="40 % - Accent6 2 5 3 2 3 4" xfId="46031"/>
    <cellStyle name="40 % - Accent6 2 5 3 2 4" xfId="12180"/>
    <cellStyle name="40 % - Accent6 2 5 3 2 4 2" xfId="22476"/>
    <cellStyle name="40 % - Accent6 2 5 3 2 4 3" xfId="32769"/>
    <cellStyle name="40 % - Accent6 2 5 3 2 4 4" xfId="43062"/>
    <cellStyle name="40 % - Accent6 2 5 3 2 5" xfId="7702"/>
    <cellStyle name="40 % - Accent6 2 5 3 2 6" xfId="18026"/>
    <cellStyle name="40 % - Accent6 2 5 3 2 7" xfId="28319"/>
    <cellStyle name="40 % - Accent6 2 5 3 2 8" xfId="38612"/>
    <cellStyle name="40 % - Accent6 2 5 3 3" xfId="5081"/>
    <cellStyle name="40 % - Accent6 2 5 3 3 2" xfId="15893"/>
    <cellStyle name="40 % - Accent6 2 5 3 3 2 2" xfId="26187"/>
    <cellStyle name="40 % - Accent6 2 5 3 3 2 3" xfId="36480"/>
    <cellStyle name="40 % - Accent6 2 5 3 3 2 4" xfId="46773"/>
    <cellStyle name="40 % - Accent6 2 5 3 3 3" xfId="12923"/>
    <cellStyle name="40 % - Accent6 2 5 3 3 3 2" xfId="23218"/>
    <cellStyle name="40 % - Accent6 2 5 3 3 3 3" xfId="33511"/>
    <cellStyle name="40 % - Accent6 2 5 3 3 3 4" xfId="43804"/>
    <cellStyle name="40 % - Accent6 2 5 3 3 4" xfId="8470"/>
    <cellStyle name="40 % - Accent6 2 5 3 3 5" xfId="18769"/>
    <cellStyle name="40 % - Accent6 2 5 3 3 6" xfId="29062"/>
    <cellStyle name="40 % - Accent6 2 5 3 3 7" xfId="39355"/>
    <cellStyle name="40 % - Accent6 2 5 3 4" xfId="3560"/>
    <cellStyle name="40 % - Accent6 2 5 3 4 2" xfId="14409"/>
    <cellStyle name="40 % - Accent6 2 5 3 4 2 2" xfId="24703"/>
    <cellStyle name="40 % - Accent6 2 5 3 4 2 3" xfId="34996"/>
    <cellStyle name="40 % - Accent6 2 5 3 4 2 4" xfId="45289"/>
    <cellStyle name="40 % - Accent6 2 5 3 4 3" xfId="9213"/>
    <cellStyle name="40 % - Accent6 2 5 3 4 4" xfId="19512"/>
    <cellStyle name="40 % - Accent6 2 5 3 4 5" xfId="29805"/>
    <cellStyle name="40 % - Accent6 2 5 3 4 6" xfId="40098"/>
    <cellStyle name="40 % - Accent6 2 5 3 5" xfId="6038"/>
    <cellStyle name="40 % - Accent6 2 5 3 5 2" xfId="9956"/>
    <cellStyle name="40 % - Accent6 2 5 3 5 3" xfId="20255"/>
    <cellStyle name="40 % - Accent6 2 5 3 5 4" xfId="30548"/>
    <cellStyle name="40 % - Accent6 2 5 3 5 5" xfId="40841"/>
    <cellStyle name="40 % - Accent6 2 5 3 6" xfId="10699"/>
    <cellStyle name="40 % - Accent6 2 5 3 6 2" xfId="20998"/>
    <cellStyle name="40 % - Accent6 2 5 3 6 3" xfId="31291"/>
    <cellStyle name="40 % - Accent6 2 5 3 6 4" xfId="41584"/>
    <cellStyle name="40 % - Accent6 2 5 3 7" xfId="11435"/>
    <cellStyle name="40 % - Accent6 2 5 3 7 2" xfId="21734"/>
    <cellStyle name="40 % - Accent6 2 5 3 7 3" xfId="32027"/>
    <cellStyle name="40 % - Accent6 2 5 3 7 4" xfId="42320"/>
    <cellStyle name="40 % - Accent6 2 5 3 8" xfId="7035"/>
    <cellStyle name="40 % - Accent6 2 5 3 9" xfId="17359"/>
    <cellStyle name="40 % - Accent6 2 5 4" xfId="2409"/>
    <cellStyle name="40 % - Accent6 2 5 4 10" xfId="38613"/>
    <cellStyle name="40 % - Accent6 2 5 4 2" xfId="3909"/>
    <cellStyle name="40 % - Accent6 2 5 4 2 2" xfId="16269"/>
    <cellStyle name="40 % - Accent6 2 5 4 2 2 2" xfId="26563"/>
    <cellStyle name="40 % - Accent6 2 5 4 2 2 3" xfId="36856"/>
    <cellStyle name="40 % - Accent6 2 5 4 2 2 4" xfId="47149"/>
    <cellStyle name="40 % - Accent6 2 5 4 2 3" xfId="13299"/>
    <cellStyle name="40 % - Accent6 2 5 4 2 3 2" xfId="23594"/>
    <cellStyle name="40 % - Accent6 2 5 4 2 3 3" xfId="33887"/>
    <cellStyle name="40 % - Accent6 2 5 4 2 3 4" xfId="44180"/>
    <cellStyle name="40 % - Accent6 2 5 4 2 4" xfId="8471"/>
    <cellStyle name="40 % - Accent6 2 5 4 2 5" xfId="18770"/>
    <cellStyle name="40 % - Accent6 2 5 4 2 6" xfId="29063"/>
    <cellStyle name="40 % - Accent6 2 5 4 2 7" xfId="39356"/>
    <cellStyle name="40 % - Accent6 2 5 4 3" xfId="6039"/>
    <cellStyle name="40 % - Accent6 2 5 4 3 2" xfId="14784"/>
    <cellStyle name="40 % - Accent6 2 5 4 3 2 2" xfId="25078"/>
    <cellStyle name="40 % - Accent6 2 5 4 3 2 3" xfId="35371"/>
    <cellStyle name="40 % - Accent6 2 5 4 3 2 4" xfId="45664"/>
    <cellStyle name="40 % - Accent6 2 5 4 3 3" xfId="9214"/>
    <cellStyle name="40 % - Accent6 2 5 4 3 4" xfId="19513"/>
    <cellStyle name="40 % - Accent6 2 5 4 3 5" xfId="29806"/>
    <cellStyle name="40 % - Accent6 2 5 4 3 6" xfId="40099"/>
    <cellStyle name="40 % - Accent6 2 5 4 4" xfId="9957"/>
    <cellStyle name="40 % - Accent6 2 5 4 4 2" xfId="20256"/>
    <cellStyle name="40 % - Accent6 2 5 4 4 3" xfId="30549"/>
    <cellStyle name="40 % - Accent6 2 5 4 4 4" xfId="40842"/>
    <cellStyle name="40 % - Accent6 2 5 4 5" xfId="10700"/>
    <cellStyle name="40 % - Accent6 2 5 4 5 2" xfId="20999"/>
    <cellStyle name="40 % - Accent6 2 5 4 5 3" xfId="31292"/>
    <cellStyle name="40 % - Accent6 2 5 4 5 4" xfId="41585"/>
    <cellStyle name="40 % - Accent6 2 5 4 6" xfId="11812"/>
    <cellStyle name="40 % - Accent6 2 5 4 6 2" xfId="22109"/>
    <cellStyle name="40 % - Accent6 2 5 4 6 3" xfId="32402"/>
    <cellStyle name="40 % - Accent6 2 5 4 6 4" xfId="42695"/>
    <cellStyle name="40 % - Accent6 2 5 4 7" xfId="7703"/>
    <cellStyle name="40 % - Accent6 2 5 4 8" xfId="18027"/>
    <cellStyle name="40 % - Accent6 2 5 4 9" xfId="28320"/>
    <cellStyle name="40 % - Accent6 2 5 5" xfId="5078"/>
    <cellStyle name="40 % - Accent6 2 5 5 2" xfId="15492"/>
    <cellStyle name="40 % - Accent6 2 5 5 2 2" xfId="25786"/>
    <cellStyle name="40 % - Accent6 2 5 5 2 3" xfId="36079"/>
    <cellStyle name="40 % - Accent6 2 5 5 2 4" xfId="46372"/>
    <cellStyle name="40 % - Accent6 2 5 5 3" xfId="12522"/>
    <cellStyle name="40 % - Accent6 2 5 5 3 2" xfId="22817"/>
    <cellStyle name="40 % - Accent6 2 5 5 3 3" xfId="33110"/>
    <cellStyle name="40 % - Accent6 2 5 5 3 4" xfId="43403"/>
    <cellStyle name="40 % - Accent6 2 5 5 4" xfId="7698"/>
    <cellStyle name="40 % - Accent6 2 5 5 5" xfId="18022"/>
    <cellStyle name="40 % - Accent6 2 5 5 6" xfId="28315"/>
    <cellStyle name="40 % - Accent6 2 5 5 7" xfId="38608"/>
    <cellStyle name="40 % - Accent6 2 5 6" xfId="3159"/>
    <cellStyle name="40 % - Accent6 2 5 6 2" xfId="14008"/>
    <cellStyle name="40 % - Accent6 2 5 6 2 2" xfId="24302"/>
    <cellStyle name="40 % - Accent6 2 5 6 2 3" xfId="34595"/>
    <cellStyle name="40 % - Accent6 2 5 6 2 4" xfId="44888"/>
    <cellStyle name="40 % - Accent6 2 5 6 3" xfId="8466"/>
    <cellStyle name="40 % - Accent6 2 5 6 4" xfId="18765"/>
    <cellStyle name="40 % - Accent6 2 5 6 5" xfId="29058"/>
    <cellStyle name="40 % - Accent6 2 5 6 6" xfId="39351"/>
    <cellStyle name="40 % - Accent6 2 5 7" xfId="6034"/>
    <cellStyle name="40 % - Accent6 2 5 7 2" xfId="9209"/>
    <cellStyle name="40 % - Accent6 2 5 7 3" xfId="19508"/>
    <cellStyle name="40 % - Accent6 2 5 7 4" xfId="29801"/>
    <cellStyle name="40 % - Accent6 2 5 7 5" xfId="40094"/>
    <cellStyle name="40 % - Accent6 2 5 8" xfId="9952"/>
    <cellStyle name="40 % - Accent6 2 5 8 2" xfId="20251"/>
    <cellStyle name="40 % - Accent6 2 5 8 3" xfId="30544"/>
    <cellStyle name="40 % - Accent6 2 5 8 4" xfId="40837"/>
    <cellStyle name="40 % - Accent6 2 5 9" xfId="10695"/>
    <cellStyle name="40 % - Accent6 2 5 9 2" xfId="20994"/>
    <cellStyle name="40 % - Accent6 2 5 9 3" xfId="31287"/>
    <cellStyle name="40 % - Accent6 2 5 9 4" xfId="41580"/>
    <cellStyle name="40 % - Accent6 2 6" xfId="849"/>
    <cellStyle name="40 % - Accent6 2 6 10" xfId="6599"/>
    <cellStyle name="40 % - Accent6 2 6 11" xfId="16923"/>
    <cellStyle name="40 % - Accent6 2 6 12" xfId="27216"/>
    <cellStyle name="40 % - Accent6 2 6 13" xfId="37509"/>
    <cellStyle name="40 % - Accent6 2 6 2" xfId="850"/>
    <cellStyle name="40 % - Accent6 2 6 2 10" xfId="27653"/>
    <cellStyle name="40 % - Accent6 2 6 2 11" xfId="37946"/>
    <cellStyle name="40 % - Accent6 2 6 2 2" xfId="2812"/>
    <cellStyle name="40 % - Accent6 2 6 2 2 2" xfId="4312"/>
    <cellStyle name="40 % - Accent6 2 6 2 2 2 2" xfId="16485"/>
    <cellStyle name="40 % - Accent6 2 6 2 2 2 2 2" xfId="26779"/>
    <cellStyle name="40 % - Accent6 2 6 2 2 2 2 3" xfId="37072"/>
    <cellStyle name="40 % - Accent6 2 6 2 2 2 2 4" xfId="47365"/>
    <cellStyle name="40 % - Accent6 2 6 2 2 2 3" xfId="13515"/>
    <cellStyle name="40 % - Accent6 2 6 2 2 2 4" xfId="23810"/>
    <cellStyle name="40 % - Accent6 2 6 2 2 2 5" xfId="34103"/>
    <cellStyle name="40 % - Accent6 2 6 2 2 2 6" xfId="44396"/>
    <cellStyle name="40 % - Accent6 2 6 2 2 3" xfId="15000"/>
    <cellStyle name="40 % - Accent6 2 6 2 2 3 2" xfId="25294"/>
    <cellStyle name="40 % - Accent6 2 6 2 2 3 3" xfId="35587"/>
    <cellStyle name="40 % - Accent6 2 6 2 2 3 4" xfId="45880"/>
    <cellStyle name="40 % - Accent6 2 6 2 2 4" xfId="12029"/>
    <cellStyle name="40 % - Accent6 2 6 2 2 4 2" xfId="22325"/>
    <cellStyle name="40 % - Accent6 2 6 2 2 4 3" xfId="32618"/>
    <cellStyle name="40 % - Accent6 2 6 2 2 4 4" xfId="42911"/>
    <cellStyle name="40 % - Accent6 2 6 2 2 5" xfId="7705"/>
    <cellStyle name="40 % - Accent6 2 6 2 2 6" xfId="18029"/>
    <cellStyle name="40 % - Accent6 2 6 2 2 7" xfId="28322"/>
    <cellStyle name="40 % - Accent6 2 6 2 2 8" xfId="38615"/>
    <cellStyle name="40 % - Accent6 2 6 2 3" xfId="5083"/>
    <cellStyle name="40 % - Accent6 2 6 2 3 2" xfId="15895"/>
    <cellStyle name="40 % - Accent6 2 6 2 3 2 2" xfId="26189"/>
    <cellStyle name="40 % - Accent6 2 6 2 3 2 3" xfId="36482"/>
    <cellStyle name="40 % - Accent6 2 6 2 3 2 4" xfId="46775"/>
    <cellStyle name="40 % - Accent6 2 6 2 3 3" xfId="12925"/>
    <cellStyle name="40 % - Accent6 2 6 2 3 3 2" xfId="23220"/>
    <cellStyle name="40 % - Accent6 2 6 2 3 3 3" xfId="33513"/>
    <cellStyle name="40 % - Accent6 2 6 2 3 3 4" xfId="43806"/>
    <cellStyle name="40 % - Accent6 2 6 2 3 4" xfId="8473"/>
    <cellStyle name="40 % - Accent6 2 6 2 3 5" xfId="18772"/>
    <cellStyle name="40 % - Accent6 2 6 2 3 6" xfId="29065"/>
    <cellStyle name="40 % - Accent6 2 6 2 3 7" xfId="39358"/>
    <cellStyle name="40 % - Accent6 2 6 2 4" xfId="3562"/>
    <cellStyle name="40 % - Accent6 2 6 2 4 2" xfId="14411"/>
    <cellStyle name="40 % - Accent6 2 6 2 4 2 2" xfId="24705"/>
    <cellStyle name="40 % - Accent6 2 6 2 4 2 3" xfId="34998"/>
    <cellStyle name="40 % - Accent6 2 6 2 4 2 4" xfId="45291"/>
    <cellStyle name="40 % - Accent6 2 6 2 4 3" xfId="9216"/>
    <cellStyle name="40 % - Accent6 2 6 2 4 4" xfId="19515"/>
    <cellStyle name="40 % - Accent6 2 6 2 4 5" xfId="29808"/>
    <cellStyle name="40 % - Accent6 2 6 2 4 6" xfId="40101"/>
    <cellStyle name="40 % - Accent6 2 6 2 5" xfId="6041"/>
    <cellStyle name="40 % - Accent6 2 6 2 5 2" xfId="9959"/>
    <cellStyle name="40 % - Accent6 2 6 2 5 3" xfId="20258"/>
    <cellStyle name="40 % - Accent6 2 6 2 5 4" xfId="30551"/>
    <cellStyle name="40 % - Accent6 2 6 2 5 5" xfId="40844"/>
    <cellStyle name="40 % - Accent6 2 6 2 6" xfId="10702"/>
    <cellStyle name="40 % - Accent6 2 6 2 6 2" xfId="21001"/>
    <cellStyle name="40 % - Accent6 2 6 2 6 3" xfId="31294"/>
    <cellStyle name="40 % - Accent6 2 6 2 6 4" xfId="41587"/>
    <cellStyle name="40 % - Accent6 2 6 2 7" xfId="11437"/>
    <cellStyle name="40 % - Accent6 2 6 2 7 2" xfId="21736"/>
    <cellStyle name="40 % - Accent6 2 6 2 7 3" xfId="32029"/>
    <cellStyle name="40 % - Accent6 2 6 2 7 4" xfId="42322"/>
    <cellStyle name="40 % - Accent6 2 6 2 8" xfId="7036"/>
    <cellStyle name="40 % - Accent6 2 6 2 9" xfId="17360"/>
    <cellStyle name="40 % - Accent6 2 6 3" xfId="2811"/>
    <cellStyle name="40 % - Accent6 2 6 3 10" xfId="38616"/>
    <cellStyle name="40 % - Accent6 2 6 3 2" xfId="4311"/>
    <cellStyle name="40 % - Accent6 2 6 3 2 2" xfId="16118"/>
    <cellStyle name="40 % - Accent6 2 6 3 2 2 2" xfId="26412"/>
    <cellStyle name="40 % - Accent6 2 6 3 2 2 3" xfId="36705"/>
    <cellStyle name="40 % - Accent6 2 6 3 2 2 4" xfId="46998"/>
    <cellStyle name="40 % - Accent6 2 6 3 2 3" xfId="13148"/>
    <cellStyle name="40 % - Accent6 2 6 3 2 3 2" xfId="23443"/>
    <cellStyle name="40 % - Accent6 2 6 3 2 3 3" xfId="33736"/>
    <cellStyle name="40 % - Accent6 2 6 3 2 3 4" xfId="44029"/>
    <cellStyle name="40 % - Accent6 2 6 3 2 4" xfId="8474"/>
    <cellStyle name="40 % - Accent6 2 6 3 2 5" xfId="18773"/>
    <cellStyle name="40 % - Accent6 2 6 3 2 6" xfId="29066"/>
    <cellStyle name="40 % - Accent6 2 6 3 2 7" xfId="39359"/>
    <cellStyle name="40 % - Accent6 2 6 3 3" xfId="6042"/>
    <cellStyle name="40 % - Accent6 2 6 3 3 2" xfId="14633"/>
    <cellStyle name="40 % - Accent6 2 6 3 3 2 2" xfId="24927"/>
    <cellStyle name="40 % - Accent6 2 6 3 3 2 3" xfId="35220"/>
    <cellStyle name="40 % - Accent6 2 6 3 3 2 4" xfId="45513"/>
    <cellStyle name="40 % - Accent6 2 6 3 3 3" xfId="9217"/>
    <cellStyle name="40 % - Accent6 2 6 3 3 4" xfId="19516"/>
    <cellStyle name="40 % - Accent6 2 6 3 3 5" xfId="29809"/>
    <cellStyle name="40 % - Accent6 2 6 3 3 6" xfId="40102"/>
    <cellStyle name="40 % - Accent6 2 6 3 4" xfId="9960"/>
    <cellStyle name="40 % - Accent6 2 6 3 4 2" xfId="20259"/>
    <cellStyle name="40 % - Accent6 2 6 3 4 3" xfId="30552"/>
    <cellStyle name="40 % - Accent6 2 6 3 4 4" xfId="40845"/>
    <cellStyle name="40 % - Accent6 2 6 3 5" xfId="10703"/>
    <cellStyle name="40 % - Accent6 2 6 3 5 2" xfId="21002"/>
    <cellStyle name="40 % - Accent6 2 6 3 5 3" xfId="31295"/>
    <cellStyle name="40 % - Accent6 2 6 3 5 4" xfId="41588"/>
    <cellStyle name="40 % - Accent6 2 6 3 6" xfId="11661"/>
    <cellStyle name="40 % - Accent6 2 6 3 6 2" xfId="21958"/>
    <cellStyle name="40 % - Accent6 2 6 3 6 3" xfId="32251"/>
    <cellStyle name="40 % - Accent6 2 6 3 6 4" xfId="42544"/>
    <cellStyle name="40 % - Accent6 2 6 3 7" xfId="7706"/>
    <cellStyle name="40 % - Accent6 2 6 3 8" xfId="18030"/>
    <cellStyle name="40 % - Accent6 2 6 3 9" xfId="28323"/>
    <cellStyle name="40 % - Accent6 2 6 4" xfId="5082"/>
    <cellStyle name="40 % - Accent6 2 6 4 2" xfId="15894"/>
    <cellStyle name="40 % - Accent6 2 6 4 2 2" xfId="26188"/>
    <cellStyle name="40 % - Accent6 2 6 4 2 3" xfId="36481"/>
    <cellStyle name="40 % - Accent6 2 6 4 2 4" xfId="46774"/>
    <cellStyle name="40 % - Accent6 2 6 4 3" xfId="12924"/>
    <cellStyle name="40 % - Accent6 2 6 4 3 2" xfId="23219"/>
    <cellStyle name="40 % - Accent6 2 6 4 3 3" xfId="33512"/>
    <cellStyle name="40 % - Accent6 2 6 4 3 4" xfId="43805"/>
    <cellStyle name="40 % - Accent6 2 6 4 4" xfId="7704"/>
    <cellStyle name="40 % - Accent6 2 6 4 5" xfId="18028"/>
    <cellStyle name="40 % - Accent6 2 6 4 6" xfId="28321"/>
    <cellStyle name="40 % - Accent6 2 6 4 7" xfId="38614"/>
    <cellStyle name="40 % - Accent6 2 6 5" xfId="3561"/>
    <cellStyle name="40 % - Accent6 2 6 5 2" xfId="14410"/>
    <cellStyle name="40 % - Accent6 2 6 5 2 2" xfId="24704"/>
    <cellStyle name="40 % - Accent6 2 6 5 2 3" xfId="34997"/>
    <cellStyle name="40 % - Accent6 2 6 5 2 4" xfId="45290"/>
    <cellStyle name="40 % - Accent6 2 6 5 3" xfId="8472"/>
    <cellStyle name="40 % - Accent6 2 6 5 4" xfId="18771"/>
    <cellStyle name="40 % - Accent6 2 6 5 5" xfId="29064"/>
    <cellStyle name="40 % - Accent6 2 6 5 6" xfId="39357"/>
    <cellStyle name="40 % - Accent6 2 6 6" xfId="6040"/>
    <cellStyle name="40 % - Accent6 2 6 6 2" xfId="9215"/>
    <cellStyle name="40 % - Accent6 2 6 6 3" xfId="19514"/>
    <cellStyle name="40 % - Accent6 2 6 6 4" xfId="29807"/>
    <cellStyle name="40 % - Accent6 2 6 6 5" xfId="40100"/>
    <cellStyle name="40 % - Accent6 2 6 7" xfId="9958"/>
    <cellStyle name="40 % - Accent6 2 6 7 2" xfId="20257"/>
    <cellStyle name="40 % - Accent6 2 6 7 3" xfId="30550"/>
    <cellStyle name="40 % - Accent6 2 6 7 4" xfId="40843"/>
    <cellStyle name="40 % - Accent6 2 6 8" xfId="10701"/>
    <cellStyle name="40 % - Accent6 2 6 8 2" xfId="21000"/>
    <cellStyle name="40 % - Accent6 2 6 8 3" xfId="31293"/>
    <cellStyle name="40 % - Accent6 2 6 8 4" xfId="41586"/>
    <cellStyle name="40 % - Accent6 2 6 9" xfId="11436"/>
    <cellStyle name="40 % - Accent6 2 6 9 2" xfId="21735"/>
    <cellStyle name="40 % - Accent6 2 6 9 3" xfId="32028"/>
    <cellStyle name="40 % - Accent6 2 6 9 4" xfId="42321"/>
    <cellStyle name="40 % - Accent6 2 7" xfId="851"/>
    <cellStyle name="40 % - Accent6 2 7 10" xfId="27654"/>
    <cellStyle name="40 % - Accent6 2 7 11" xfId="37947"/>
    <cellStyle name="40 % - Accent6 2 7 2" xfId="2813"/>
    <cellStyle name="40 % - Accent6 2 7 2 2" xfId="4313"/>
    <cellStyle name="40 % - Accent6 2 7 2 2 2" xfId="16654"/>
    <cellStyle name="40 % - Accent6 2 7 2 2 2 2" xfId="26948"/>
    <cellStyle name="40 % - Accent6 2 7 2 2 2 3" xfId="37241"/>
    <cellStyle name="40 % - Accent6 2 7 2 2 2 4" xfId="47534"/>
    <cellStyle name="40 % - Accent6 2 7 2 2 3" xfId="13684"/>
    <cellStyle name="40 % - Accent6 2 7 2 2 4" xfId="23979"/>
    <cellStyle name="40 % - Accent6 2 7 2 2 5" xfId="34272"/>
    <cellStyle name="40 % - Accent6 2 7 2 2 6" xfId="44565"/>
    <cellStyle name="40 % - Accent6 2 7 2 3" xfId="15169"/>
    <cellStyle name="40 % - Accent6 2 7 2 3 2" xfId="25463"/>
    <cellStyle name="40 % - Accent6 2 7 2 3 3" xfId="35756"/>
    <cellStyle name="40 % - Accent6 2 7 2 3 4" xfId="46049"/>
    <cellStyle name="40 % - Accent6 2 7 2 4" xfId="12198"/>
    <cellStyle name="40 % - Accent6 2 7 2 4 2" xfId="22494"/>
    <cellStyle name="40 % - Accent6 2 7 2 4 3" xfId="32787"/>
    <cellStyle name="40 % - Accent6 2 7 2 4 4" xfId="43080"/>
    <cellStyle name="40 % - Accent6 2 7 2 5" xfId="7707"/>
    <cellStyle name="40 % - Accent6 2 7 2 6" xfId="18031"/>
    <cellStyle name="40 % - Accent6 2 7 2 7" xfId="28324"/>
    <cellStyle name="40 % - Accent6 2 7 2 8" xfId="38617"/>
    <cellStyle name="40 % - Accent6 2 7 3" xfId="5084"/>
    <cellStyle name="40 % - Accent6 2 7 3 2" xfId="13317"/>
    <cellStyle name="40 % - Accent6 2 7 3 2 2" xfId="16287"/>
    <cellStyle name="40 % - Accent6 2 7 3 2 2 2" xfId="26581"/>
    <cellStyle name="40 % - Accent6 2 7 3 2 2 3" xfId="36874"/>
    <cellStyle name="40 % - Accent6 2 7 3 2 2 4" xfId="47167"/>
    <cellStyle name="40 % - Accent6 2 7 3 2 3" xfId="23612"/>
    <cellStyle name="40 % - Accent6 2 7 3 2 4" xfId="33905"/>
    <cellStyle name="40 % - Accent6 2 7 3 2 5" xfId="44198"/>
    <cellStyle name="40 % - Accent6 2 7 3 3" xfId="14802"/>
    <cellStyle name="40 % - Accent6 2 7 3 3 2" xfId="25096"/>
    <cellStyle name="40 % - Accent6 2 7 3 3 3" xfId="35389"/>
    <cellStyle name="40 % - Accent6 2 7 3 3 4" xfId="45682"/>
    <cellStyle name="40 % - Accent6 2 7 3 4" xfId="11830"/>
    <cellStyle name="40 % - Accent6 2 7 3 4 2" xfId="22127"/>
    <cellStyle name="40 % - Accent6 2 7 3 4 3" xfId="32420"/>
    <cellStyle name="40 % - Accent6 2 7 3 4 4" xfId="42713"/>
    <cellStyle name="40 % - Accent6 2 7 3 5" xfId="8475"/>
    <cellStyle name="40 % - Accent6 2 7 3 6" xfId="18774"/>
    <cellStyle name="40 % - Accent6 2 7 3 7" xfId="29067"/>
    <cellStyle name="40 % - Accent6 2 7 3 8" xfId="39360"/>
    <cellStyle name="40 % - Accent6 2 7 4" xfId="3563"/>
    <cellStyle name="40 % - Accent6 2 7 4 2" xfId="15896"/>
    <cellStyle name="40 % - Accent6 2 7 4 2 2" xfId="26190"/>
    <cellStyle name="40 % - Accent6 2 7 4 2 3" xfId="36483"/>
    <cellStyle name="40 % - Accent6 2 7 4 2 4" xfId="46776"/>
    <cellStyle name="40 % - Accent6 2 7 4 3" xfId="12926"/>
    <cellStyle name="40 % - Accent6 2 7 4 3 2" xfId="23221"/>
    <cellStyle name="40 % - Accent6 2 7 4 3 3" xfId="33514"/>
    <cellStyle name="40 % - Accent6 2 7 4 3 4" xfId="43807"/>
    <cellStyle name="40 % - Accent6 2 7 4 4" xfId="9218"/>
    <cellStyle name="40 % - Accent6 2 7 4 5" xfId="19517"/>
    <cellStyle name="40 % - Accent6 2 7 4 6" xfId="29810"/>
    <cellStyle name="40 % - Accent6 2 7 4 7" xfId="40103"/>
    <cellStyle name="40 % - Accent6 2 7 5" xfId="6043"/>
    <cellStyle name="40 % - Accent6 2 7 5 2" xfId="14412"/>
    <cellStyle name="40 % - Accent6 2 7 5 2 2" xfId="24706"/>
    <cellStyle name="40 % - Accent6 2 7 5 2 3" xfId="34999"/>
    <cellStyle name="40 % - Accent6 2 7 5 2 4" xfId="45292"/>
    <cellStyle name="40 % - Accent6 2 7 5 3" xfId="9961"/>
    <cellStyle name="40 % - Accent6 2 7 5 4" xfId="20260"/>
    <cellStyle name="40 % - Accent6 2 7 5 5" xfId="30553"/>
    <cellStyle name="40 % - Accent6 2 7 5 6" xfId="40846"/>
    <cellStyle name="40 % - Accent6 2 7 6" xfId="10704"/>
    <cellStyle name="40 % - Accent6 2 7 6 2" xfId="21003"/>
    <cellStyle name="40 % - Accent6 2 7 6 3" xfId="31296"/>
    <cellStyle name="40 % - Accent6 2 7 6 4" xfId="41589"/>
    <cellStyle name="40 % - Accent6 2 7 7" xfId="11438"/>
    <cellStyle name="40 % - Accent6 2 7 7 2" xfId="21737"/>
    <cellStyle name="40 % - Accent6 2 7 7 3" xfId="32030"/>
    <cellStyle name="40 % - Accent6 2 7 7 4" xfId="42323"/>
    <cellStyle name="40 % - Accent6 2 7 8" xfId="7037"/>
    <cellStyle name="40 % - Accent6 2 7 9" xfId="17361"/>
    <cellStyle name="40 % - Accent6 2 8" xfId="2134"/>
    <cellStyle name="40 % - Accent6 2 8 2" xfId="2902"/>
    <cellStyle name="40 % - Accent6 2 8 2 2" xfId="4402"/>
    <cellStyle name="40 % - Accent6 2 8 2 2 2" xfId="16459"/>
    <cellStyle name="40 % - Accent6 2 8 2 2 2 2" xfId="26753"/>
    <cellStyle name="40 % - Accent6 2 8 2 2 2 3" xfId="37046"/>
    <cellStyle name="40 % - Accent6 2 8 2 2 2 4" xfId="47339"/>
    <cellStyle name="40 % - Accent6 2 8 2 2 3" xfId="13489"/>
    <cellStyle name="40 % - Accent6 2 8 2 2 4" xfId="23784"/>
    <cellStyle name="40 % - Accent6 2 8 2 2 5" xfId="34077"/>
    <cellStyle name="40 % - Accent6 2 8 2 2 6" xfId="44370"/>
    <cellStyle name="40 % - Accent6 2 8 2 3" xfId="14974"/>
    <cellStyle name="40 % - Accent6 2 8 2 3 2" xfId="25268"/>
    <cellStyle name="40 % - Accent6 2 8 2 3 3" xfId="35561"/>
    <cellStyle name="40 % - Accent6 2 8 2 3 4" xfId="45854"/>
    <cellStyle name="40 % - Accent6 2 8 2 4" xfId="12003"/>
    <cellStyle name="40 % - Accent6 2 8 2 5" xfId="22299"/>
    <cellStyle name="40 % - Accent6 2 8 2 6" xfId="32592"/>
    <cellStyle name="40 % - Accent6 2 8 2 7" xfId="42885"/>
    <cellStyle name="40 % - Accent6 2 8 3" xfId="5085"/>
    <cellStyle name="40 % - Accent6 2 8 3 2" xfId="15986"/>
    <cellStyle name="40 % - Accent6 2 8 3 2 2" xfId="26280"/>
    <cellStyle name="40 % - Accent6 2 8 3 2 3" xfId="36573"/>
    <cellStyle name="40 % - Accent6 2 8 3 2 4" xfId="46866"/>
    <cellStyle name="40 % - Accent6 2 8 3 3" xfId="13016"/>
    <cellStyle name="40 % - Accent6 2 8 3 4" xfId="23311"/>
    <cellStyle name="40 % - Accent6 2 8 3 5" xfId="33604"/>
    <cellStyle name="40 % - Accent6 2 8 3 6" xfId="43897"/>
    <cellStyle name="40 % - Accent6 2 8 4" xfId="3652"/>
    <cellStyle name="40 % - Accent6 2 8 4 2" xfId="14501"/>
    <cellStyle name="40 % - Accent6 2 8 4 3" xfId="24795"/>
    <cellStyle name="40 % - Accent6 2 8 4 4" xfId="35088"/>
    <cellStyle name="40 % - Accent6 2 8 4 5" xfId="45381"/>
    <cellStyle name="40 % - Accent6 2 8 5" xfId="11527"/>
    <cellStyle name="40 % - Accent6 2 8 5 2" xfId="21826"/>
    <cellStyle name="40 % - Accent6 2 8 5 3" xfId="32119"/>
    <cellStyle name="40 % - Accent6 2 8 5 4" xfId="42412"/>
    <cellStyle name="40 % - Accent6 2 8 6" xfId="7654"/>
    <cellStyle name="40 % - Accent6 2 8 7" xfId="17978"/>
    <cellStyle name="40 % - Accent6 2 8 8" xfId="28271"/>
    <cellStyle name="40 % - Accent6 2 8 9" xfId="38564"/>
    <cellStyle name="40 % - Accent6 2 9" xfId="2152"/>
    <cellStyle name="40 % - Accent6 2 9 2" xfId="2919"/>
    <cellStyle name="40 % - Accent6 2 9 2 2" xfId="4419"/>
    <cellStyle name="40 % - Accent6 2 9 2 2 2" xfId="16003"/>
    <cellStyle name="40 % - Accent6 2 9 2 2 3" xfId="26297"/>
    <cellStyle name="40 % - Accent6 2 9 2 2 4" xfId="36590"/>
    <cellStyle name="40 % - Accent6 2 9 2 2 5" xfId="46883"/>
    <cellStyle name="40 % - Accent6 2 9 2 3" xfId="13033"/>
    <cellStyle name="40 % - Accent6 2 9 2 4" xfId="23328"/>
    <cellStyle name="40 % - Accent6 2 9 2 5" xfId="33621"/>
    <cellStyle name="40 % - Accent6 2 9 2 6" xfId="43914"/>
    <cellStyle name="40 % - Accent6 2 9 3" xfId="5086"/>
    <cellStyle name="40 % - Accent6 2 9 3 2" xfId="14518"/>
    <cellStyle name="40 % - Accent6 2 9 3 3" xfId="24812"/>
    <cellStyle name="40 % - Accent6 2 9 3 4" xfId="35105"/>
    <cellStyle name="40 % - Accent6 2 9 3 5" xfId="45398"/>
    <cellStyle name="40 % - Accent6 2 9 4" xfId="3669"/>
    <cellStyle name="40 % - Accent6 2 9 4 2" xfId="11544"/>
    <cellStyle name="40 % - Accent6 2 9 4 3" xfId="21843"/>
    <cellStyle name="40 % - Accent6 2 9 4 4" xfId="32136"/>
    <cellStyle name="40 % - Accent6 2 9 4 5" xfId="42429"/>
    <cellStyle name="40 % - Accent6 2 9 5" xfId="8422"/>
    <cellStyle name="40 % - Accent6 2 9 6" xfId="18721"/>
    <cellStyle name="40 % - Accent6 2 9 7" xfId="29014"/>
    <cellStyle name="40 % - Accent6 2 9 8" xfId="39307"/>
    <cellStyle name="40% - Accent1 2" xfId="24"/>
    <cellStyle name="40% - Accent1 2 2" xfId="852"/>
    <cellStyle name="40% - Accent1 2 2 2" xfId="853"/>
    <cellStyle name="40% - Accent1 2 2 2 2" xfId="854"/>
    <cellStyle name="40% - Accent1 2 2 3" xfId="855"/>
    <cellStyle name="40% - Accent1 2 3" xfId="856"/>
    <cellStyle name="40% - Accent2 2" xfId="25"/>
    <cellStyle name="40% - Accent2 2 2" xfId="857"/>
    <cellStyle name="40% - Accent2 2 2 2" xfId="858"/>
    <cellStyle name="40% - Accent2 2 2 2 2" xfId="859"/>
    <cellStyle name="40% - Accent2 2 2 3" xfId="860"/>
    <cellStyle name="40% - Accent2 2 3" xfId="861"/>
    <cellStyle name="40% - Accent4 2" xfId="26"/>
    <cellStyle name="40% - Accent4 2 2" xfId="27"/>
    <cellStyle name="40% - Accent4 2 2 2" xfId="862"/>
    <cellStyle name="40% - Accent4 2 2 2 2" xfId="863"/>
    <cellStyle name="40% - Accent4 2 2 2 2 2" xfId="864"/>
    <cellStyle name="40% - Accent4 2 2 2 3" xfId="865"/>
    <cellStyle name="40% - Accent4 2 2 3" xfId="866"/>
    <cellStyle name="40% - Accent4 2 3" xfId="28"/>
    <cellStyle name="40% - Accent4 2 3 2" xfId="867"/>
    <cellStyle name="40% - Accent4 2 3 2 2" xfId="868"/>
    <cellStyle name="40% - Accent4 2 3 3" xfId="869"/>
    <cellStyle name="40% - Accent4 2 3 4" xfId="870"/>
    <cellStyle name="40% - Accent4 2 3 4 2" xfId="5087"/>
    <cellStyle name="40% - Accent4 2 4" xfId="29"/>
    <cellStyle name="40% - Accent4 2 4 2" xfId="5088"/>
    <cellStyle name="40% - Accent4 2 5" xfId="871"/>
    <cellStyle name="40% - Accent4 2 5 2" xfId="872"/>
    <cellStyle name="40% - Accent4 2 5 2 2" xfId="2230"/>
    <cellStyle name="60 % - Accent1 2" xfId="30"/>
    <cellStyle name="60 % - Accent1 2 2" xfId="873"/>
    <cellStyle name="60 % - Accent1 2 2 2" xfId="874"/>
    <cellStyle name="60 % - Accent1 2 2 2 2" xfId="875"/>
    <cellStyle name="60 % - Accent1 2 2 3" xfId="876"/>
    <cellStyle name="60 % - Accent1 2 3" xfId="877"/>
    <cellStyle name="60 % - Accent2 2" xfId="31"/>
    <cellStyle name="60 % - Accent3 2" xfId="32"/>
    <cellStyle name="60 % - Accent3 2 2" xfId="878"/>
    <cellStyle name="60 % - Accent3 2 2 2" xfId="879"/>
    <cellStyle name="60 % - Accent3 2 2 2 2" xfId="880"/>
    <cellStyle name="60 % - Accent3 2 2 3" xfId="881"/>
    <cellStyle name="60 % - Accent3 2 2 4" xfId="882"/>
    <cellStyle name="60 % - Accent3 2 3" xfId="883"/>
    <cellStyle name="60 % - Accent4 2" xfId="33"/>
    <cellStyle name="60 % - Accent4 2 2" xfId="884"/>
    <cellStyle name="60 % - Accent4 2 2 2" xfId="885"/>
    <cellStyle name="60 % - Accent4 2 2 2 2" xfId="886"/>
    <cellStyle name="60 % - Accent4 2 2 3" xfId="887"/>
    <cellStyle name="60 % - Accent4 2 3" xfId="888"/>
    <cellStyle name="60 % - Accent5 2" xfId="34"/>
    <cellStyle name="60 % - Accent6 2" xfId="35"/>
    <cellStyle name="60 % - Accent6 2 2" xfId="889"/>
    <cellStyle name="60 % - Accent6 2 2 2" xfId="890"/>
    <cellStyle name="60 % - Accent6 2 2 2 2" xfId="891"/>
    <cellStyle name="60 % - Accent6 2 2 3" xfId="892"/>
    <cellStyle name="60 % - Accent6 2 3" xfId="893"/>
    <cellStyle name="60% - Accent1 2" xfId="36"/>
    <cellStyle name="60% - Accent1 2 2" xfId="894"/>
    <cellStyle name="60% - Accent1 2 2 2" xfId="895"/>
    <cellStyle name="60% - Accent1 2 2 2 2" xfId="896"/>
    <cellStyle name="60% - Accent1 2 2 3" xfId="897"/>
    <cellStyle name="60% - Accent1 2 3" xfId="898"/>
    <cellStyle name="Accent1 2" xfId="37"/>
    <cellStyle name="Accent1 2 2" xfId="899"/>
    <cellStyle name="Accent1 2 2 2" xfId="900"/>
    <cellStyle name="Accent1 2 2 2 2" xfId="901"/>
    <cellStyle name="Accent1 2 2 3" xfId="902"/>
    <cellStyle name="Accent1 2 3" xfId="903"/>
    <cellStyle name="Accent2 2" xfId="38"/>
    <cellStyle name="Accent2 2 2" xfId="904"/>
    <cellStyle name="Accent2 2 2 2" xfId="905"/>
    <cellStyle name="Accent2 2 2 2 2" xfId="906"/>
    <cellStyle name="Accent2 2 2 3" xfId="907"/>
    <cellStyle name="Accent2 2 3" xfId="908"/>
    <cellStyle name="Accent3 2" xfId="39"/>
    <cellStyle name="Accent3 2 2" xfId="909"/>
    <cellStyle name="Accent3 2 2 2" xfId="910"/>
    <cellStyle name="Accent3 2 2 2 2" xfId="911"/>
    <cellStyle name="Accent3 2 2 3" xfId="912"/>
    <cellStyle name="Accent3 2 3" xfId="913"/>
    <cellStyle name="Accent4 2" xfId="40"/>
    <cellStyle name="Accent4 2 2" xfId="914"/>
    <cellStyle name="Accent4 2 2 2" xfId="915"/>
    <cellStyle name="Accent4 2 2 2 2" xfId="916"/>
    <cellStyle name="Accent4 2 2 3" xfId="917"/>
    <cellStyle name="Accent4 2 3" xfId="918"/>
    <cellStyle name="Accent5 2" xfId="41"/>
    <cellStyle name="Accent6 2" xfId="42"/>
    <cellStyle name="Accent6 2 2" xfId="919"/>
    <cellStyle name="Accent6 2 2 2" xfId="920"/>
    <cellStyle name="Accent6 2 2 2 2" xfId="921"/>
    <cellStyle name="Accent6 2 2 3" xfId="922"/>
    <cellStyle name="Accent6 2 3" xfId="923"/>
    <cellStyle name="Avertissement 2" xfId="43"/>
    <cellStyle name="axlcolour" xfId="924"/>
    <cellStyle name="Calcul 2" xfId="44"/>
    <cellStyle name="Calcul 2 2" xfId="925"/>
    <cellStyle name="Calcul 2 2 2" xfId="926"/>
    <cellStyle name="Calcul 2 2 2 2" xfId="927"/>
    <cellStyle name="Calcul 2 2 3" xfId="928"/>
    <cellStyle name="Calcul 2 3" xfId="929"/>
    <cellStyle name="Cellule liée 2" xfId="45"/>
    <cellStyle name="Commentaire 2" xfId="46"/>
    <cellStyle name="Commentaire 2 10" xfId="930"/>
    <cellStyle name="Commentaire 2 11" xfId="6044"/>
    <cellStyle name="Commentaire 2 11 2" xfId="6045"/>
    <cellStyle name="Commentaire 2 11 3" xfId="6046"/>
    <cellStyle name="Commentaire 2 12" xfId="6047"/>
    <cellStyle name="Commentaire 2 12 2" xfId="6048"/>
    <cellStyle name="Commentaire 2 13" xfId="6049"/>
    <cellStyle name="Commentaire 2 2" xfId="47"/>
    <cellStyle name="Commentaire 2 2 10" xfId="6050"/>
    <cellStyle name="Commentaire 2 2 2" xfId="48"/>
    <cellStyle name="Commentaire 2 2 2 2" xfId="931"/>
    <cellStyle name="Commentaire 2 2 2 2 2" xfId="932"/>
    <cellStyle name="Commentaire 2 2 2 2 3" xfId="933"/>
    <cellStyle name="Commentaire 2 2 2 2 4" xfId="934"/>
    <cellStyle name="Commentaire 2 2 2 2 5" xfId="935"/>
    <cellStyle name="Commentaire 2 2 2 2 6" xfId="936"/>
    <cellStyle name="Commentaire 2 2 2 2 6 2" xfId="6052"/>
    <cellStyle name="Commentaire 2 2 2 2 6 2 2" xfId="6053"/>
    <cellStyle name="Commentaire 2 2 2 2 6 2 3" xfId="6054"/>
    <cellStyle name="Commentaire 2 2 2 2 6 3" xfId="6055"/>
    <cellStyle name="Commentaire 2 2 2 2 6 4" xfId="6056"/>
    <cellStyle name="Commentaire 2 2 2 2 6 4 2" xfId="6057"/>
    <cellStyle name="Commentaire 2 2 2 2 6 5" xfId="6058"/>
    <cellStyle name="Commentaire 2 2 2 2 6 6" xfId="6051"/>
    <cellStyle name="Commentaire 2 2 2 2 7" xfId="6059"/>
    <cellStyle name="Commentaire 2 2 2 3" xfId="937"/>
    <cellStyle name="Commentaire 2 2 2 4" xfId="938"/>
    <cellStyle name="Commentaire 2 2 2 5" xfId="939"/>
    <cellStyle name="Commentaire 2 2 2 5 2" xfId="5089"/>
    <cellStyle name="Commentaire 2 2 2 6" xfId="940"/>
    <cellStyle name="Commentaire 2 2 2 6 2" xfId="5090"/>
    <cellStyle name="Commentaire 2 2 2 7" xfId="6060"/>
    <cellStyle name="Commentaire 2 2 2 7 2" xfId="6061"/>
    <cellStyle name="Commentaire 2 2 2 7 3" xfId="6062"/>
    <cellStyle name="Commentaire 2 2 2 8" xfId="6063"/>
    <cellStyle name="Commentaire 2 2 2 8 2" xfId="6064"/>
    <cellStyle name="Commentaire 2 2 2 9" xfId="6065"/>
    <cellStyle name="Commentaire 2 2 3" xfId="49"/>
    <cellStyle name="Commentaire 2 2 3 2" xfId="941"/>
    <cellStyle name="Commentaire 2 2 3 2 2" xfId="5092"/>
    <cellStyle name="Commentaire 2 2 3 3" xfId="5091"/>
    <cellStyle name="Commentaire 2 2 3 3 2" xfId="6067"/>
    <cellStyle name="Commentaire 2 2 3 3 3" xfId="6068"/>
    <cellStyle name="Commentaire 2 2 3 3 4" xfId="6066"/>
    <cellStyle name="Commentaire 2 2 3 4" xfId="6069"/>
    <cellStyle name="Commentaire 2 2 3 4 2" xfId="6070"/>
    <cellStyle name="Commentaire 2 2 3 5" xfId="6071"/>
    <cellStyle name="Commentaire 2 2 4" xfId="942"/>
    <cellStyle name="Commentaire 2 2 4 2" xfId="943"/>
    <cellStyle name="Commentaire 2 2 4 2 2" xfId="2232"/>
    <cellStyle name="Commentaire 2 2 5" xfId="944"/>
    <cellStyle name="Commentaire 2 2 6" xfId="945"/>
    <cellStyle name="Commentaire 2 2 7" xfId="946"/>
    <cellStyle name="Commentaire 2 2 8" xfId="6072"/>
    <cellStyle name="Commentaire 2 2 8 2" xfId="6073"/>
    <cellStyle name="Commentaire 2 2 8 3" xfId="6074"/>
    <cellStyle name="Commentaire 2 2 9" xfId="6075"/>
    <cellStyle name="Commentaire 2 2 9 2" xfId="6076"/>
    <cellStyle name="Commentaire 2 3" xfId="50"/>
    <cellStyle name="Commentaire 2 3 10" xfId="6077"/>
    <cellStyle name="Commentaire 2 3 2" xfId="51"/>
    <cellStyle name="Commentaire 2 3 2 2" xfId="947"/>
    <cellStyle name="Commentaire 2 3 2 2 2" xfId="948"/>
    <cellStyle name="Commentaire 2 3 2 2 3" xfId="949"/>
    <cellStyle name="Commentaire 2 3 2 2 4" xfId="950"/>
    <cellStyle name="Commentaire 2 3 2 2 5" xfId="951"/>
    <cellStyle name="Commentaire 2 3 2 2 6" xfId="952"/>
    <cellStyle name="Commentaire 2 3 2 2 6 2" xfId="6079"/>
    <cellStyle name="Commentaire 2 3 2 2 6 2 2" xfId="6080"/>
    <cellStyle name="Commentaire 2 3 2 2 6 2 3" xfId="6081"/>
    <cellStyle name="Commentaire 2 3 2 2 6 3" xfId="6082"/>
    <cellStyle name="Commentaire 2 3 2 2 6 4" xfId="6083"/>
    <cellStyle name="Commentaire 2 3 2 2 6 4 2" xfId="6084"/>
    <cellStyle name="Commentaire 2 3 2 2 6 5" xfId="6085"/>
    <cellStyle name="Commentaire 2 3 2 2 6 6" xfId="6078"/>
    <cellStyle name="Commentaire 2 3 2 2 7" xfId="6086"/>
    <cellStyle name="Commentaire 2 3 2 3" xfId="953"/>
    <cellStyle name="Commentaire 2 3 2 4" xfId="954"/>
    <cellStyle name="Commentaire 2 3 2 5" xfId="955"/>
    <cellStyle name="Commentaire 2 3 2 5 2" xfId="5093"/>
    <cellStyle name="Commentaire 2 3 2 6" xfId="956"/>
    <cellStyle name="Commentaire 2 3 2 6 2" xfId="5094"/>
    <cellStyle name="Commentaire 2 3 2 7" xfId="6087"/>
    <cellStyle name="Commentaire 2 3 2 7 2" xfId="6088"/>
    <cellStyle name="Commentaire 2 3 2 7 3" xfId="6089"/>
    <cellStyle name="Commentaire 2 3 2 8" xfId="6090"/>
    <cellStyle name="Commentaire 2 3 2 8 2" xfId="6091"/>
    <cellStyle name="Commentaire 2 3 2 9" xfId="6092"/>
    <cellStyle name="Commentaire 2 3 3" xfId="52"/>
    <cellStyle name="Commentaire 2 3 3 2" xfId="957"/>
    <cellStyle name="Commentaire 2 3 3 2 2" xfId="5096"/>
    <cellStyle name="Commentaire 2 3 3 3" xfId="5095"/>
    <cellStyle name="Commentaire 2 3 3 3 2" xfId="6094"/>
    <cellStyle name="Commentaire 2 3 3 3 3" xfId="6095"/>
    <cellStyle name="Commentaire 2 3 3 3 4" xfId="6093"/>
    <cellStyle name="Commentaire 2 3 3 4" xfId="6096"/>
    <cellStyle name="Commentaire 2 3 3 4 2" xfId="6097"/>
    <cellStyle name="Commentaire 2 3 3 5" xfId="6098"/>
    <cellStyle name="Commentaire 2 3 4" xfId="958"/>
    <cellStyle name="Commentaire 2 3 4 2" xfId="959"/>
    <cellStyle name="Commentaire 2 3 4 2 2" xfId="2233"/>
    <cellStyle name="Commentaire 2 3 5" xfId="960"/>
    <cellStyle name="Commentaire 2 3 6" xfId="961"/>
    <cellStyle name="Commentaire 2 3 7" xfId="962"/>
    <cellStyle name="Commentaire 2 3 8" xfId="6099"/>
    <cellStyle name="Commentaire 2 3 8 2" xfId="6100"/>
    <cellStyle name="Commentaire 2 3 8 3" xfId="6101"/>
    <cellStyle name="Commentaire 2 3 9" xfId="6102"/>
    <cellStyle name="Commentaire 2 3 9 2" xfId="6103"/>
    <cellStyle name="Commentaire 2 4" xfId="53"/>
    <cellStyle name="Commentaire 2 4 10" xfId="2259"/>
    <cellStyle name="Commentaire 2 4 10 2" xfId="3759"/>
    <cellStyle name="Commentaire 2 4 10 2 2" xfId="16093"/>
    <cellStyle name="Commentaire 2 4 10 2 2 2" xfId="26387"/>
    <cellStyle name="Commentaire 2 4 10 2 2 3" xfId="36680"/>
    <cellStyle name="Commentaire 2 4 10 2 2 4" xfId="46973"/>
    <cellStyle name="Commentaire 2 4 10 2 3" xfId="13123"/>
    <cellStyle name="Commentaire 2 4 10 2 4" xfId="23418"/>
    <cellStyle name="Commentaire 2 4 10 2 5" xfId="33711"/>
    <cellStyle name="Commentaire 2 4 10 2 6" xfId="44004"/>
    <cellStyle name="Commentaire 2 4 10 3" xfId="6104"/>
    <cellStyle name="Commentaire 2 4 10 3 2" xfId="14608"/>
    <cellStyle name="Commentaire 2 4 10 3 3" xfId="24902"/>
    <cellStyle name="Commentaire 2 4 10 3 4" xfId="35195"/>
    <cellStyle name="Commentaire 2 4 10 3 5" xfId="45488"/>
    <cellStyle name="Commentaire 2 4 10 4" xfId="11636"/>
    <cellStyle name="Commentaire 2 4 10 4 2" xfId="21933"/>
    <cellStyle name="Commentaire 2 4 10 4 3" xfId="32226"/>
    <cellStyle name="Commentaire 2 4 10 4 4" xfId="42519"/>
    <cellStyle name="Commentaire 2 4 11" xfId="5097"/>
    <cellStyle name="Commentaire 2 4 11 2" xfId="15342"/>
    <cellStyle name="Commentaire 2 4 11 2 2" xfId="25636"/>
    <cellStyle name="Commentaire 2 4 11 2 3" xfId="35929"/>
    <cellStyle name="Commentaire 2 4 11 2 4" xfId="46222"/>
    <cellStyle name="Commentaire 2 4 11 3" xfId="12372"/>
    <cellStyle name="Commentaire 2 4 11 4" xfId="22667"/>
    <cellStyle name="Commentaire 2 4 11 5" xfId="32960"/>
    <cellStyle name="Commentaire 2 4 11 6" xfId="43253"/>
    <cellStyle name="Commentaire 2 4 12" xfId="3009"/>
    <cellStyle name="Commentaire 2 4 12 2" xfId="13858"/>
    <cellStyle name="Commentaire 2 4 12 3" xfId="24152"/>
    <cellStyle name="Commentaire 2 4 12 4" xfId="34445"/>
    <cellStyle name="Commentaire 2 4 12 5" xfId="44738"/>
    <cellStyle name="Commentaire 2 4 13" xfId="10884"/>
    <cellStyle name="Commentaire 2 4 13 2" xfId="21183"/>
    <cellStyle name="Commentaire 2 4 13 3" xfId="31476"/>
    <cellStyle name="Commentaire 2 4 13 4" xfId="41769"/>
    <cellStyle name="Commentaire 2 4 14" xfId="6502"/>
    <cellStyle name="Commentaire 2 4 15" xfId="16827"/>
    <cellStyle name="Commentaire 2 4 16" xfId="27120"/>
    <cellStyle name="Commentaire 2 4 17" xfId="37413"/>
    <cellStyle name="Commentaire 2 4 2" xfId="256"/>
    <cellStyle name="Commentaire 2 4 2 10" xfId="3028"/>
    <cellStyle name="Commentaire 2 4 2 10 2" xfId="10903"/>
    <cellStyle name="Commentaire 2 4 2 10 3" xfId="21202"/>
    <cellStyle name="Commentaire 2 4 2 10 4" xfId="31495"/>
    <cellStyle name="Commentaire 2 4 2 10 5" xfId="41788"/>
    <cellStyle name="Commentaire 2 4 2 11" xfId="6579"/>
    <cellStyle name="Commentaire 2 4 2 12" xfId="16904"/>
    <cellStyle name="Commentaire 2 4 2 13" xfId="27197"/>
    <cellStyle name="Commentaire 2 4 2 14" xfId="37490"/>
    <cellStyle name="Commentaire 2 4 2 2" xfId="320"/>
    <cellStyle name="Commentaire 2 4 2 2 10" xfId="963"/>
    <cellStyle name="Commentaire 2 4 2 2 10 10" xfId="27655"/>
    <cellStyle name="Commentaire 2 4 2 2 10 11" xfId="37948"/>
    <cellStyle name="Commentaire 2 4 2 2 10 2" xfId="2814"/>
    <cellStyle name="Commentaire 2 4 2 2 10 2 2" xfId="4314"/>
    <cellStyle name="Commentaire 2 4 2 2 10 2 2 2" xfId="6107"/>
    <cellStyle name="Commentaire 2 4 2 2 10 2 2 2 2" xfId="15897"/>
    <cellStyle name="Commentaire 2 4 2 2 10 2 2 2 3" xfId="26191"/>
    <cellStyle name="Commentaire 2 4 2 2 10 2 2 2 4" xfId="36484"/>
    <cellStyle name="Commentaire 2 4 2 2 10 2 2 2 5" xfId="46777"/>
    <cellStyle name="Commentaire 2 4 2 2 10 2 3" xfId="6108"/>
    <cellStyle name="Commentaire 2 4 2 2 10 2 4" xfId="6106"/>
    <cellStyle name="Commentaire 2 4 2 2 10 2 4 2" xfId="12927"/>
    <cellStyle name="Commentaire 2 4 2 2 10 2 4 3" xfId="23222"/>
    <cellStyle name="Commentaire 2 4 2 2 10 2 4 4" xfId="33515"/>
    <cellStyle name="Commentaire 2 4 2 2 10 2 4 5" xfId="43808"/>
    <cellStyle name="Commentaire 2 4 2 2 10 3" xfId="5100"/>
    <cellStyle name="Commentaire 2 4 2 2 10 3 2" xfId="6109"/>
    <cellStyle name="Commentaire 2 4 2 2 10 3 2 2" xfId="14413"/>
    <cellStyle name="Commentaire 2 4 2 2 10 3 2 3" xfId="24707"/>
    <cellStyle name="Commentaire 2 4 2 2 10 3 2 4" xfId="35000"/>
    <cellStyle name="Commentaire 2 4 2 2 10 3 2 5" xfId="45293"/>
    <cellStyle name="Commentaire 2 4 2 2 10 4" xfId="3564"/>
    <cellStyle name="Commentaire 2 4 2 2 10 4 2" xfId="6111"/>
    <cellStyle name="Commentaire 2 4 2 2 10 4 3" xfId="6110"/>
    <cellStyle name="Commentaire 2 4 2 2 10 5" xfId="6112"/>
    <cellStyle name="Commentaire 2 4 2 2 10 6" xfId="6105"/>
    <cellStyle name="Commentaire 2 4 2 2 10 7" xfId="11439"/>
    <cellStyle name="Commentaire 2 4 2 2 10 7 2" xfId="21738"/>
    <cellStyle name="Commentaire 2 4 2 2 10 7 3" xfId="32031"/>
    <cellStyle name="Commentaire 2 4 2 2 10 7 4" xfId="42324"/>
    <cellStyle name="Commentaire 2 4 2 2 10 8" xfId="7038"/>
    <cellStyle name="Commentaire 2 4 2 2 10 9" xfId="17362"/>
    <cellStyle name="Commentaire 2 4 2 2 11" xfId="2235"/>
    <cellStyle name="Commentaire 2 4 2 2 11 2" xfId="2992"/>
    <cellStyle name="Commentaire 2 4 2 2 11 2 2" xfId="4492"/>
    <cellStyle name="Commentaire 2 4 2 2 11 2 2 2" xfId="16076"/>
    <cellStyle name="Commentaire 2 4 2 2 11 2 2 3" xfId="26370"/>
    <cellStyle name="Commentaire 2 4 2 2 11 2 2 4" xfId="36663"/>
    <cellStyle name="Commentaire 2 4 2 2 11 2 2 5" xfId="46956"/>
    <cellStyle name="Commentaire 2 4 2 2 11 2 3" xfId="13106"/>
    <cellStyle name="Commentaire 2 4 2 2 11 2 4" xfId="23401"/>
    <cellStyle name="Commentaire 2 4 2 2 11 2 5" xfId="33694"/>
    <cellStyle name="Commentaire 2 4 2 2 11 2 6" xfId="43987"/>
    <cellStyle name="Commentaire 2 4 2 2 11 3" xfId="5101"/>
    <cellStyle name="Commentaire 2 4 2 2 11 3 2" xfId="14591"/>
    <cellStyle name="Commentaire 2 4 2 2 11 3 3" xfId="24885"/>
    <cellStyle name="Commentaire 2 4 2 2 11 3 4" xfId="35178"/>
    <cellStyle name="Commentaire 2 4 2 2 11 3 5" xfId="45471"/>
    <cellStyle name="Commentaire 2 4 2 2 11 4" xfId="3742"/>
    <cellStyle name="Commentaire 2 4 2 2 11 4 2" xfId="11618"/>
    <cellStyle name="Commentaire 2 4 2 2 11 4 3" xfId="21916"/>
    <cellStyle name="Commentaire 2 4 2 2 11 4 4" xfId="32209"/>
    <cellStyle name="Commentaire 2 4 2 2 11 4 5" xfId="42502"/>
    <cellStyle name="Commentaire 2 4 2 2 11 5" xfId="6113"/>
    <cellStyle name="Commentaire 2 4 2 2 12" xfId="2316"/>
    <cellStyle name="Commentaire 2 4 2 2 12 2" xfId="3816"/>
    <cellStyle name="Commentaire 2 4 2 2 12 2 2" xfId="16176"/>
    <cellStyle name="Commentaire 2 4 2 2 12 2 2 2" xfId="26470"/>
    <cellStyle name="Commentaire 2 4 2 2 12 2 2 3" xfId="36763"/>
    <cellStyle name="Commentaire 2 4 2 2 12 2 2 4" xfId="47056"/>
    <cellStyle name="Commentaire 2 4 2 2 12 2 3" xfId="13206"/>
    <cellStyle name="Commentaire 2 4 2 2 12 2 4" xfId="23501"/>
    <cellStyle name="Commentaire 2 4 2 2 12 2 5" xfId="33794"/>
    <cellStyle name="Commentaire 2 4 2 2 12 2 6" xfId="44087"/>
    <cellStyle name="Commentaire 2 4 2 2 12 3" xfId="14691"/>
    <cellStyle name="Commentaire 2 4 2 2 12 3 2" xfId="24985"/>
    <cellStyle name="Commentaire 2 4 2 2 12 3 3" xfId="35278"/>
    <cellStyle name="Commentaire 2 4 2 2 12 3 4" xfId="45571"/>
    <cellStyle name="Commentaire 2 4 2 2 12 4" xfId="11719"/>
    <cellStyle name="Commentaire 2 4 2 2 12 5" xfId="22016"/>
    <cellStyle name="Commentaire 2 4 2 2 12 6" xfId="32309"/>
    <cellStyle name="Commentaire 2 4 2 2 12 7" xfId="42602"/>
    <cellStyle name="Commentaire 2 4 2 2 13" xfId="5099"/>
    <cellStyle name="Commentaire 2 4 2 2 13 2" xfId="15399"/>
    <cellStyle name="Commentaire 2 4 2 2 13 2 2" xfId="25693"/>
    <cellStyle name="Commentaire 2 4 2 2 13 2 3" xfId="35986"/>
    <cellStyle name="Commentaire 2 4 2 2 13 2 4" xfId="46279"/>
    <cellStyle name="Commentaire 2 4 2 2 13 3" xfId="12429"/>
    <cellStyle name="Commentaire 2 4 2 2 13 4" xfId="22724"/>
    <cellStyle name="Commentaire 2 4 2 2 13 5" xfId="33017"/>
    <cellStyle name="Commentaire 2 4 2 2 13 6" xfId="43310"/>
    <cellStyle name="Commentaire 2 4 2 2 14" xfId="3066"/>
    <cellStyle name="Commentaire 2 4 2 2 14 2" xfId="13915"/>
    <cellStyle name="Commentaire 2 4 2 2 14 3" xfId="24209"/>
    <cellStyle name="Commentaire 2 4 2 2 14 4" xfId="34502"/>
    <cellStyle name="Commentaire 2 4 2 2 14 5" xfId="44795"/>
    <cellStyle name="Commentaire 2 4 2 2 15" xfId="10941"/>
    <cellStyle name="Commentaire 2 4 2 2 15 2" xfId="21240"/>
    <cellStyle name="Commentaire 2 4 2 2 15 3" xfId="31533"/>
    <cellStyle name="Commentaire 2 4 2 2 15 4" xfId="41826"/>
    <cellStyle name="Commentaire 2 4 2 2 16" xfId="6580"/>
    <cellStyle name="Commentaire 2 4 2 2 17" xfId="16905"/>
    <cellStyle name="Commentaire 2 4 2 2 18" xfId="27198"/>
    <cellStyle name="Commentaire 2 4 2 2 19" xfId="37491"/>
    <cellStyle name="Commentaire 2 4 2 2 2" xfId="396"/>
    <cellStyle name="Commentaire 2 4 2 2 2 10" xfId="27295"/>
    <cellStyle name="Commentaire 2 4 2 2 2 11" xfId="37588"/>
    <cellStyle name="Commentaire 2 4 2 2 2 2" xfId="964"/>
    <cellStyle name="Commentaire 2 4 2 2 2 2 10" xfId="37949"/>
    <cellStyle name="Commentaire 2 4 2 2 2 2 2" xfId="2815"/>
    <cellStyle name="Commentaire 2 4 2 2 2 2 2 2" xfId="4315"/>
    <cellStyle name="Commentaire 2 4 2 2 2 2 2 2 2" xfId="16788"/>
    <cellStyle name="Commentaire 2 4 2 2 2 2 2 2 2 2" xfId="27082"/>
    <cellStyle name="Commentaire 2 4 2 2 2 2 2 2 2 3" xfId="37375"/>
    <cellStyle name="Commentaire 2 4 2 2 2 2 2 2 2 4" xfId="47668"/>
    <cellStyle name="Commentaire 2 4 2 2 2 2 2 2 3" xfId="13818"/>
    <cellStyle name="Commentaire 2 4 2 2 2 2 2 2 4" xfId="24113"/>
    <cellStyle name="Commentaire 2 4 2 2 2 2 2 2 5" xfId="34406"/>
    <cellStyle name="Commentaire 2 4 2 2 2 2 2 2 6" xfId="44699"/>
    <cellStyle name="Commentaire 2 4 2 2 2 2 2 3" xfId="15303"/>
    <cellStyle name="Commentaire 2 4 2 2 2 2 2 3 2" xfId="25597"/>
    <cellStyle name="Commentaire 2 4 2 2 2 2 2 3 3" xfId="35890"/>
    <cellStyle name="Commentaire 2 4 2 2 2 2 2 3 4" xfId="46183"/>
    <cellStyle name="Commentaire 2 4 2 2 2 2 2 4" xfId="12332"/>
    <cellStyle name="Commentaire 2 4 2 2 2 2 2 4 2" xfId="22628"/>
    <cellStyle name="Commentaire 2 4 2 2 2 2 2 4 3" xfId="32921"/>
    <cellStyle name="Commentaire 2 4 2 2 2 2 2 4 4" xfId="43214"/>
    <cellStyle name="Commentaire 2 4 2 2 2 2 2 5" xfId="7709"/>
    <cellStyle name="Commentaire 2 4 2 2 2 2 3" xfId="5103"/>
    <cellStyle name="Commentaire 2 4 2 2 2 2 3 2" xfId="13451"/>
    <cellStyle name="Commentaire 2 4 2 2 2 2 3 2 2" xfId="16421"/>
    <cellStyle name="Commentaire 2 4 2 2 2 2 3 2 2 2" xfId="26715"/>
    <cellStyle name="Commentaire 2 4 2 2 2 2 3 2 2 3" xfId="37008"/>
    <cellStyle name="Commentaire 2 4 2 2 2 2 3 2 2 4" xfId="47301"/>
    <cellStyle name="Commentaire 2 4 2 2 2 2 3 2 3" xfId="23746"/>
    <cellStyle name="Commentaire 2 4 2 2 2 2 3 2 4" xfId="34039"/>
    <cellStyle name="Commentaire 2 4 2 2 2 2 3 2 5" xfId="44332"/>
    <cellStyle name="Commentaire 2 4 2 2 2 2 3 3" xfId="14936"/>
    <cellStyle name="Commentaire 2 4 2 2 2 2 3 3 2" xfId="25230"/>
    <cellStyle name="Commentaire 2 4 2 2 2 2 3 3 3" xfId="35523"/>
    <cellStyle name="Commentaire 2 4 2 2 2 2 3 3 4" xfId="45816"/>
    <cellStyle name="Commentaire 2 4 2 2 2 2 3 4" xfId="11964"/>
    <cellStyle name="Commentaire 2 4 2 2 2 2 3 5" xfId="22261"/>
    <cellStyle name="Commentaire 2 4 2 2 2 2 3 6" xfId="32554"/>
    <cellStyle name="Commentaire 2 4 2 2 2 2 3 7" xfId="42847"/>
    <cellStyle name="Commentaire 2 4 2 2 2 2 4" xfId="3565"/>
    <cellStyle name="Commentaire 2 4 2 2 2 2 4 2" xfId="15898"/>
    <cellStyle name="Commentaire 2 4 2 2 2 2 4 2 2" xfId="26192"/>
    <cellStyle name="Commentaire 2 4 2 2 2 2 4 2 3" xfId="36485"/>
    <cellStyle name="Commentaire 2 4 2 2 2 2 4 2 4" xfId="46778"/>
    <cellStyle name="Commentaire 2 4 2 2 2 2 4 3" xfId="12928"/>
    <cellStyle name="Commentaire 2 4 2 2 2 2 4 4" xfId="23223"/>
    <cellStyle name="Commentaire 2 4 2 2 2 2 4 5" xfId="33516"/>
    <cellStyle name="Commentaire 2 4 2 2 2 2 4 6" xfId="43809"/>
    <cellStyle name="Commentaire 2 4 2 2 2 2 5" xfId="6115"/>
    <cellStyle name="Commentaire 2 4 2 2 2 2 5 2" xfId="14414"/>
    <cellStyle name="Commentaire 2 4 2 2 2 2 5 3" xfId="24708"/>
    <cellStyle name="Commentaire 2 4 2 2 2 2 5 4" xfId="35001"/>
    <cellStyle name="Commentaire 2 4 2 2 2 2 5 5" xfId="45294"/>
    <cellStyle name="Commentaire 2 4 2 2 2 2 6" xfId="11440"/>
    <cellStyle name="Commentaire 2 4 2 2 2 2 6 2" xfId="21739"/>
    <cellStyle name="Commentaire 2 4 2 2 2 2 6 3" xfId="32032"/>
    <cellStyle name="Commentaire 2 4 2 2 2 2 6 4" xfId="42325"/>
    <cellStyle name="Commentaire 2 4 2 2 2 2 7" xfId="7039"/>
    <cellStyle name="Commentaire 2 4 2 2 2 2 8" xfId="17363"/>
    <cellStyle name="Commentaire 2 4 2 2 2 2 9" xfId="27656"/>
    <cellStyle name="Commentaire 2 4 2 2 2 3" xfId="965"/>
    <cellStyle name="Commentaire 2 4 2 2 2 3 2" xfId="2816"/>
    <cellStyle name="Commentaire 2 4 2 2 2 3 2 2" xfId="4316"/>
    <cellStyle name="Commentaire 2 4 2 2 2 3 2 2 2" xfId="16619"/>
    <cellStyle name="Commentaire 2 4 2 2 2 3 2 2 2 2" xfId="26913"/>
    <cellStyle name="Commentaire 2 4 2 2 2 3 2 2 2 3" xfId="37206"/>
    <cellStyle name="Commentaire 2 4 2 2 2 3 2 2 2 4" xfId="47499"/>
    <cellStyle name="Commentaire 2 4 2 2 2 3 2 2 3" xfId="13649"/>
    <cellStyle name="Commentaire 2 4 2 2 2 3 2 2 4" xfId="23944"/>
    <cellStyle name="Commentaire 2 4 2 2 2 3 2 2 5" xfId="34237"/>
    <cellStyle name="Commentaire 2 4 2 2 2 3 2 2 6" xfId="44530"/>
    <cellStyle name="Commentaire 2 4 2 2 2 3 2 3" xfId="15134"/>
    <cellStyle name="Commentaire 2 4 2 2 2 3 2 3 2" xfId="25428"/>
    <cellStyle name="Commentaire 2 4 2 2 2 3 2 3 3" xfId="35721"/>
    <cellStyle name="Commentaire 2 4 2 2 2 3 2 3 4" xfId="46014"/>
    <cellStyle name="Commentaire 2 4 2 2 2 3 2 4" xfId="12163"/>
    <cellStyle name="Commentaire 2 4 2 2 2 3 2 4 2" xfId="22459"/>
    <cellStyle name="Commentaire 2 4 2 2 2 3 2 4 3" xfId="32752"/>
    <cellStyle name="Commentaire 2 4 2 2 2 3 2 4 4" xfId="43045"/>
    <cellStyle name="Commentaire 2 4 2 2 2 3 2 5" xfId="7710"/>
    <cellStyle name="Commentaire 2 4 2 2 2 3 3" xfId="5104"/>
    <cellStyle name="Commentaire 2 4 2 2 2 3 3 2" xfId="15899"/>
    <cellStyle name="Commentaire 2 4 2 2 2 3 3 2 2" xfId="26193"/>
    <cellStyle name="Commentaire 2 4 2 2 2 3 3 2 3" xfId="36486"/>
    <cellStyle name="Commentaire 2 4 2 2 2 3 3 2 4" xfId="46779"/>
    <cellStyle name="Commentaire 2 4 2 2 2 3 3 3" xfId="12929"/>
    <cellStyle name="Commentaire 2 4 2 2 2 3 3 4" xfId="23224"/>
    <cellStyle name="Commentaire 2 4 2 2 2 3 3 5" xfId="33517"/>
    <cellStyle name="Commentaire 2 4 2 2 2 3 3 6" xfId="43810"/>
    <cellStyle name="Commentaire 2 4 2 2 2 3 4" xfId="3566"/>
    <cellStyle name="Commentaire 2 4 2 2 2 3 4 2" xfId="14415"/>
    <cellStyle name="Commentaire 2 4 2 2 2 3 4 3" xfId="24709"/>
    <cellStyle name="Commentaire 2 4 2 2 2 3 4 4" xfId="35002"/>
    <cellStyle name="Commentaire 2 4 2 2 2 3 4 5" xfId="45295"/>
    <cellStyle name="Commentaire 2 4 2 2 2 3 5" xfId="6116"/>
    <cellStyle name="Commentaire 2 4 2 2 2 3 5 2" xfId="11441"/>
    <cellStyle name="Commentaire 2 4 2 2 2 3 5 3" xfId="21740"/>
    <cellStyle name="Commentaire 2 4 2 2 2 3 5 4" xfId="32033"/>
    <cellStyle name="Commentaire 2 4 2 2 2 3 5 5" xfId="42326"/>
    <cellStyle name="Commentaire 2 4 2 2 2 3 6" xfId="7040"/>
    <cellStyle name="Commentaire 2 4 2 2 2 3 7" xfId="17364"/>
    <cellStyle name="Commentaire 2 4 2 2 2 3 8" xfId="27657"/>
    <cellStyle name="Commentaire 2 4 2 2 2 3 9" xfId="37950"/>
    <cellStyle name="Commentaire 2 4 2 2 2 4" xfId="2392"/>
    <cellStyle name="Commentaire 2 4 2 2 2 4 2" xfId="3892"/>
    <cellStyle name="Commentaire 2 4 2 2 2 4 2 2" xfId="16252"/>
    <cellStyle name="Commentaire 2 4 2 2 2 4 2 2 2" xfId="26546"/>
    <cellStyle name="Commentaire 2 4 2 2 2 4 2 2 3" xfId="36839"/>
    <cellStyle name="Commentaire 2 4 2 2 2 4 2 2 4" xfId="47132"/>
    <cellStyle name="Commentaire 2 4 2 2 2 4 2 3" xfId="13282"/>
    <cellStyle name="Commentaire 2 4 2 2 2 4 2 4" xfId="23577"/>
    <cellStyle name="Commentaire 2 4 2 2 2 4 2 5" xfId="33870"/>
    <cellStyle name="Commentaire 2 4 2 2 2 4 2 6" xfId="44163"/>
    <cellStyle name="Commentaire 2 4 2 2 2 4 3" xfId="6117"/>
    <cellStyle name="Commentaire 2 4 2 2 2 4 3 2" xfId="14767"/>
    <cellStyle name="Commentaire 2 4 2 2 2 4 3 3" xfId="25061"/>
    <cellStyle name="Commentaire 2 4 2 2 2 4 3 4" xfId="35354"/>
    <cellStyle name="Commentaire 2 4 2 2 2 4 3 5" xfId="45647"/>
    <cellStyle name="Commentaire 2 4 2 2 2 4 4" xfId="11795"/>
    <cellStyle name="Commentaire 2 4 2 2 2 4 4 2" xfId="22092"/>
    <cellStyle name="Commentaire 2 4 2 2 2 4 4 3" xfId="32385"/>
    <cellStyle name="Commentaire 2 4 2 2 2 4 4 4" xfId="42678"/>
    <cellStyle name="Commentaire 2 4 2 2 2 5" xfId="5102"/>
    <cellStyle name="Commentaire 2 4 2 2 2 5 2" xfId="15475"/>
    <cellStyle name="Commentaire 2 4 2 2 2 5 2 2" xfId="25769"/>
    <cellStyle name="Commentaire 2 4 2 2 2 5 2 3" xfId="36062"/>
    <cellStyle name="Commentaire 2 4 2 2 2 5 2 4" xfId="46355"/>
    <cellStyle name="Commentaire 2 4 2 2 2 5 3" xfId="12505"/>
    <cellStyle name="Commentaire 2 4 2 2 2 5 3 2" xfId="22800"/>
    <cellStyle name="Commentaire 2 4 2 2 2 5 3 3" xfId="33093"/>
    <cellStyle name="Commentaire 2 4 2 2 2 5 3 4" xfId="43386"/>
    <cellStyle name="Commentaire 2 4 2 2 2 5 4" xfId="7708"/>
    <cellStyle name="Commentaire 2 4 2 2 2 6" xfId="3142"/>
    <cellStyle name="Commentaire 2 4 2 2 2 6 2" xfId="13991"/>
    <cellStyle name="Commentaire 2 4 2 2 2 6 3" xfId="24285"/>
    <cellStyle name="Commentaire 2 4 2 2 2 6 4" xfId="34578"/>
    <cellStyle name="Commentaire 2 4 2 2 2 6 5" xfId="44871"/>
    <cellStyle name="Commentaire 2 4 2 2 2 7" xfId="6114"/>
    <cellStyle name="Commentaire 2 4 2 2 2 7 2" xfId="11017"/>
    <cellStyle name="Commentaire 2 4 2 2 2 7 3" xfId="21316"/>
    <cellStyle name="Commentaire 2 4 2 2 2 7 4" xfId="31609"/>
    <cellStyle name="Commentaire 2 4 2 2 2 7 5" xfId="41902"/>
    <cellStyle name="Commentaire 2 4 2 2 2 8" xfId="6678"/>
    <cellStyle name="Commentaire 2 4 2 2 2 9" xfId="17002"/>
    <cellStyle name="Commentaire 2 4 2 2 3" xfId="966"/>
    <cellStyle name="Commentaire 2 4 2 2 3 2" xfId="967"/>
    <cellStyle name="Commentaire 2 4 2 2 3 2 2" xfId="2817"/>
    <cellStyle name="Commentaire 2 4 2 2 3 2 2 2" xfId="4317"/>
    <cellStyle name="Commentaire 2 4 2 2 3 2 2 2 2" xfId="16712"/>
    <cellStyle name="Commentaire 2 4 2 2 3 2 2 2 2 2" xfId="27006"/>
    <cellStyle name="Commentaire 2 4 2 2 3 2 2 2 2 3" xfId="37299"/>
    <cellStyle name="Commentaire 2 4 2 2 3 2 2 2 2 4" xfId="47592"/>
    <cellStyle name="Commentaire 2 4 2 2 3 2 2 2 3" xfId="13742"/>
    <cellStyle name="Commentaire 2 4 2 2 3 2 2 2 4" xfId="24037"/>
    <cellStyle name="Commentaire 2 4 2 2 3 2 2 2 5" xfId="34330"/>
    <cellStyle name="Commentaire 2 4 2 2 3 2 2 2 6" xfId="44623"/>
    <cellStyle name="Commentaire 2 4 2 2 3 2 2 3" xfId="15227"/>
    <cellStyle name="Commentaire 2 4 2 2 3 2 2 3 2" xfId="25521"/>
    <cellStyle name="Commentaire 2 4 2 2 3 2 2 3 3" xfId="35814"/>
    <cellStyle name="Commentaire 2 4 2 2 3 2 2 3 4" xfId="46107"/>
    <cellStyle name="Commentaire 2 4 2 2 3 2 2 4" xfId="12256"/>
    <cellStyle name="Commentaire 2 4 2 2 3 2 2 4 2" xfId="22552"/>
    <cellStyle name="Commentaire 2 4 2 2 3 2 2 4 3" xfId="32845"/>
    <cellStyle name="Commentaire 2 4 2 2 3 2 2 4 4" xfId="43138"/>
    <cellStyle name="Commentaire 2 4 2 2 3 2 2 5" xfId="7711"/>
    <cellStyle name="Commentaire 2 4 2 2 3 2 3" xfId="5105"/>
    <cellStyle name="Commentaire 2 4 2 2 3 2 3 2" xfId="15900"/>
    <cellStyle name="Commentaire 2 4 2 2 3 2 3 2 2" xfId="26194"/>
    <cellStyle name="Commentaire 2 4 2 2 3 2 3 2 3" xfId="36487"/>
    <cellStyle name="Commentaire 2 4 2 2 3 2 3 2 4" xfId="46780"/>
    <cellStyle name="Commentaire 2 4 2 2 3 2 3 3" xfId="12930"/>
    <cellStyle name="Commentaire 2 4 2 2 3 2 3 4" xfId="23225"/>
    <cellStyle name="Commentaire 2 4 2 2 3 2 3 5" xfId="33518"/>
    <cellStyle name="Commentaire 2 4 2 2 3 2 3 6" xfId="43811"/>
    <cellStyle name="Commentaire 2 4 2 2 3 2 4" xfId="3567"/>
    <cellStyle name="Commentaire 2 4 2 2 3 2 4 2" xfId="14416"/>
    <cellStyle name="Commentaire 2 4 2 2 3 2 4 3" xfId="24710"/>
    <cellStyle name="Commentaire 2 4 2 2 3 2 4 4" xfId="35003"/>
    <cellStyle name="Commentaire 2 4 2 2 3 2 4 5" xfId="45296"/>
    <cellStyle name="Commentaire 2 4 2 2 3 2 5" xfId="6118"/>
    <cellStyle name="Commentaire 2 4 2 2 3 2 5 2" xfId="11442"/>
    <cellStyle name="Commentaire 2 4 2 2 3 2 5 3" xfId="21741"/>
    <cellStyle name="Commentaire 2 4 2 2 3 2 5 4" xfId="32034"/>
    <cellStyle name="Commentaire 2 4 2 2 3 2 5 5" xfId="42327"/>
    <cellStyle name="Commentaire 2 4 2 2 3 2 6" xfId="7041"/>
    <cellStyle name="Commentaire 2 4 2 2 3 2 7" xfId="17365"/>
    <cellStyle name="Commentaire 2 4 2 2 3 2 8" xfId="27658"/>
    <cellStyle name="Commentaire 2 4 2 2 3 2 9" xfId="37951"/>
    <cellStyle name="Commentaire 2 4 2 2 3 3" xfId="11888"/>
    <cellStyle name="Commentaire 2 4 2 2 3 3 2" xfId="13375"/>
    <cellStyle name="Commentaire 2 4 2 2 3 3 2 2" xfId="16345"/>
    <cellStyle name="Commentaire 2 4 2 2 3 3 2 2 2" xfId="26639"/>
    <cellStyle name="Commentaire 2 4 2 2 3 3 2 2 3" xfId="36932"/>
    <cellStyle name="Commentaire 2 4 2 2 3 3 2 2 4" xfId="47225"/>
    <cellStyle name="Commentaire 2 4 2 2 3 3 2 3" xfId="23670"/>
    <cellStyle name="Commentaire 2 4 2 2 3 3 2 4" xfId="33963"/>
    <cellStyle name="Commentaire 2 4 2 2 3 3 2 5" xfId="44256"/>
    <cellStyle name="Commentaire 2 4 2 2 3 3 3" xfId="14860"/>
    <cellStyle name="Commentaire 2 4 2 2 3 3 3 2" xfId="25154"/>
    <cellStyle name="Commentaire 2 4 2 2 3 3 3 3" xfId="35447"/>
    <cellStyle name="Commentaire 2 4 2 2 3 3 3 4" xfId="45740"/>
    <cellStyle name="Commentaire 2 4 2 2 3 3 4" xfId="22185"/>
    <cellStyle name="Commentaire 2 4 2 2 3 3 5" xfId="32478"/>
    <cellStyle name="Commentaire 2 4 2 2 3 3 6" xfId="42771"/>
    <cellStyle name="Commentaire 2 4 2 2 4" xfId="968"/>
    <cellStyle name="Commentaire 2 4 2 2 4 2" xfId="969"/>
    <cellStyle name="Commentaire 2 4 2 2 4 2 2" xfId="970"/>
    <cellStyle name="Commentaire 2 4 2 2 4 2 3" xfId="971"/>
    <cellStyle name="Commentaire 2 4 2 2 4 3" xfId="972"/>
    <cellStyle name="Commentaire 2 4 2 2 4 4" xfId="973"/>
    <cellStyle name="Commentaire 2 4 2 2 4 5" xfId="12087"/>
    <cellStyle name="Commentaire 2 4 2 2 4 5 2" xfId="13573"/>
    <cellStyle name="Commentaire 2 4 2 2 4 5 2 2" xfId="16543"/>
    <cellStyle name="Commentaire 2 4 2 2 4 5 2 2 2" xfId="26837"/>
    <cellStyle name="Commentaire 2 4 2 2 4 5 2 2 3" xfId="37130"/>
    <cellStyle name="Commentaire 2 4 2 2 4 5 2 2 4" xfId="47423"/>
    <cellStyle name="Commentaire 2 4 2 2 4 5 2 3" xfId="23868"/>
    <cellStyle name="Commentaire 2 4 2 2 4 5 2 4" xfId="34161"/>
    <cellStyle name="Commentaire 2 4 2 2 4 5 2 5" xfId="44454"/>
    <cellStyle name="Commentaire 2 4 2 2 4 5 3" xfId="15058"/>
    <cellStyle name="Commentaire 2 4 2 2 4 5 3 2" xfId="25352"/>
    <cellStyle name="Commentaire 2 4 2 2 4 5 3 3" xfId="35645"/>
    <cellStyle name="Commentaire 2 4 2 2 4 5 3 4" xfId="45938"/>
    <cellStyle name="Commentaire 2 4 2 2 4 5 4" xfId="22383"/>
    <cellStyle name="Commentaire 2 4 2 2 4 5 5" xfId="32676"/>
    <cellStyle name="Commentaire 2 4 2 2 4 5 6" xfId="42969"/>
    <cellStyle name="Commentaire 2 4 2 2 5" xfId="974"/>
    <cellStyle name="Commentaire 2 4 2 2 5 2" xfId="975"/>
    <cellStyle name="Commentaire 2 4 2 2 5 2 2" xfId="976"/>
    <cellStyle name="Commentaire 2 4 2 2 5 2 3" xfId="977"/>
    <cellStyle name="Commentaire 2 4 2 2 5 3" xfId="978"/>
    <cellStyle name="Commentaire 2 4 2 2 5 4" xfId="979"/>
    <cellStyle name="Commentaire 2 4 2 2 6" xfId="980"/>
    <cellStyle name="Commentaire 2 4 2 2 6 2" xfId="981"/>
    <cellStyle name="Commentaire 2 4 2 2 6 2 2" xfId="982"/>
    <cellStyle name="Commentaire 2 4 2 2 6 2 3" xfId="983"/>
    <cellStyle name="Commentaire 2 4 2 2 6 3" xfId="984"/>
    <cellStyle name="Commentaire 2 4 2 2 6 4" xfId="985"/>
    <cellStyle name="Commentaire 2 4 2 2 7" xfId="986"/>
    <cellStyle name="Commentaire 2 4 2 2 7 2" xfId="987"/>
    <cellStyle name="Commentaire 2 4 2 2 7 3" xfId="988"/>
    <cellStyle name="Commentaire 2 4 2 2 8" xfId="989"/>
    <cellStyle name="Commentaire 2 4 2 2 9" xfId="990"/>
    <cellStyle name="Commentaire 2 4 2 3" xfId="358"/>
    <cellStyle name="Commentaire 2 4 2 3 2" xfId="991"/>
    <cellStyle name="Commentaire 2 4 2 3 2 10" xfId="37952"/>
    <cellStyle name="Commentaire 2 4 2 3 2 2" xfId="2818"/>
    <cellStyle name="Commentaire 2 4 2 3 2 2 2" xfId="4318"/>
    <cellStyle name="Commentaire 2 4 2 3 2 2 2 2" xfId="16750"/>
    <cellStyle name="Commentaire 2 4 2 3 2 2 2 2 2" xfId="27044"/>
    <cellStyle name="Commentaire 2 4 2 3 2 2 2 2 3" xfId="37337"/>
    <cellStyle name="Commentaire 2 4 2 3 2 2 2 2 4" xfId="47630"/>
    <cellStyle name="Commentaire 2 4 2 3 2 2 2 3" xfId="13780"/>
    <cellStyle name="Commentaire 2 4 2 3 2 2 2 4" xfId="24075"/>
    <cellStyle name="Commentaire 2 4 2 3 2 2 2 5" xfId="34368"/>
    <cellStyle name="Commentaire 2 4 2 3 2 2 2 6" xfId="44661"/>
    <cellStyle name="Commentaire 2 4 2 3 2 2 3" xfId="15265"/>
    <cellStyle name="Commentaire 2 4 2 3 2 2 3 2" xfId="25559"/>
    <cellStyle name="Commentaire 2 4 2 3 2 2 3 3" xfId="35852"/>
    <cellStyle name="Commentaire 2 4 2 3 2 2 3 4" xfId="46145"/>
    <cellStyle name="Commentaire 2 4 2 3 2 2 4" xfId="12294"/>
    <cellStyle name="Commentaire 2 4 2 3 2 2 4 2" xfId="22590"/>
    <cellStyle name="Commentaire 2 4 2 3 2 2 4 3" xfId="32883"/>
    <cellStyle name="Commentaire 2 4 2 3 2 2 4 4" xfId="43176"/>
    <cellStyle name="Commentaire 2 4 2 3 2 2 5" xfId="7712"/>
    <cellStyle name="Commentaire 2 4 2 3 2 3" xfId="5107"/>
    <cellStyle name="Commentaire 2 4 2 3 2 3 2" xfId="13413"/>
    <cellStyle name="Commentaire 2 4 2 3 2 3 2 2" xfId="16383"/>
    <cellStyle name="Commentaire 2 4 2 3 2 3 2 2 2" xfId="26677"/>
    <cellStyle name="Commentaire 2 4 2 3 2 3 2 2 3" xfId="36970"/>
    <cellStyle name="Commentaire 2 4 2 3 2 3 2 2 4" xfId="47263"/>
    <cellStyle name="Commentaire 2 4 2 3 2 3 2 3" xfId="23708"/>
    <cellStyle name="Commentaire 2 4 2 3 2 3 2 4" xfId="34001"/>
    <cellStyle name="Commentaire 2 4 2 3 2 3 2 5" xfId="44294"/>
    <cellStyle name="Commentaire 2 4 2 3 2 3 3" xfId="14898"/>
    <cellStyle name="Commentaire 2 4 2 3 2 3 3 2" xfId="25192"/>
    <cellStyle name="Commentaire 2 4 2 3 2 3 3 3" xfId="35485"/>
    <cellStyle name="Commentaire 2 4 2 3 2 3 3 4" xfId="45778"/>
    <cellStyle name="Commentaire 2 4 2 3 2 3 4" xfId="11926"/>
    <cellStyle name="Commentaire 2 4 2 3 2 3 5" xfId="22223"/>
    <cellStyle name="Commentaire 2 4 2 3 2 3 6" xfId="32516"/>
    <cellStyle name="Commentaire 2 4 2 3 2 3 7" xfId="42809"/>
    <cellStyle name="Commentaire 2 4 2 3 2 4" xfId="3568"/>
    <cellStyle name="Commentaire 2 4 2 3 2 4 2" xfId="15901"/>
    <cellStyle name="Commentaire 2 4 2 3 2 4 2 2" xfId="26195"/>
    <cellStyle name="Commentaire 2 4 2 3 2 4 2 3" xfId="36488"/>
    <cellStyle name="Commentaire 2 4 2 3 2 4 2 4" xfId="46781"/>
    <cellStyle name="Commentaire 2 4 2 3 2 4 3" xfId="12931"/>
    <cellStyle name="Commentaire 2 4 2 3 2 4 4" xfId="23226"/>
    <cellStyle name="Commentaire 2 4 2 3 2 4 5" xfId="33519"/>
    <cellStyle name="Commentaire 2 4 2 3 2 4 6" xfId="43812"/>
    <cellStyle name="Commentaire 2 4 2 3 2 5" xfId="6120"/>
    <cellStyle name="Commentaire 2 4 2 3 2 5 2" xfId="14417"/>
    <cellStyle name="Commentaire 2 4 2 3 2 5 3" xfId="24711"/>
    <cellStyle name="Commentaire 2 4 2 3 2 5 4" xfId="35004"/>
    <cellStyle name="Commentaire 2 4 2 3 2 5 5" xfId="45297"/>
    <cellStyle name="Commentaire 2 4 2 3 2 6" xfId="11443"/>
    <cellStyle name="Commentaire 2 4 2 3 2 6 2" xfId="21742"/>
    <cellStyle name="Commentaire 2 4 2 3 2 6 3" xfId="32035"/>
    <cellStyle name="Commentaire 2 4 2 3 2 6 4" xfId="42328"/>
    <cellStyle name="Commentaire 2 4 2 3 2 7" xfId="7042"/>
    <cellStyle name="Commentaire 2 4 2 3 2 8" xfId="17366"/>
    <cellStyle name="Commentaire 2 4 2 3 2 9" xfId="27659"/>
    <cellStyle name="Commentaire 2 4 2 3 3" xfId="2354"/>
    <cellStyle name="Commentaire 2 4 2 3 3 2" xfId="3854"/>
    <cellStyle name="Commentaire 2 4 2 3 3 2 2" xfId="16581"/>
    <cellStyle name="Commentaire 2 4 2 3 3 2 2 2" xfId="26875"/>
    <cellStyle name="Commentaire 2 4 2 3 3 2 2 3" xfId="37168"/>
    <cellStyle name="Commentaire 2 4 2 3 3 2 2 4" xfId="47461"/>
    <cellStyle name="Commentaire 2 4 2 3 3 2 3" xfId="13611"/>
    <cellStyle name="Commentaire 2 4 2 3 3 2 4" xfId="23906"/>
    <cellStyle name="Commentaire 2 4 2 3 3 2 5" xfId="34199"/>
    <cellStyle name="Commentaire 2 4 2 3 3 2 6" xfId="44492"/>
    <cellStyle name="Commentaire 2 4 2 3 3 3" xfId="15096"/>
    <cellStyle name="Commentaire 2 4 2 3 3 3 2" xfId="25390"/>
    <cellStyle name="Commentaire 2 4 2 3 3 3 3" xfId="35683"/>
    <cellStyle name="Commentaire 2 4 2 3 3 3 4" xfId="45976"/>
    <cellStyle name="Commentaire 2 4 2 3 3 4" xfId="12125"/>
    <cellStyle name="Commentaire 2 4 2 3 3 5" xfId="22421"/>
    <cellStyle name="Commentaire 2 4 2 3 3 6" xfId="32714"/>
    <cellStyle name="Commentaire 2 4 2 3 3 7" xfId="43007"/>
    <cellStyle name="Commentaire 2 4 2 3 4" xfId="5106"/>
    <cellStyle name="Commentaire 2 4 2 3 4 2" xfId="13244"/>
    <cellStyle name="Commentaire 2 4 2 3 4 2 2" xfId="16214"/>
    <cellStyle name="Commentaire 2 4 2 3 4 2 2 2" xfId="26508"/>
    <cellStyle name="Commentaire 2 4 2 3 4 2 2 3" xfId="36801"/>
    <cellStyle name="Commentaire 2 4 2 3 4 2 2 4" xfId="47094"/>
    <cellStyle name="Commentaire 2 4 2 3 4 2 3" xfId="23539"/>
    <cellStyle name="Commentaire 2 4 2 3 4 2 4" xfId="33832"/>
    <cellStyle name="Commentaire 2 4 2 3 4 2 5" xfId="44125"/>
    <cellStyle name="Commentaire 2 4 2 3 4 3" xfId="14729"/>
    <cellStyle name="Commentaire 2 4 2 3 4 3 2" xfId="25023"/>
    <cellStyle name="Commentaire 2 4 2 3 4 3 3" xfId="35316"/>
    <cellStyle name="Commentaire 2 4 2 3 4 3 4" xfId="45609"/>
    <cellStyle name="Commentaire 2 4 2 3 4 4" xfId="11757"/>
    <cellStyle name="Commentaire 2 4 2 3 4 5" xfId="22054"/>
    <cellStyle name="Commentaire 2 4 2 3 4 6" xfId="32347"/>
    <cellStyle name="Commentaire 2 4 2 3 4 7" xfId="42640"/>
    <cellStyle name="Commentaire 2 4 2 3 5" xfId="3104"/>
    <cellStyle name="Commentaire 2 4 2 3 5 2" xfId="15437"/>
    <cellStyle name="Commentaire 2 4 2 3 5 2 2" xfId="25731"/>
    <cellStyle name="Commentaire 2 4 2 3 5 2 3" xfId="36024"/>
    <cellStyle name="Commentaire 2 4 2 3 5 2 4" xfId="46317"/>
    <cellStyle name="Commentaire 2 4 2 3 5 3" xfId="12467"/>
    <cellStyle name="Commentaire 2 4 2 3 5 4" xfId="22762"/>
    <cellStyle name="Commentaire 2 4 2 3 5 5" xfId="33055"/>
    <cellStyle name="Commentaire 2 4 2 3 5 6" xfId="43348"/>
    <cellStyle name="Commentaire 2 4 2 3 6" xfId="6119"/>
    <cellStyle name="Commentaire 2 4 2 3 6 2" xfId="13953"/>
    <cellStyle name="Commentaire 2 4 2 3 6 3" xfId="24247"/>
    <cellStyle name="Commentaire 2 4 2 3 6 4" xfId="34540"/>
    <cellStyle name="Commentaire 2 4 2 3 6 5" xfId="44833"/>
    <cellStyle name="Commentaire 2 4 2 3 7" xfId="10979"/>
    <cellStyle name="Commentaire 2 4 2 3 7 2" xfId="21278"/>
    <cellStyle name="Commentaire 2 4 2 3 7 3" xfId="31571"/>
    <cellStyle name="Commentaire 2 4 2 3 7 4" xfId="41864"/>
    <cellStyle name="Commentaire 2 4 2 4" xfId="992"/>
    <cellStyle name="Commentaire 2 4 2 4 2" xfId="993"/>
    <cellStyle name="Commentaire 2 4 2 4 2 2" xfId="2819"/>
    <cellStyle name="Commentaire 2 4 2 4 2 2 2" xfId="4319"/>
    <cellStyle name="Commentaire 2 4 2 4 2 2 2 2" xfId="16505"/>
    <cellStyle name="Commentaire 2 4 2 4 2 2 2 2 2" xfId="26799"/>
    <cellStyle name="Commentaire 2 4 2 4 2 2 2 2 3" xfId="37092"/>
    <cellStyle name="Commentaire 2 4 2 4 2 2 2 2 4" xfId="47385"/>
    <cellStyle name="Commentaire 2 4 2 4 2 2 2 3" xfId="13535"/>
    <cellStyle name="Commentaire 2 4 2 4 2 2 2 4" xfId="23830"/>
    <cellStyle name="Commentaire 2 4 2 4 2 2 2 5" xfId="34123"/>
    <cellStyle name="Commentaire 2 4 2 4 2 2 2 6" xfId="44416"/>
    <cellStyle name="Commentaire 2 4 2 4 2 2 3" xfId="15020"/>
    <cellStyle name="Commentaire 2 4 2 4 2 2 3 2" xfId="25314"/>
    <cellStyle name="Commentaire 2 4 2 4 2 2 3 3" xfId="35607"/>
    <cellStyle name="Commentaire 2 4 2 4 2 2 3 4" xfId="45900"/>
    <cellStyle name="Commentaire 2 4 2 4 2 2 4" xfId="12049"/>
    <cellStyle name="Commentaire 2 4 2 4 2 2 4 2" xfId="22345"/>
    <cellStyle name="Commentaire 2 4 2 4 2 2 4 3" xfId="32638"/>
    <cellStyle name="Commentaire 2 4 2 4 2 2 4 4" xfId="42931"/>
    <cellStyle name="Commentaire 2 4 2 4 2 2 5" xfId="7713"/>
    <cellStyle name="Commentaire 2 4 2 4 2 3" xfId="5108"/>
    <cellStyle name="Commentaire 2 4 2 4 2 3 2" xfId="15902"/>
    <cellStyle name="Commentaire 2 4 2 4 2 3 2 2" xfId="26196"/>
    <cellStyle name="Commentaire 2 4 2 4 2 3 2 3" xfId="36489"/>
    <cellStyle name="Commentaire 2 4 2 4 2 3 2 4" xfId="46782"/>
    <cellStyle name="Commentaire 2 4 2 4 2 3 3" xfId="12932"/>
    <cellStyle name="Commentaire 2 4 2 4 2 3 4" xfId="23227"/>
    <cellStyle name="Commentaire 2 4 2 4 2 3 5" xfId="33520"/>
    <cellStyle name="Commentaire 2 4 2 4 2 3 6" xfId="43813"/>
    <cellStyle name="Commentaire 2 4 2 4 2 4" xfId="3569"/>
    <cellStyle name="Commentaire 2 4 2 4 2 4 2" xfId="14418"/>
    <cellStyle name="Commentaire 2 4 2 4 2 4 3" xfId="24712"/>
    <cellStyle name="Commentaire 2 4 2 4 2 4 4" xfId="35005"/>
    <cellStyle name="Commentaire 2 4 2 4 2 4 5" xfId="45298"/>
    <cellStyle name="Commentaire 2 4 2 4 2 5" xfId="6121"/>
    <cellStyle name="Commentaire 2 4 2 4 2 5 2" xfId="11444"/>
    <cellStyle name="Commentaire 2 4 2 4 2 5 3" xfId="21743"/>
    <cellStyle name="Commentaire 2 4 2 4 2 5 4" xfId="32036"/>
    <cellStyle name="Commentaire 2 4 2 4 2 5 5" xfId="42329"/>
    <cellStyle name="Commentaire 2 4 2 4 2 6" xfId="7043"/>
    <cellStyle name="Commentaire 2 4 2 4 2 7" xfId="17367"/>
    <cellStyle name="Commentaire 2 4 2 4 2 8" xfId="27660"/>
    <cellStyle name="Commentaire 2 4 2 4 2 9" xfId="37953"/>
    <cellStyle name="Commentaire 2 4 2 4 3" xfId="11681"/>
    <cellStyle name="Commentaire 2 4 2 4 3 2" xfId="13168"/>
    <cellStyle name="Commentaire 2 4 2 4 3 2 2" xfId="16138"/>
    <cellStyle name="Commentaire 2 4 2 4 3 2 2 2" xfId="26432"/>
    <cellStyle name="Commentaire 2 4 2 4 3 2 2 3" xfId="36725"/>
    <cellStyle name="Commentaire 2 4 2 4 3 2 2 4" xfId="47018"/>
    <cellStyle name="Commentaire 2 4 2 4 3 2 3" xfId="23463"/>
    <cellStyle name="Commentaire 2 4 2 4 3 2 4" xfId="33756"/>
    <cellStyle name="Commentaire 2 4 2 4 3 2 5" xfId="44049"/>
    <cellStyle name="Commentaire 2 4 2 4 3 3" xfId="14653"/>
    <cellStyle name="Commentaire 2 4 2 4 3 3 2" xfId="24947"/>
    <cellStyle name="Commentaire 2 4 2 4 3 3 3" xfId="35240"/>
    <cellStyle name="Commentaire 2 4 2 4 3 3 4" xfId="45533"/>
    <cellStyle name="Commentaire 2 4 2 4 3 4" xfId="21978"/>
    <cellStyle name="Commentaire 2 4 2 4 3 5" xfId="32271"/>
    <cellStyle name="Commentaire 2 4 2 4 3 6" xfId="42564"/>
    <cellStyle name="Commentaire 2 4 2 5" xfId="994"/>
    <cellStyle name="Commentaire 2 4 2 5 2" xfId="995"/>
    <cellStyle name="Commentaire 2 4 2 5 2 2" xfId="12218"/>
    <cellStyle name="Commentaire 2 4 2 5 2 2 2" xfId="13704"/>
    <cellStyle name="Commentaire 2 4 2 5 2 2 2 2" xfId="16674"/>
    <cellStyle name="Commentaire 2 4 2 5 2 2 2 2 2" xfId="26968"/>
    <cellStyle name="Commentaire 2 4 2 5 2 2 2 2 3" xfId="37261"/>
    <cellStyle name="Commentaire 2 4 2 5 2 2 2 2 4" xfId="47554"/>
    <cellStyle name="Commentaire 2 4 2 5 2 2 2 3" xfId="23999"/>
    <cellStyle name="Commentaire 2 4 2 5 2 2 2 4" xfId="34292"/>
    <cellStyle name="Commentaire 2 4 2 5 2 2 2 5" xfId="44585"/>
    <cellStyle name="Commentaire 2 4 2 5 2 2 3" xfId="15189"/>
    <cellStyle name="Commentaire 2 4 2 5 2 2 3 2" xfId="25483"/>
    <cellStyle name="Commentaire 2 4 2 5 2 2 3 3" xfId="35776"/>
    <cellStyle name="Commentaire 2 4 2 5 2 2 3 4" xfId="46069"/>
    <cellStyle name="Commentaire 2 4 2 5 2 2 4" xfId="22514"/>
    <cellStyle name="Commentaire 2 4 2 5 2 2 5" xfId="32807"/>
    <cellStyle name="Commentaire 2 4 2 5 2 2 6" xfId="43100"/>
    <cellStyle name="Commentaire 2 4 2 5 3" xfId="996"/>
    <cellStyle name="Commentaire 2 4 2 5 4" xfId="997"/>
    <cellStyle name="Commentaire 2 4 2 5 4 2" xfId="2820"/>
    <cellStyle name="Commentaire 2 4 2 5 4 2 2" xfId="4320"/>
    <cellStyle name="Commentaire 2 4 2 5 4 2 2 2" xfId="15903"/>
    <cellStyle name="Commentaire 2 4 2 5 4 2 2 3" xfId="26197"/>
    <cellStyle name="Commentaire 2 4 2 5 4 2 2 4" xfId="36490"/>
    <cellStyle name="Commentaire 2 4 2 5 4 2 2 5" xfId="46783"/>
    <cellStyle name="Commentaire 2 4 2 5 4 2 3" xfId="12933"/>
    <cellStyle name="Commentaire 2 4 2 5 4 2 3 2" xfId="23228"/>
    <cellStyle name="Commentaire 2 4 2 5 4 2 3 3" xfId="33521"/>
    <cellStyle name="Commentaire 2 4 2 5 4 2 3 4" xfId="43814"/>
    <cellStyle name="Commentaire 2 4 2 5 4 2 4" xfId="7714"/>
    <cellStyle name="Commentaire 2 4 2 5 4 3" xfId="5109"/>
    <cellStyle name="Commentaire 2 4 2 5 4 3 2" xfId="14419"/>
    <cellStyle name="Commentaire 2 4 2 5 4 3 3" xfId="24713"/>
    <cellStyle name="Commentaire 2 4 2 5 4 3 4" xfId="35006"/>
    <cellStyle name="Commentaire 2 4 2 5 4 3 5" xfId="45299"/>
    <cellStyle name="Commentaire 2 4 2 5 4 4" xfId="3570"/>
    <cellStyle name="Commentaire 2 4 2 5 4 4 2" xfId="11445"/>
    <cellStyle name="Commentaire 2 4 2 5 4 4 3" xfId="21744"/>
    <cellStyle name="Commentaire 2 4 2 5 4 4 4" xfId="32037"/>
    <cellStyle name="Commentaire 2 4 2 5 4 4 5" xfId="42330"/>
    <cellStyle name="Commentaire 2 4 2 5 4 5" xfId="6122"/>
    <cellStyle name="Commentaire 2 4 2 5 4 6" xfId="7044"/>
    <cellStyle name="Commentaire 2 4 2 5 4 7" xfId="17368"/>
    <cellStyle name="Commentaire 2 4 2 5 4 8" xfId="27661"/>
    <cellStyle name="Commentaire 2 4 2 5 4 9" xfId="37954"/>
    <cellStyle name="Commentaire 2 4 2 5 5" xfId="6123"/>
    <cellStyle name="Commentaire 2 4 2 5 5 2" xfId="13337"/>
    <cellStyle name="Commentaire 2 4 2 5 5 2 2" xfId="16307"/>
    <cellStyle name="Commentaire 2 4 2 5 5 2 2 2" xfId="26601"/>
    <cellStyle name="Commentaire 2 4 2 5 5 2 2 3" xfId="36894"/>
    <cellStyle name="Commentaire 2 4 2 5 5 2 2 4" xfId="47187"/>
    <cellStyle name="Commentaire 2 4 2 5 5 2 3" xfId="23632"/>
    <cellStyle name="Commentaire 2 4 2 5 5 2 4" xfId="33925"/>
    <cellStyle name="Commentaire 2 4 2 5 5 2 5" xfId="44218"/>
    <cellStyle name="Commentaire 2 4 2 5 5 3" xfId="14822"/>
    <cellStyle name="Commentaire 2 4 2 5 5 3 2" xfId="25116"/>
    <cellStyle name="Commentaire 2 4 2 5 5 3 3" xfId="35409"/>
    <cellStyle name="Commentaire 2 4 2 5 5 3 4" xfId="45702"/>
    <cellStyle name="Commentaire 2 4 2 5 5 4" xfId="11850"/>
    <cellStyle name="Commentaire 2 4 2 5 5 4 2" xfId="22147"/>
    <cellStyle name="Commentaire 2 4 2 5 5 4 3" xfId="32440"/>
    <cellStyle name="Commentaire 2 4 2 5 5 4 4" xfId="42733"/>
    <cellStyle name="Commentaire 2 4 2 5 6" xfId="6677"/>
    <cellStyle name="Commentaire 2 4 2 5 7" xfId="17001"/>
    <cellStyle name="Commentaire 2 4 2 5 8" xfId="27294"/>
    <cellStyle name="Commentaire 2 4 2 5 9" xfId="37587"/>
    <cellStyle name="Commentaire 2 4 2 6" xfId="998"/>
    <cellStyle name="Commentaire 2 4 2 7" xfId="999"/>
    <cellStyle name="Commentaire 2 4 2 8" xfId="2278"/>
    <cellStyle name="Commentaire 2 4 2 8 2" xfId="3778"/>
    <cellStyle name="Commentaire 2 4 2 8 2 2" xfId="6126"/>
    <cellStyle name="Commentaire 2 4 2 8 2 3" xfId="6127"/>
    <cellStyle name="Commentaire 2 4 2 8 2 4" xfId="6125"/>
    <cellStyle name="Commentaire 2 4 2 8 2 4 2" xfId="15361"/>
    <cellStyle name="Commentaire 2 4 2 8 2 4 3" xfId="25655"/>
    <cellStyle name="Commentaire 2 4 2 8 2 4 4" xfId="35948"/>
    <cellStyle name="Commentaire 2 4 2 8 2 4 5" xfId="46241"/>
    <cellStyle name="Commentaire 2 4 2 8 3" xfId="6128"/>
    <cellStyle name="Commentaire 2 4 2 8 4" xfId="6129"/>
    <cellStyle name="Commentaire 2 4 2 8 4 2" xfId="6130"/>
    <cellStyle name="Commentaire 2 4 2 8 5" xfId="6124"/>
    <cellStyle name="Commentaire 2 4 2 8 5 2" xfId="12391"/>
    <cellStyle name="Commentaire 2 4 2 8 5 3" xfId="22686"/>
    <cellStyle name="Commentaire 2 4 2 8 5 4" xfId="32979"/>
    <cellStyle name="Commentaire 2 4 2 8 5 5" xfId="43272"/>
    <cellStyle name="Commentaire 2 4 2 9" xfId="5098"/>
    <cellStyle name="Commentaire 2 4 2 9 2" xfId="6131"/>
    <cellStyle name="Commentaire 2 4 2 9 2 2" xfId="13877"/>
    <cellStyle name="Commentaire 2 4 2 9 2 3" xfId="24171"/>
    <cellStyle name="Commentaire 2 4 2 9 2 4" xfId="34464"/>
    <cellStyle name="Commentaire 2 4 2 9 2 5" xfId="44757"/>
    <cellStyle name="Commentaire 2 4 3" xfId="301"/>
    <cellStyle name="Commentaire 2 4 3 2" xfId="377"/>
    <cellStyle name="Commentaire 2 4 3 2 10" xfId="27662"/>
    <cellStyle name="Commentaire 2 4 3 2 11" xfId="37955"/>
    <cellStyle name="Commentaire 2 4 3 2 2" xfId="1000"/>
    <cellStyle name="Commentaire 2 4 3 2 2 10" xfId="37956"/>
    <cellStyle name="Commentaire 2 4 3 2 2 2" xfId="2821"/>
    <cellStyle name="Commentaire 2 4 3 2 2 2 2" xfId="4321"/>
    <cellStyle name="Commentaire 2 4 3 2 2 2 2 2" xfId="16769"/>
    <cellStyle name="Commentaire 2 4 3 2 2 2 2 2 2" xfId="27063"/>
    <cellStyle name="Commentaire 2 4 3 2 2 2 2 2 3" xfId="37356"/>
    <cellStyle name="Commentaire 2 4 3 2 2 2 2 2 4" xfId="47649"/>
    <cellStyle name="Commentaire 2 4 3 2 2 2 2 3" xfId="13799"/>
    <cellStyle name="Commentaire 2 4 3 2 2 2 2 4" xfId="24094"/>
    <cellStyle name="Commentaire 2 4 3 2 2 2 2 5" xfId="34387"/>
    <cellStyle name="Commentaire 2 4 3 2 2 2 2 6" xfId="44680"/>
    <cellStyle name="Commentaire 2 4 3 2 2 2 3" xfId="15284"/>
    <cellStyle name="Commentaire 2 4 3 2 2 2 3 2" xfId="25578"/>
    <cellStyle name="Commentaire 2 4 3 2 2 2 3 3" xfId="35871"/>
    <cellStyle name="Commentaire 2 4 3 2 2 2 3 4" xfId="46164"/>
    <cellStyle name="Commentaire 2 4 3 2 2 2 4" xfId="12313"/>
    <cellStyle name="Commentaire 2 4 3 2 2 2 4 2" xfId="22609"/>
    <cellStyle name="Commentaire 2 4 3 2 2 2 4 3" xfId="32902"/>
    <cellStyle name="Commentaire 2 4 3 2 2 2 4 4" xfId="43195"/>
    <cellStyle name="Commentaire 2 4 3 2 2 2 5" xfId="7716"/>
    <cellStyle name="Commentaire 2 4 3 2 2 3" xfId="5112"/>
    <cellStyle name="Commentaire 2 4 3 2 2 3 2" xfId="13432"/>
    <cellStyle name="Commentaire 2 4 3 2 2 3 2 2" xfId="16402"/>
    <cellStyle name="Commentaire 2 4 3 2 2 3 2 2 2" xfId="26696"/>
    <cellStyle name="Commentaire 2 4 3 2 2 3 2 2 3" xfId="36989"/>
    <cellStyle name="Commentaire 2 4 3 2 2 3 2 2 4" xfId="47282"/>
    <cellStyle name="Commentaire 2 4 3 2 2 3 2 3" xfId="23727"/>
    <cellStyle name="Commentaire 2 4 3 2 2 3 2 4" xfId="34020"/>
    <cellStyle name="Commentaire 2 4 3 2 2 3 2 5" xfId="44313"/>
    <cellStyle name="Commentaire 2 4 3 2 2 3 3" xfId="14917"/>
    <cellStyle name="Commentaire 2 4 3 2 2 3 3 2" xfId="25211"/>
    <cellStyle name="Commentaire 2 4 3 2 2 3 3 3" xfId="35504"/>
    <cellStyle name="Commentaire 2 4 3 2 2 3 3 4" xfId="45797"/>
    <cellStyle name="Commentaire 2 4 3 2 2 3 4" xfId="11945"/>
    <cellStyle name="Commentaire 2 4 3 2 2 3 5" xfId="22242"/>
    <cellStyle name="Commentaire 2 4 3 2 2 3 6" xfId="32535"/>
    <cellStyle name="Commentaire 2 4 3 2 2 3 7" xfId="42828"/>
    <cellStyle name="Commentaire 2 4 3 2 2 4" xfId="3571"/>
    <cellStyle name="Commentaire 2 4 3 2 2 4 2" xfId="15904"/>
    <cellStyle name="Commentaire 2 4 3 2 2 4 2 2" xfId="26198"/>
    <cellStyle name="Commentaire 2 4 3 2 2 4 2 3" xfId="36491"/>
    <cellStyle name="Commentaire 2 4 3 2 2 4 2 4" xfId="46784"/>
    <cellStyle name="Commentaire 2 4 3 2 2 4 3" xfId="12934"/>
    <cellStyle name="Commentaire 2 4 3 2 2 4 4" xfId="23229"/>
    <cellStyle name="Commentaire 2 4 3 2 2 4 5" xfId="33522"/>
    <cellStyle name="Commentaire 2 4 3 2 2 4 6" xfId="43815"/>
    <cellStyle name="Commentaire 2 4 3 2 2 5" xfId="6133"/>
    <cellStyle name="Commentaire 2 4 3 2 2 5 2" xfId="14420"/>
    <cellStyle name="Commentaire 2 4 3 2 2 5 3" xfId="24714"/>
    <cellStyle name="Commentaire 2 4 3 2 2 5 4" xfId="35007"/>
    <cellStyle name="Commentaire 2 4 3 2 2 5 5" xfId="45300"/>
    <cellStyle name="Commentaire 2 4 3 2 2 6" xfId="11446"/>
    <cellStyle name="Commentaire 2 4 3 2 2 6 2" xfId="21745"/>
    <cellStyle name="Commentaire 2 4 3 2 2 6 3" xfId="32038"/>
    <cellStyle name="Commentaire 2 4 3 2 2 6 4" xfId="42331"/>
    <cellStyle name="Commentaire 2 4 3 2 2 7" xfId="7046"/>
    <cellStyle name="Commentaire 2 4 3 2 2 8" xfId="17370"/>
    <cellStyle name="Commentaire 2 4 3 2 2 9" xfId="27663"/>
    <cellStyle name="Commentaire 2 4 3 2 3" xfId="2234"/>
    <cellStyle name="Commentaire 2 4 3 2 3 2" xfId="12144"/>
    <cellStyle name="Commentaire 2 4 3 2 3 2 2" xfId="13630"/>
    <cellStyle name="Commentaire 2 4 3 2 3 2 2 2" xfId="16600"/>
    <cellStyle name="Commentaire 2 4 3 2 3 2 2 2 2" xfId="26894"/>
    <cellStyle name="Commentaire 2 4 3 2 3 2 2 2 3" xfId="37187"/>
    <cellStyle name="Commentaire 2 4 3 2 3 2 2 2 4" xfId="47480"/>
    <cellStyle name="Commentaire 2 4 3 2 3 2 2 3" xfId="23925"/>
    <cellStyle name="Commentaire 2 4 3 2 3 2 2 4" xfId="34218"/>
    <cellStyle name="Commentaire 2 4 3 2 3 2 2 5" xfId="44511"/>
    <cellStyle name="Commentaire 2 4 3 2 3 2 3" xfId="15115"/>
    <cellStyle name="Commentaire 2 4 3 2 3 2 3 2" xfId="25409"/>
    <cellStyle name="Commentaire 2 4 3 2 3 2 3 3" xfId="35702"/>
    <cellStyle name="Commentaire 2 4 3 2 3 2 3 4" xfId="45995"/>
    <cellStyle name="Commentaire 2 4 3 2 3 2 4" xfId="22440"/>
    <cellStyle name="Commentaire 2 4 3 2 3 2 5" xfId="32733"/>
    <cellStyle name="Commentaire 2 4 3 2 3 2 6" xfId="43026"/>
    <cellStyle name="Commentaire 2 4 3 2 3 3" xfId="11617"/>
    <cellStyle name="Commentaire 2 4 3 2 3 4" xfId="7715"/>
    <cellStyle name="Commentaire 2 4 3 2 4" xfId="2373"/>
    <cellStyle name="Commentaire 2 4 3 2 4 2" xfId="3873"/>
    <cellStyle name="Commentaire 2 4 3 2 4 2 2" xfId="16233"/>
    <cellStyle name="Commentaire 2 4 3 2 4 2 2 2" xfId="26527"/>
    <cellStyle name="Commentaire 2 4 3 2 4 2 2 3" xfId="36820"/>
    <cellStyle name="Commentaire 2 4 3 2 4 2 2 4" xfId="47113"/>
    <cellStyle name="Commentaire 2 4 3 2 4 2 3" xfId="13263"/>
    <cellStyle name="Commentaire 2 4 3 2 4 2 4" xfId="23558"/>
    <cellStyle name="Commentaire 2 4 3 2 4 2 5" xfId="33851"/>
    <cellStyle name="Commentaire 2 4 3 2 4 2 6" xfId="44144"/>
    <cellStyle name="Commentaire 2 4 3 2 4 3" xfId="14748"/>
    <cellStyle name="Commentaire 2 4 3 2 4 3 2" xfId="25042"/>
    <cellStyle name="Commentaire 2 4 3 2 4 3 3" xfId="35335"/>
    <cellStyle name="Commentaire 2 4 3 2 4 3 4" xfId="45628"/>
    <cellStyle name="Commentaire 2 4 3 2 4 4" xfId="11776"/>
    <cellStyle name="Commentaire 2 4 3 2 4 5" xfId="22073"/>
    <cellStyle name="Commentaire 2 4 3 2 4 6" xfId="32366"/>
    <cellStyle name="Commentaire 2 4 3 2 4 7" xfId="42659"/>
    <cellStyle name="Commentaire 2 4 3 2 5" xfId="5111"/>
    <cellStyle name="Commentaire 2 4 3 2 5 2" xfId="15456"/>
    <cellStyle name="Commentaire 2 4 3 2 5 2 2" xfId="25750"/>
    <cellStyle name="Commentaire 2 4 3 2 5 2 3" xfId="36043"/>
    <cellStyle name="Commentaire 2 4 3 2 5 2 4" xfId="46336"/>
    <cellStyle name="Commentaire 2 4 3 2 5 3" xfId="12486"/>
    <cellStyle name="Commentaire 2 4 3 2 5 4" xfId="22781"/>
    <cellStyle name="Commentaire 2 4 3 2 5 5" xfId="33074"/>
    <cellStyle name="Commentaire 2 4 3 2 5 6" xfId="43367"/>
    <cellStyle name="Commentaire 2 4 3 2 6" xfId="3123"/>
    <cellStyle name="Commentaire 2 4 3 2 6 2" xfId="13972"/>
    <cellStyle name="Commentaire 2 4 3 2 6 3" xfId="24266"/>
    <cellStyle name="Commentaire 2 4 3 2 6 4" xfId="34559"/>
    <cellStyle name="Commentaire 2 4 3 2 6 5" xfId="44852"/>
    <cellStyle name="Commentaire 2 4 3 2 7" xfId="6132"/>
    <cellStyle name="Commentaire 2 4 3 2 7 2" xfId="10998"/>
    <cellStyle name="Commentaire 2 4 3 2 7 3" xfId="21297"/>
    <cellStyle name="Commentaire 2 4 3 2 7 4" xfId="31590"/>
    <cellStyle name="Commentaire 2 4 3 2 7 5" xfId="41883"/>
    <cellStyle name="Commentaire 2 4 3 2 8" xfId="7045"/>
    <cellStyle name="Commentaire 2 4 3 2 9" xfId="17369"/>
    <cellStyle name="Commentaire 2 4 3 3" xfId="1001"/>
    <cellStyle name="Commentaire 2 4 3 3 10" xfId="37957"/>
    <cellStyle name="Commentaire 2 4 3 3 2" xfId="2822"/>
    <cellStyle name="Commentaire 2 4 3 3 2 2" xfId="4322"/>
    <cellStyle name="Commentaire 2 4 3 3 2 2 2" xfId="16693"/>
    <cellStyle name="Commentaire 2 4 3 3 2 2 2 2" xfId="26987"/>
    <cellStyle name="Commentaire 2 4 3 3 2 2 2 3" xfId="37280"/>
    <cellStyle name="Commentaire 2 4 3 3 2 2 2 4" xfId="47573"/>
    <cellStyle name="Commentaire 2 4 3 3 2 2 3" xfId="13723"/>
    <cellStyle name="Commentaire 2 4 3 3 2 2 4" xfId="24018"/>
    <cellStyle name="Commentaire 2 4 3 3 2 2 5" xfId="34311"/>
    <cellStyle name="Commentaire 2 4 3 3 2 2 6" xfId="44604"/>
    <cellStyle name="Commentaire 2 4 3 3 2 3" xfId="15208"/>
    <cellStyle name="Commentaire 2 4 3 3 2 3 2" xfId="25502"/>
    <cellStyle name="Commentaire 2 4 3 3 2 3 3" xfId="35795"/>
    <cellStyle name="Commentaire 2 4 3 3 2 3 4" xfId="46088"/>
    <cellStyle name="Commentaire 2 4 3 3 2 4" xfId="12237"/>
    <cellStyle name="Commentaire 2 4 3 3 2 4 2" xfId="22533"/>
    <cellStyle name="Commentaire 2 4 3 3 2 4 3" xfId="32826"/>
    <cellStyle name="Commentaire 2 4 3 3 2 4 4" xfId="43119"/>
    <cellStyle name="Commentaire 2 4 3 3 2 5" xfId="7717"/>
    <cellStyle name="Commentaire 2 4 3 3 3" xfId="5113"/>
    <cellStyle name="Commentaire 2 4 3 3 3 2" xfId="13356"/>
    <cellStyle name="Commentaire 2 4 3 3 3 2 2" xfId="16326"/>
    <cellStyle name="Commentaire 2 4 3 3 3 2 2 2" xfId="26620"/>
    <cellStyle name="Commentaire 2 4 3 3 3 2 2 3" xfId="36913"/>
    <cellStyle name="Commentaire 2 4 3 3 3 2 2 4" xfId="47206"/>
    <cellStyle name="Commentaire 2 4 3 3 3 2 3" xfId="23651"/>
    <cellStyle name="Commentaire 2 4 3 3 3 2 4" xfId="33944"/>
    <cellStyle name="Commentaire 2 4 3 3 3 2 5" xfId="44237"/>
    <cellStyle name="Commentaire 2 4 3 3 3 3" xfId="14841"/>
    <cellStyle name="Commentaire 2 4 3 3 3 3 2" xfId="25135"/>
    <cellStyle name="Commentaire 2 4 3 3 3 3 3" xfId="35428"/>
    <cellStyle name="Commentaire 2 4 3 3 3 3 4" xfId="45721"/>
    <cellStyle name="Commentaire 2 4 3 3 3 4" xfId="11869"/>
    <cellStyle name="Commentaire 2 4 3 3 3 5" xfId="22166"/>
    <cellStyle name="Commentaire 2 4 3 3 3 6" xfId="32459"/>
    <cellStyle name="Commentaire 2 4 3 3 3 7" xfId="42752"/>
    <cellStyle name="Commentaire 2 4 3 3 4" xfId="3572"/>
    <cellStyle name="Commentaire 2 4 3 3 4 2" xfId="15905"/>
    <cellStyle name="Commentaire 2 4 3 3 4 2 2" xfId="26199"/>
    <cellStyle name="Commentaire 2 4 3 3 4 2 3" xfId="36492"/>
    <cellStyle name="Commentaire 2 4 3 3 4 2 4" xfId="46785"/>
    <cellStyle name="Commentaire 2 4 3 3 4 3" xfId="12935"/>
    <cellStyle name="Commentaire 2 4 3 3 4 4" xfId="23230"/>
    <cellStyle name="Commentaire 2 4 3 3 4 5" xfId="33523"/>
    <cellStyle name="Commentaire 2 4 3 3 4 6" xfId="43816"/>
    <cellStyle name="Commentaire 2 4 3 3 5" xfId="6134"/>
    <cellStyle name="Commentaire 2 4 3 3 5 2" xfId="14421"/>
    <cellStyle name="Commentaire 2 4 3 3 5 3" xfId="24715"/>
    <cellStyle name="Commentaire 2 4 3 3 5 4" xfId="35008"/>
    <cellStyle name="Commentaire 2 4 3 3 5 5" xfId="45301"/>
    <cellStyle name="Commentaire 2 4 3 3 6" xfId="11447"/>
    <cellStyle name="Commentaire 2 4 3 3 6 2" xfId="21746"/>
    <cellStyle name="Commentaire 2 4 3 3 6 3" xfId="32039"/>
    <cellStyle name="Commentaire 2 4 3 3 6 4" xfId="42332"/>
    <cellStyle name="Commentaire 2 4 3 3 7" xfId="7047"/>
    <cellStyle name="Commentaire 2 4 3 3 8" xfId="17371"/>
    <cellStyle name="Commentaire 2 4 3 3 9" xfId="27664"/>
    <cellStyle name="Commentaire 2 4 3 4" xfId="1002"/>
    <cellStyle name="Commentaire 2 4 3 4 2" xfId="2823"/>
    <cellStyle name="Commentaire 2 4 3 4 2 2" xfId="4323"/>
    <cellStyle name="Commentaire 2 4 3 4 2 2 2" xfId="16524"/>
    <cellStyle name="Commentaire 2 4 3 4 2 2 2 2" xfId="26818"/>
    <cellStyle name="Commentaire 2 4 3 4 2 2 2 3" xfId="37111"/>
    <cellStyle name="Commentaire 2 4 3 4 2 2 2 4" xfId="47404"/>
    <cellStyle name="Commentaire 2 4 3 4 2 2 3" xfId="13554"/>
    <cellStyle name="Commentaire 2 4 3 4 2 2 4" xfId="23849"/>
    <cellStyle name="Commentaire 2 4 3 4 2 2 5" xfId="34142"/>
    <cellStyle name="Commentaire 2 4 3 4 2 2 6" xfId="44435"/>
    <cellStyle name="Commentaire 2 4 3 4 2 3" xfId="15039"/>
    <cellStyle name="Commentaire 2 4 3 4 2 3 2" xfId="25333"/>
    <cellStyle name="Commentaire 2 4 3 4 2 3 3" xfId="35626"/>
    <cellStyle name="Commentaire 2 4 3 4 2 3 4" xfId="45919"/>
    <cellStyle name="Commentaire 2 4 3 4 2 4" xfId="12068"/>
    <cellStyle name="Commentaire 2 4 3 4 2 4 2" xfId="22364"/>
    <cellStyle name="Commentaire 2 4 3 4 2 4 3" xfId="32657"/>
    <cellStyle name="Commentaire 2 4 3 4 2 4 4" xfId="42950"/>
    <cellStyle name="Commentaire 2 4 3 4 2 5" xfId="7718"/>
    <cellStyle name="Commentaire 2 4 3 4 3" xfId="5114"/>
    <cellStyle name="Commentaire 2 4 3 4 3 2" xfId="15906"/>
    <cellStyle name="Commentaire 2 4 3 4 3 2 2" xfId="26200"/>
    <cellStyle name="Commentaire 2 4 3 4 3 2 3" xfId="36493"/>
    <cellStyle name="Commentaire 2 4 3 4 3 2 4" xfId="46786"/>
    <cellStyle name="Commentaire 2 4 3 4 3 3" xfId="12936"/>
    <cellStyle name="Commentaire 2 4 3 4 3 4" xfId="23231"/>
    <cellStyle name="Commentaire 2 4 3 4 3 5" xfId="33524"/>
    <cellStyle name="Commentaire 2 4 3 4 3 6" xfId="43817"/>
    <cellStyle name="Commentaire 2 4 3 4 4" xfId="3573"/>
    <cellStyle name="Commentaire 2 4 3 4 4 2" xfId="14422"/>
    <cellStyle name="Commentaire 2 4 3 4 4 3" xfId="24716"/>
    <cellStyle name="Commentaire 2 4 3 4 4 4" xfId="35009"/>
    <cellStyle name="Commentaire 2 4 3 4 4 5" xfId="45302"/>
    <cellStyle name="Commentaire 2 4 3 4 5" xfId="6135"/>
    <cellStyle name="Commentaire 2 4 3 4 5 2" xfId="11448"/>
    <cellStyle name="Commentaire 2 4 3 4 5 3" xfId="21747"/>
    <cellStyle name="Commentaire 2 4 3 4 5 4" xfId="32040"/>
    <cellStyle name="Commentaire 2 4 3 4 5 5" xfId="42333"/>
    <cellStyle name="Commentaire 2 4 3 4 6" xfId="7048"/>
    <cellStyle name="Commentaire 2 4 3 4 7" xfId="17372"/>
    <cellStyle name="Commentaire 2 4 3 4 8" xfId="27665"/>
    <cellStyle name="Commentaire 2 4 3 4 9" xfId="37958"/>
    <cellStyle name="Commentaire 2 4 3 5" xfId="2179"/>
    <cellStyle name="Commentaire 2 4 3 5 2" xfId="2946"/>
    <cellStyle name="Commentaire 2 4 3 5 2 2" xfId="4446"/>
    <cellStyle name="Commentaire 2 4 3 5 2 2 2" xfId="16030"/>
    <cellStyle name="Commentaire 2 4 3 5 2 2 3" xfId="26324"/>
    <cellStyle name="Commentaire 2 4 3 5 2 2 4" xfId="36617"/>
    <cellStyle name="Commentaire 2 4 3 5 2 2 5" xfId="46910"/>
    <cellStyle name="Commentaire 2 4 3 5 2 3" xfId="13060"/>
    <cellStyle name="Commentaire 2 4 3 5 2 4" xfId="23355"/>
    <cellStyle name="Commentaire 2 4 3 5 2 5" xfId="33648"/>
    <cellStyle name="Commentaire 2 4 3 5 2 6" xfId="43941"/>
    <cellStyle name="Commentaire 2 4 3 5 3" xfId="5115"/>
    <cellStyle name="Commentaire 2 4 3 5 3 2" xfId="14545"/>
    <cellStyle name="Commentaire 2 4 3 5 3 3" xfId="24839"/>
    <cellStyle name="Commentaire 2 4 3 5 3 4" xfId="35132"/>
    <cellStyle name="Commentaire 2 4 3 5 3 5" xfId="45425"/>
    <cellStyle name="Commentaire 2 4 3 5 4" xfId="3696"/>
    <cellStyle name="Commentaire 2 4 3 5 5" xfId="11571"/>
    <cellStyle name="Commentaire 2 4 3 5 6" xfId="21870"/>
    <cellStyle name="Commentaire 2 4 3 5 7" xfId="32163"/>
    <cellStyle name="Commentaire 2 4 3 5 8" xfId="42456"/>
    <cellStyle name="Commentaire 2 4 3 6" xfId="2297"/>
    <cellStyle name="Commentaire 2 4 3 6 2" xfId="3797"/>
    <cellStyle name="Commentaire 2 4 3 6 2 2" xfId="16157"/>
    <cellStyle name="Commentaire 2 4 3 6 2 2 2" xfId="26451"/>
    <cellStyle name="Commentaire 2 4 3 6 2 2 3" xfId="36744"/>
    <cellStyle name="Commentaire 2 4 3 6 2 2 4" xfId="47037"/>
    <cellStyle name="Commentaire 2 4 3 6 2 3" xfId="13187"/>
    <cellStyle name="Commentaire 2 4 3 6 2 4" xfId="23482"/>
    <cellStyle name="Commentaire 2 4 3 6 2 5" xfId="33775"/>
    <cellStyle name="Commentaire 2 4 3 6 2 6" xfId="44068"/>
    <cellStyle name="Commentaire 2 4 3 6 3" xfId="14672"/>
    <cellStyle name="Commentaire 2 4 3 6 3 2" xfId="24966"/>
    <cellStyle name="Commentaire 2 4 3 6 3 3" xfId="35259"/>
    <cellStyle name="Commentaire 2 4 3 6 3 4" xfId="45552"/>
    <cellStyle name="Commentaire 2 4 3 6 4" xfId="11700"/>
    <cellStyle name="Commentaire 2 4 3 6 5" xfId="21997"/>
    <cellStyle name="Commentaire 2 4 3 6 6" xfId="32290"/>
    <cellStyle name="Commentaire 2 4 3 6 7" xfId="42583"/>
    <cellStyle name="Commentaire 2 4 3 7" xfId="5110"/>
    <cellStyle name="Commentaire 2 4 3 7 2" xfId="15380"/>
    <cellStyle name="Commentaire 2 4 3 7 2 2" xfId="25674"/>
    <cellStyle name="Commentaire 2 4 3 7 2 3" xfId="35967"/>
    <cellStyle name="Commentaire 2 4 3 7 2 4" xfId="46260"/>
    <cellStyle name="Commentaire 2 4 3 7 3" xfId="12410"/>
    <cellStyle name="Commentaire 2 4 3 7 4" xfId="22705"/>
    <cellStyle name="Commentaire 2 4 3 7 5" xfId="32998"/>
    <cellStyle name="Commentaire 2 4 3 7 6" xfId="43291"/>
    <cellStyle name="Commentaire 2 4 3 8" xfId="3047"/>
    <cellStyle name="Commentaire 2 4 3 8 2" xfId="13896"/>
    <cellStyle name="Commentaire 2 4 3 8 3" xfId="24190"/>
    <cellStyle name="Commentaire 2 4 3 8 4" xfId="34483"/>
    <cellStyle name="Commentaire 2 4 3 8 5" xfId="44776"/>
    <cellStyle name="Commentaire 2 4 3 9" xfId="10922"/>
    <cellStyle name="Commentaire 2 4 3 9 2" xfId="21221"/>
    <cellStyle name="Commentaire 2 4 3 9 3" xfId="31514"/>
    <cellStyle name="Commentaire 2 4 3 9 4" xfId="41807"/>
    <cellStyle name="Commentaire 2 4 4" xfId="339"/>
    <cellStyle name="Commentaire 2 4 4 10" xfId="6578"/>
    <cellStyle name="Commentaire 2 4 4 11" xfId="16903"/>
    <cellStyle name="Commentaire 2 4 4 12" xfId="27196"/>
    <cellStyle name="Commentaire 2 4 4 13" xfId="37489"/>
    <cellStyle name="Commentaire 2 4 4 2" xfId="1003"/>
    <cellStyle name="Commentaire 2 4 4 2 2" xfId="1004"/>
    <cellStyle name="Commentaire 2 4 4 2 2 2" xfId="2824"/>
    <cellStyle name="Commentaire 2 4 4 2 2 2 2" xfId="4324"/>
    <cellStyle name="Commentaire 2 4 4 2 2 2 2 2" xfId="16731"/>
    <cellStyle name="Commentaire 2 4 4 2 2 2 2 2 2" xfId="27025"/>
    <cellStyle name="Commentaire 2 4 4 2 2 2 2 2 3" xfId="37318"/>
    <cellStyle name="Commentaire 2 4 4 2 2 2 2 2 4" xfId="47611"/>
    <cellStyle name="Commentaire 2 4 4 2 2 2 2 3" xfId="13761"/>
    <cellStyle name="Commentaire 2 4 4 2 2 2 2 4" xfId="24056"/>
    <cellStyle name="Commentaire 2 4 4 2 2 2 2 5" xfId="34349"/>
    <cellStyle name="Commentaire 2 4 4 2 2 2 2 6" xfId="44642"/>
    <cellStyle name="Commentaire 2 4 4 2 2 2 3" xfId="15246"/>
    <cellStyle name="Commentaire 2 4 4 2 2 2 3 2" xfId="25540"/>
    <cellStyle name="Commentaire 2 4 4 2 2 2 3 3" xfId="35833"/>
    <cellStyle name="Commentaire 2 4 4 2 2 2 3 4" xfId="46126"/>
    <cellStyle name="Commentaire 2 4 4 2 2 2 4" xfId="12275"/>
    <cellStyle name="Commentaire 2 4 4 2 2 2 4 2" xfId="22571"/>
    <cellStyle name="Commentaire 2 4 4 2 2 2 4 3" xfId="32864"/>
    <cellStyle name="Commentaire 2 4 4 2 2 2 4 4" xfId="43157"/>
    <cellStyle name="Commentaire 2 4 4 2 2 2 5" xfId="7720"/>
    <cellStyle name="Commentaire 2 4 4 2 2 3" xfId="5117"/>
    <cellStyle name="Commentaire 2 4 4 2 2 3 2" xfId="15907"/>
    <cellStyle name="Commentaire 2 4 4 2 2 3 2 2" xfId="26201"/>
    <cellStyle name="Commentaire 2 4 4 2 2 3 2 3" xfId="36494"/>
    <cellStyle name="Commentaire 2 4 4 2 2 3 2 4" xfId="46787"/>
    <cellStyle name="Commentaire 2 4 4 2 2 3 3" xfId="12937"/>
    <cellStyle name="Commentaire 2 4 4 2 2 3 4" xfId="23232"/>
    <cellStyle name="Commentaire 2 4 4 2 2 3 5" xfId="33525"/>
    <cellStyle name="Commentaire 2 4 4 2 2 3 6" xfId="43818"/>
    <cellStyle name="Commentaire 2 4 4 2 2 4" xfId="3574"/>
    <cellStyle name="Commentaire 2 4 4 2 2 4 2" xfId="14423"/>
    <cellStyle name="Commentaire 2 4 4 2 2 4 3" xfId="24717"/>
    <cellStyle name="Commentaire 2 4 4 2 2 4 4" xfId="35010"/>
    <cellStyle name="Commentaire 2 4 4 2 2 4 5" xfId="45303"/>
    <cellStyle name="Commentaire 2 4 4 2 2 5" xfId="6136"/>
    <cellStyle name="Commentaire 2 4 4 2 2 5 2" xfId="11449"/>
    <cellStyle name="Commentaire 2 4 4 2 2 5 3" xfId="21748"/>
    <cellStyle name="Commentaire 2 4 4 2 2 5 4" xfId="32041"/>
    <cellStyle name="Commentaire 2 4 4 2 2 5 5" xfId="42334"/>
    <cellStyle name="Commentaire 2 4 4 2 2 6" xfId="7049"/>
    <cellStyle name="Commentaire 2 4 4 2 2 7" xfId="17373"/>
    <cellStyle name="Commentaire 2 4 4 2 2 8" xfId="27666"/>
    <cellStyle name="Commentaire 2 4 4 2 2 9" xfId="37959"/>
    <cellStyle name="Commentaire 2 4 4 2 3" xfId="6137"/>
    <cellStyle name="Commentaire 2 4 4 2 3 2" xfId="13394"/>
    <cellStyle name="Commentaire 2 4 4 2 3 2 2" xfId="16364"/>
    <cellStyle name="Commentaire 2 4 4 2 3 2 2 2" xfId="26658"/>
    <cellStyle name="Commentaire 2 4 4 2 3 2 2 3" xfId="36951"/>
    <cellStyle name="Commentaire 2 4 4 2 3 2 2 4" xfId="47244"/>
    <cellStyle name="Commentaire 2 4 4 2 3 2 3" xfId="23689"/>
    <cellStyle name="Commentaire 2 4 4 2 3 2 4" xfId="33982"/>
    <cellStyle name="Commentaire 2 4 4 2 3 2 5" xfId="44275"/>
    <cellStyle name="Commentaire 2 4 4 2 3 3" xfId="14879"/>
    <cellStyle name="Commentaire 2 4 4 2 3 3 2" xfId="25173"/>
    <cellStyle name="Commentaire 2 4 4 2 3 3 3" xfId="35466"/>
    <cellStyle name="Commentaire 2 4 4 2 3 3 4" xfId="45759"/>
    <cellStyle name="Commentaire 2 4 4 2 3 4" xfId="11907"/>
    <cellStyle name="Commentaire 2 4 4 2 3 4 2" xfId="22204"/>
    <cellStyle name="Commentaire 2 4 4 2 3 4 3" xfId="32497"/>
    <cellStyle name="Commentaire 2 4 4 2 3 4 4" xfId="42790"/>
    <cellStyle name="Commentaire 2 4 4 2 4" xfId="7719"/>
    <cellStyle name="Commentaire 2 4 4 2 5" xfId="6676"/>
    <cellStyle name="Commentaire 2 4 4 2 6" xfId="17000"/>
    <cellStyle name="Commentaire 2 4 4 2 7" xfId="27293"/>
    <cellStyle name="Commentaire 2 4 4 2 8" xfId="37586"/>
    <cellStyle name="Commentaire 2 4 4 3" xfId="1005"/>
    <cellStyle name="Commentaire 2 4 4 3 2" xfId="12106"/>
    <cellStyle name="Commentaire 2 4 4 3 2 2" xfId="13592"/>
    <cellStyle name="Commentaire 2 4 4 3 2 2 2" xfId="16562"/>
    <cellStyle name="Commentaire 2 4 4 3 2 2 2 2" xfId="26856"/>
    <cellStyle name="Commentaire 2 4 4 3 2 2 2 3" xfId="37149"/>
    <cellStyle name="Commentaire 2 4 4 3 2 2 2 4" xfId="47442"/>
    <cellStyle name="Commentaire 2 4 4 3 2 2 3" xfId="23887"/>
    <cellStyle name="Commentaire 2 4 4 3 2 2 4" xfId="34180"/>
    <cellStyle name="Commentaire 2 4 4 3 2 2 5" xfId="44473"/>
    <cellStyle name="Commentaire 2 4 4 3 2 3" xfId="15077"/>
    <cellStyle name="Commentaire 2 4 4 3 2 3 2" xfId="25371"/>
    <cellStyle name="Commentaire 2 4 4 3 2 3 3" xfId="35664"/>
    <cellStyle name="Commentaire 2 4 4 3 2 3 4" xfId="45957"/>
    <cellStyle name="Commentaire 2 4 4 3 2 4" xfId="22402"/>
    <cellStyle name="Commentaire 2 4 4 3 2 5" xfId="32695"/>
    <cellStyle name="Commentaire 2 4 4 3 2 6" xfId="42988"/>
    <cellStyle name="Commentaire 2 4 4 4" xfId="1006"/>
    <cellStyle name="Commentaire 2 4 4 4 2" xfId="2825"/>
    <cellStyle name="Commentaire 2 4 4 4 2 2" xfId="4325"/>
    <cellStyle name="Commentaire 2 4 4 4 2 2 2" xfId="15908"/>
    <cellStyle name="Commentaire 2 4 4 4 2 2 3" xfId="26202"/>
    <cellStyle name="Commentaire 2 4 4 4 2 2 4" xfId="36495"/>
    <cellStyle name="Commentaire 2 4 4 4 2 2 5" xfId="46788"/>
    <cellStyle name="Commentaire 2 4 4 4 2 3" xfId="12938"/>
    <cellStyle name="Commentaire 2 4 4 4 2 3 2" xfId="23233"/>
    <cellStyle name="Commentaire 2 4 4 4 2 3 3" xfId="33526"/>
    <cellStyle name="Commentaire 2 4 4 4 2 3 4" xfId="43819"/>
    <cellStyle name="Commentaire 2 4 4 4 2 4" xfId="7721"/>
    <cellStyle name="Commentaire 2 4 4 4 3" xfId="5118"/>
    <cellStyle name="Commentaire 2 4 4 4 3 2" xfId="14424"/>
    <cellStyle name="Commentaire 2 4 4 4 3 3" xfId="24718"/>
    <cellStyle name="Commentaire 2 4 4 4 3 4" xfId="35011"/>
    <cellStyle name="Commentaire 2 4 4 4 3 5" xfId="45304"/>
    <cellStyle name="Commentaire 2 4 4 4 4" xfId="3575"/>
    <cellStyle name="Commentaire 2 4 4 4 4 2" xfId="11450"/>
    <cellStyle name="Commentaire 2 4 4 4 4 3" xfId="21749"/>
    <cellStyle name="Commentaire 2 4 4 4 4 4" xfId="32042"/>
    <cellStyle name="Commentaire 2 4 4 4 4 5" xfId="42335"/>
    <cellStyle name="Commentaire 2 4 4 4 5" xfId="6138"/>
    <cellStyle name="Commentaire 2 4 4 4 6" xfId="7050"/>
    <cellStyle name="Commentaire 2 4 4 4 7" xfId="17374"/>
    <cellStyle name="Commentaire 2 4 4 4 8" xfId="27667"/>
    <cellStyle name="Commentaire 2 4 4 4 9" xfId="37960"/>
    <cellStyle name="Commentaire 2 4 4 5" xfId="2197"/>
    <cellStyle name="Commentaire 2 4 4 5 2" xfId="2964"/>
    <cellStyle name="Commentaire 2 4 4 5 2 2" xfId="4464"/>
    <cellStyle name="Commentaire 2 4 4 5 2 2 2" xfId="16048"/>
    <cellStyle name="Commentaire 2 4 4 5 2 2 3" xfId="26342"/>
    <cellStyle name="Commentaire 2 4 4 5 2 2 4" xfId="36635"/>
    <cellStyle name="Commentaire 2 4 4 5 2 2 5" xfId="46928"/>
    <cellStyle name="Commentaire 2 4 4 5 2 3" xfId="13078"/>
    <cellStyle name="Commentaire 2 4 4 5 2 4" xfId="23373"/>
    <cellStyle name="Commentaire 2 4 4 5 2 5" xfId="33666"/>
    <cellStyle name="Commentaire 2 4 4 5 2 6" xfId="43959"/>
    <cellStyle name="Commentaire 2 4 4 5 3" xfId="5119"/>
    <cellStyle name="Commentaire 2 4 4 5 3 2" xfId="14563"/>
    <cellStyle name="Commentaire 2 4 4 5 3 3" xfId="24857"/>
    <cellStyle name="Commentaire 2 4 4 5 3 4" xfId="35150"/>
    <cellStyle name="Commentaire 2 4 4 5 3 5" xfId="45443"/>
    <cellStyle name="Commentaire 2 4 4 5 4" xfId="3714"/>
    <cellStyle name="Commentaire 2 4 4 5 4 2" xfId="11589"/>
    <cellStyle name="Commentaire 2 4 4 5 4 3" xfId="21888"/>
    <cellStyle name="Commentaire 2 4 4 5 4 4" xfId="32181"/>
    <cellStyle name="Commentaire 2 4 4 5 4 5" xfId="42474"/>
    <cellStyle name="Commentaire 2 4 4 5 5" xfId="6139"/>
    <cellStyle name="Commentaire 2 4 4 6" xfId="2335"/>
    <cellStyle name="Commentaire 2 4 4 6 2" xfId="3835"/>
    <cellStyle name="Commentaire 2 4 4 6 2 2" xfId="16195"/>
    <cellStyle name="Commentaire 2 4 4 6 2 2 2" xfId="26489"/>
    <cellStyle name="Commentaire 2 4 4 6 2 2 3" xfId="36782"/>
    <cellStyle name="Commentaire 2 4 4 6 2 2 4" xfId="47075"/>
    <cellStyle name="Commentaire 2 4 4 6 2 3" xfId="13225"/>
    <cellStyle name="Commentaire 2 4 4 6 2 4" xfId="23520"/>
    <cellStyle name="Commentaire 2 4 4 6 2 5" xfId="33813"/>
    <cellStyle name="Commentaire 2 4 4 6 2 6" xfId="44106"/>
    <cellStyle name="Commentaire 2 4 4 6 3" xfId="14710"/>
    <cellStyle name="Commentaire 2 4 4 6 3 2" xfId="25004"/>
    <cellStyle name="Commentaire 2 4 4 6 3 3" xfId="35297"/>
    <cellStyle name="Commentaire 2 4 4 6 3 4" xfId="45590"/>
    <cellStyle name="Commentaire 2 4 4 6 4" xfId="11738"/>
    <cellStyle name="Commentaire 2 4 4 6 5" xfId="22035"/>
    <cellStyle name="Commentaire 2 4 4 6 6" xfId="32328"/>
    <cellStyle name="Commentaire 2 4 4 6 7" xfId="42621"/>
    <cellStyle name="Commentaire 2 4 4 7" xfId="5116"/>
    <cellStyle name="Commentaire 2 4 4 7 2" xfId="15418"/>
    <cellStyle name="Commentaire 2 4 4 7 2 2" xfId="25712"/>
    <cellStyle name="Commentaire 2 4 4 7 2 3" xfId="36005"/>
    <cellStyle name="Commentaire 2 4 4 7 2 4" xfId="46298"/>
    <cellStyle name="Commentaire 2 4 4 7 3" xfId="12448"/>
    <cellStyle name="Commentaire 2 4 4 7 4" xfId="22743"/>
    <cellStyle name="Commentaire 2 4 4 7 5" xfId="33036"/>
    <cellStyle name="Commentaire 2 4 4 7 6" xfId="43329"/>
    <cellStyle name="Commentaire 2 4 4 8" xfId="3085"/>
    <cellStyle name="Commentaire 2 4 4 8 2" xfId="13934"/>
    <cellStyle name="Commentaire 2 4 4 8 3" xfId="24228"/>
    <cellStyle name="Commentaire 2 4 4 8 4" xfId="34521"/>
    <cellStyle name="Commentaire 2 4 4 8 5" xfId="44814"/>
    <cellStyle name="Commentaire 2 4 4 9" xfId="10960"/>
    <cellStyle name="Commentaire 2 4 4 9 2" xfId="21259"/>
    <cellStyle name="Commentaire 2 4 4 9 3" xfId="31552"/>
    <cellStyle name="Commentaire 2 4 4 9 4" xfId="41845"/>
    <cellStyle name="Commentaire 2 4 5" xfId="415"/>
    <cellStyle name="Commentaire 2 4 5 10" xfId="27138"/>
    <cellStyle name="Commentaire 2 4 5 11" xfId="37431"/>
    <cellStyle name="Commentaire 2 4 5 2" xfId="1007"/>
    <cellStyle name="Commentaire 2 4 5 2 10" xfId="37528"/>
    <cellStyle name="Commentaire 2 4 5 2 2" xfId="2826"/>
    <cellStyle name="Commentaire 2 4 5 2 2 2" xfId="4326"/>
    <cellStyle name="Commentaire 2 4 5 2 2 2 2" xfId="16806"/>
    <cellStyle name="Commentaire 2 4 5 2 2 2 2 2" xfId="27100"/>
    <cellStyle name="Commentaire 2 4 5 2 2 2 2 3" xfId="37393"/>
    <cellStyle name="Commentaire 2 4 5 2 2 2 2 4" xfId="47686"/>
    <cellStyle name="Commentaire 2 4 5 2 2 2 3" xfId="13836"/>
    <cellStyle name="Commentaire 2 4 5 2 2 2 4" xfId="24131"/>
    <cellStyle name="Commentaire 2 4 5 2 2 2 5" xfId="34424"/>
    <cellStyle name="Commentaire 2 4 5 2 2 2 6" xfId="44717"/>
    <cellStyle name="Commentaire 2 4 5 2 2 3" xfId="15321"/>
    <cellStyle name="Commentaire 2 4 5 2 2 3 2" xfId="25615"/>
    <cellStyle name="Commentaire 2 4 5 2 2 3 3" xfId="35908"/>
    <cellStyle name="Commentaire 2 4 5 2 2 3 4" xfId="46201"/>
    <cellStyle name="Commentaire 2 4 5 2 2 4" xfId="12350"/>
    <cellStyle name="Commentaire 2 4 5 2 2 4 2" xfId="22646"/>
    <cellStyle name="Commentaire 2 4 5 2 2 4 3" xfId="32939"/>
    <cellStyle name="Commentaire 2 4 5 2 2 4 4" xfId="43232"/>
    <cellStyle name="Commentaire 2 4 5 2 2 5" xfId="7723"/>
    <cellStyle name="Commentaire 2 4 5 2 3" xfId="5121"/>
    <cellStyle name="Commentaire 2 4 5 2 3 2" xfId="13469"/>
    <cellStyle name="Commentaire 2 4 5 2 3 2 2" xfId="16439"/>
    <cellStyle name="Commentaire 2 4 5 2 3 2 2 2" xfId="26733"/>
    <cellStyle name="Commentaire 2 4 5 2 3 2 2 3" xfId="37026"/>
    <cellStyle name="Commentaire 2 4 5 2 3 2 2 4" xfId="47319"/>
    <cellStyle name="Commentaire 2 4 5 2 3 2 3" xfId="23764"/>
    <cellStyle name="Commentaire 2 4 5 2 3 2 4" xfId="34057"/>
    <cellStyle name="Commentaire 2 4 5 2 3 2 5" xfId="44350"/>
    <cellStyle name="Commentaire 2 4 5 2 3 3" xfId="14954"/>
    <cellStyle name="Commentaire 2 4 5 2 3 3 2" xfId="25248"/>
    <cellStyle name="Commentaire 2 4 5 2 3 3 3" xfId="35541"/>
    <cellStyle name="Commentaire 2 4 5 2 3 3 4" xfId="45834"/>
    <cellStyle name="Commentaire 2 4 5 2 3 4" xfId="11982"/>
    <cellStyle name="Commentaire 2 4 5 2 3 5" xfId="22279"/>
    <cellStyle name="Commentaire 2 4 5 2 3 6" xfId="32572"/>
    <cellStyle name="Commentaire 2 4 5 2 3 7" xfId="42865"/>
    <cellStyle name="Commentaire 2 4 5 2 4" xfId="3576"/>
    <cellStyle name="Commentaire 2 4 5 2 4 2" xfId="15909"/>
    <cellStyle name="Commentaire 2 4 5 2 4 2 2" xfId="26203"/>
    <cellStyle name="Commentaire 2 4 5 2 4 2 3" xfId="36496"/>
    <cellStyle name="Commentaire 2 4 5 2 4 2 4" xfId="46789"/>
    <cellStyle name="Commentaire 2 4 5 2 4 3" xfId="12939"/>
    <cellStyle name="Commentaire 2 4 5 2 4 4" xfId="23234"/>
    <cellStyle name="Commentaire 2 4 5 2 4 5" xfId="33527"/>
    <cellStyle name="Commentaire 2 4 5 2 4 6" xfId="43820"/>
    <cellStyle name="Commentaire 2 4 5 2 5" xfId="6141"/>
    <cellStyle name="Commentaire 2 4 5 2 5 2" xfId="14425"/>
    <cellStyle name="Commentaire 2 4 5 2 5 3" xfId="24719"/>
    <cellStyle name="Commentaire 2 4 5 2 5 4" xfId="35012"/>
    <cellStyle name="Commentaire 2 4 5 2 5 5" xfId="45305"/>
    <cellStyle name="Commentaire 2 4 5 2 6" xfId="11451"/>
    <cellStyle name="Commentaire 2 4 5 2 6 2" xfId="21750"/>
    <cellStyle name="Commentaire 2 4 5 2 6 3" xfId="32043"/>
    <cellStyle name="Commentaire 2 4 5 2 6 4" xfId="42336"/>
    <cellStyle name="Commentaire 2 4 5 2 7" xfId="6618"/>
    <cellStyle name="Commentaire 2 4 5 2 8" xfId="16942"/>
    <cellStyle name="Commentaire 2 4 5 2 9" xfId="27235"/>
    <cellStyle name="Commentaire 2 4 5 3" xfId="1008"/>
    <cellStyle name="Commentaire 2 4 5 3 2" xfId="2827"/>
    <cellStyle name="Commentaire 2 4 5 3 2 2" xfId="4327"/>
    <cellStyle name="Commentaire 2 4 5 3 2 2 2" xfId="16637"/>
    <cellStyle name="Commentaire 2 4 5 3 2 2 2 2" xfId="26931"/>
    <cellStyle name="Commentaire 2 4 5 3 2 2 2 3" xfId="37224"/>
    <cellStyle name="Commentaire 2 4 5 3 2 2 2 4" xfId="47517"/>
    <cellStyle name="Commentaire 2 4 5 3 2 2 3" xfId="13667"/>
    <cellStyle name="Commentaire 2 4 5 3 2 2 4" xfId="23962"/>
    <cellStyle name="Commentaire 2 4 5 3 2 2 5" xfId="34255"/>
    <cellStyle name="Commentaire 2 4 5 3 2 2 6" xfId="44548"/>
    <cellStyle name="Commentaire 2 4 5 3 2 3" xfId="15152"/>
    <cellStyle name="Commentaire 2 4 5 3 2 3 2" xfId="25446"/>
    <cellStyle name="Commentaire 2 4 5 3 2 3 3" xfId="35739"/>
    <cellStyle name="Commentaire 2 4 5 3 2 3 4" xfId="46032"/>
    <cellStyle name="Commentaire 2 4 5 3 2 4" xfId="12181"/>
    <cellStyle name="Commentaire 2 4 5 3 2 4 2" xfId="22477"/>
    <cellStyle name="Commentaire 2 4 5 3 2 4 3" xfId="32770"/>
    <cellStyle name="Commentaire 2 4 5 3 2 4 4" xfId="43063"/>
    <cellStyle name="Commentaire 2 4 5 3 2 5" xfId="7724"/>
    <cellStyle name="Commentaire 2 4 5 3 3" xfId="5122"/>
    <cellStyle name="Commentaire 2 4 5 3 3 2" xfId="15910"/>
    <cellStyle name="Commentaire 2 4 5 3 3 2 2" xfId="26204"/>
    <cellStyle name="Commentaire 2 4 5 3 3 2 3" xfId="36497"/>
    <cellStyle name="Commentaire 2 4 5 3 3 2 4" xfId="46790"/>
    <cellStyle name="Commentaire 2 4 5 3 3 3" xfId="12940"/>
    <cellStyle name="Commentaire 2 4 5 3 3 4" xfId="23235"/>
    <cellStyle name="Commentaire 2 4 5 3 3 5" xfId="33528"/>
    <cellStyle name="Commentaire 2 4 5 3 3 6" xfId="43821"/>
    <cellStyle name="Commentaire 2 4 5 3 4" xfId="3577"/>
    <cellStyle name="Commentaire 2 4 5 3 4 2" xfId="14426"/>
    <cellStyle name="Commentaire 2 4 5 3 4 3" xfId="24720"/>
    <cellStyle name="Commentaire 2 4 5 3 4 4" xfId="35013"/>
    <cellStyle name="Commentaire 2 4 5 3 4 5" xfId="45306"/>
    <cellStyle name="Commentaire 2 4 5 3 5" xfId="6142"/>
    <cellStyle name="Commentaire 2 4 5 3 5 2" xfId="11452"/>
    <cellStyle name="Commentaire 2 4 5 3 5 3" xfId="21751"/>
    <cellStyle name="Commentaire 2 4 5 3 5 4" xfId="32044"/>
    <cellStyle name="Commentaire 2 4 5 3 5 5" xfId="42337"/>
    <cellStyle name="Commentaire 2 4 5 3 6" xfId="7051"/>
    <cellStyle name="Commentaire 2 4 5 3 7" xfId="17375"/>
    <cellStyle name="Commentaire 2 4 5 3 8" xfId="27668"/>
    <cellStyle name="Commentaire 2 4 5 3 9" xfId="37961"/>
    <cellStyle name="Commentaire 2 4 5 4" xfId="2410"/>
    <cellStyle name="Commentaire 2 4 5 4 2" xfId="3910"/>
    <cellStyle name="Commentaire 2 4 5 4 2 2" xfId="16270"/>
    <cellStyle name="Commentaire 2 4 5 4 2 2 2" xfId="26564"/>
    <cellStyle name="Commentaire 2 4 5 4 2 2 3" xfId="36857"/>
    <cellStyle name="Commentaire 2 4 5 4 2 2 4" xfId="47150"/>
    <cellStyle name="Commentaire 2 4 5 4 2 3" xfId="13300"/>
    <cellStyle name="Commentaire 2 4 5 4 2 4" xfId="23595"/>
    <cellStyle name="Commentaire 2 4 5 4 2 5" xfId="33888"/>
    <cellStyle name="Commentaire 2 4 5 4 2 6" xfId="44181"/>
    <cellStyle name="Commentaire 2 4 5 4 3" xfId="6143"/>
    <cellStyle name="Commentaire 2 4 5 4 3 2" xfId="14785"/>
    <cellStyle name="Commentaire 2 4 5 4 3 3" xfId="25079"/>
    <cellStyle name="Commentaire 2 4 5 4 3 4" xfId="35372"/>
    <cellStyle name="Commentaire 2 4 5 4 3 5" xfId="45665"/>
    <cellStyle name="Commentaire 2 4 5 4 4" xfId="11813"/>
    <cellStyle name="Commentaire 2 4 5 4 4 2" xfId="22110"/>
    <cellStyle name="Commentaire 2 4 5 4 4 3" xfId="32403"/>
    <cellStyle name="Commentaire 2 4 5 4 4 4" xfId="42696"/>
    <cellStyle name="Commentaire 2 4 5 5" xfId="5120"/>
    <cellStyle name="Commentaire 2 4 5 5 2" xfId="15493"/>
    <cellStyle name="Commentaire 2 4 5 5 2 2" xfId="25787"/>
    <cellStyle name="Commentaire 2 4 5 5 2 3" xfId="36080"/>
    <cellStyle name="Commentaire 2 4 5 5 2 4" xfId="46373"/>
    <cellStyle name="Commentaire 2 4 5 5 3" xfId="12523"/>
    <cellStyle name="Commentaire 2 4 5 5 3 2" xfId="22818"/>
    <cellStyle name="Commentaire 2 4 5 5 3 3" xfId="33111"/>
    <cellStyle name="Commentaire 2 4 5 5 3 4" xfId="43404"/>
    <cellStyle name="Commentaire 2 4 5 5 4" xfId="7722"/>
    <cellStyle name="Commentaire 2 4 5 6" xfId="3160"/>
    <cellStyle name="Commentaire 2 4 5 6 2" xfId="14009"/>
    <cellStyle name="Commentaire 2 4 5 6 3" xfId="24303"/>
    <cellStyle name="Commentaire 2 4 5 6 4" xfId="34596"/>
    <cellStyle name="Commentaire 2 4 5 6 5" xfId="44889"/>
    <cellStyle name="Commentaire 2 4 5 7" xfId="6140"/>
    <cellStyle name="Commentaire 2 4 5 7 2" xfId="11035"/>
    <cellStyle name="Commentaire 2 4 5 7 3" xfId="21334"/>
    <cellStyle name="Commentaire 2 4 5 7 4" xfId="31627"/>
    <cellStyle name="Commentaire 2 4 5 7 5" xfId="41920"/>
    <cellStyle name="Commentaire 2 4 5 8" xfId="6520"/>
    <cellStyle name="Commentaire 2 4 5 9" xfId="16845"/>
    <cellStyle name="Commentaire 2 4 6" xfId="1009"/>
    <cellStyle name="Commentaire 2 4 6 2" xfId="1010"/>
    <cellStyle name="Commentaire 2 4 6 2 2" xfId="2828"/>
    <cellStyle name="Commentaire 2 4 6 2 2 2" xfId="4328"/>
    <cellStyle name="Commentaire 2 4 6 2 2 2 2" xfId="16486"/>
    <cellStyle name="Commentaire 2 4 6 2 2 2 2 2" xfId="26780"/>
    <cellStyle name="Commentaire 2 4 6 2 2 2 2 3" xfId="37073"/>
    <cellStyle name="Commentaire 2 4 6 2 2 2 2 4" xfId="47366"/>
    <cellStyle name="Commentaire 2 4 6 2 2 2 3" xfId="13516"/>
    <cellStyle name="Commentaire 2 4 6 2 2 2 4" xfId="23811"/>
    <cellStyle name="Commentaire 2 4 6 2 2 2 5" xfId="34104"/>
    <cellStyle name="Commentaire 2 4 6 2 2 2 6" xfId="44397"/>
    <cellStyle name="Commentaire 2 4 6 2 2 3" xfId="15001"/>
    <cellStyle name="Commentaire 2 4 6 2 2 3 2" xfId="25295"/>
    <cellStyle name="Commentaire 2 4 6 2 2 3 3" xfId="35588"/>
    <cellStyle name="Commentaire 2 4 6 2 2 3 4" xfId="45881"/>
    <cellStyle name="Commentaire 2 4 6 2 2 4" xfId="12030"/>
    <cellStyle name="Commentaire 2 4 6 2 2 4 2" xfId="22326"/>
    <cellStyle name="Commentaire 2 4 6 2 2 4 3" xfId="32619"/>
    <cellStyle name="Commentaire 2 4 6 2 2 4 4" xfId="42912"/>
    <cellStyle name="Commentaire 2 4 6 2 2 5" xfId="7726"/>
    <cellStyle name="Commentaire 2 4 6 2 3" xfId="5123"/>
    <cellStyle name="Commentaire 2 4 6 2 3 2" xfId="15911"/>
    <cellStyle name="Commentaire 2 4 6 2 3 2 2" xfId="26205"/>
    <cellStyle name="Commentaire 2 4 6 2 3 2 3" xfId="36498"/>
    <cellStyle name="Commentaire 2 4 6 2 3 2 4" xfId="46791"/>
    <cellStyle name="Commentaire 2 4 6 2 3 3" xfId="12941"/>
    <cellStyle name="Commentaire 2 4 6 2 3 4" xfId="23236"/>
    <cellStyle name="Commentaire 2 4 6 2 3 5" xfId="33529"/>
    <cellStyle name="Commentaire 2 4 6 2 3 6" xfId="43822"/>
    <cellStyle name="Commentaire 2 4 6 2 4" xfId="3578"/>
    <cellStyle name="Commentaire 2 4 6 2 4 2" xfId="14427"/>
    <cellStyle name="Commentaire 2 4 6 2 4 3" xfId="24721"/>
    <cellStyle name="Commentaire 2 4 6 2 4 4" xfId="35014"/>
    <cellStyle name="Commentaire 2 4 6 2 4 5" xfId="45307"/>
    <cellStyle name="Commentaire 2 4 6 2 5" xfId="6144"/>
    <cellStyle name="Commentaire 2 4 6 2 5 2" xfId="11453"/>
    <cellStyle name="Commentaire 2 4 6 2 5 3" xfId="21752"/>
    <cellStyle name="Commentaire 2 4 6 2 5 4" xfId="32045"/>
    <cellStyle name="Commentaire 2 4 6 2 5 5" xfId="42338"/>
    <cellStyle name="Commentaire 2 4 6 2 6" xfId="7052"/>
    <cellStyle name="Commentaire 2 4 6 2 7" xfId="17376"/>
    <cellStyle name="Commentaire 2 4 6 2 8" xfId="27669"/>
    <cellStyle name="Commentaire 2 4 6 2 9" xfId="37962"/>
    <cellStyle name="Commentaire 2 4 6 3" xfId="6145"/>
    <cellStyle name="Commentaire 2 4 6 3 2" xfId="13149"/>
    <cellStyle name="Commentaire 2 4 6 3 2 2" xfId="16119"/>
    <cellStyle name="Commentaire 2 4 6 3 2 2 2" xfId="26413"/>
    <cellStyle name="Commentaire 2 4 6 3 2 2 3" xfId="36706"/>
    <cellStyle name="Commentaire 2 4 6 3 2 2 4" xfId="46999"/>
    <cellStyle name="Commentaire 2 4 6 3 2 3" xfId="23444"/>
    <cellStyle name="Commentaire 2 4 6 3 2 4" xfId="33737"/>
    <cellStyle name="Commentaire 2 4 6 3 2 5" xfId="44030"/>
    <cellStyle name="Commentaire 2 4 6 3 3" xfId="14634"/>
    <cellStyle name="Commentaire 2 4 6 3 3 2" xfId="24928"/>
    <cellStyle name="Commentaire 2 4 6 3 3 3" xfId="35221"/>
    <cellStyle name="Commentaire 2 4 6 3 3 4" xfId="45514"/>
    <cellStyle name="Commentaire 2 4 6 3 4" xfId="11662"/>
    <cellStyle name="Commentaire 2 4 6 3 4 2" xfId="21959"/>
    <cellStyle name="Commentaire 2 4 6 3 4 3" xfId="32252"/>
    <cellStyle name="Commentaire 2 4 6 3 4 4" xfId="42545"/>
    <cellStyle name="Commentaire 2 4 6 4" xfId="7725"/>
    <cellStyle name="Commentaire 2 4 6 5" xfId="6600"/>
    <cellStyle name="Commentaire 2 4 6 6" xfId="16924"/>
    <cellStyle name="Commentaire 2 4 6 7" xfId="27217"/>
    <cellStyle name="Commentaire 2 4 6 8" xfId="37510"/>
    <cellStyle name="Commentaire 2 4 7" xfId="1011"/>
    <cellStyle name="Commentaire 2 4 7 2" xfId="1012"/>
    <cellStyle name="Commentaire 2 4 7 2 2" xfId="2829"/>
    <cellStyle name="Commentaire 2 4 7 2 2 2" xfId="4329"/>
    <cellStyle name="Commentaire 2 4 7 2 2 2 2" xfId="16655"/>
    <cellStyle name="Commentaire 2 4 7 2 2 2 2 2" xfId="26949"/>
    <cellStyle name="Commentaire 2 4 7 2 2 2 2 3" xfId="37242"/>
    <cellStyle name="Commentaire 2 4 7 2 2 2 2 4" xfId="47535"/>
    <cellStyle name="Commentaire 2 4 7 2 2 2 3" xfId="13685"/>
    <cellStyle name="Commentaire 2 4 7 2 2 2 4" xfId="23980"/>
    <cellStyle name="Commentaire 2 4 7 2 2 2 5" xfId="34273"/>
    <cellStyle name="Commentaire 2 4 7 2 2 2 6" xfId="44566"/>
    <cellStyle name="Commentaire 2 4 7 2 2 3" xfId="15170"/>
    <cellStyle name="Commentaire 2 4 7 2 2 3 2" xfId="25464"/>
    <cellStyle name="Commentaire 2 4 7 2 2 3 3" xfId="35757"/>
    <cellStyle name="Commentaire 2 4 7 2 2 3 4" xfId="46050"/>
    <cellStyle name="Commentaire 2 4 7 2 2 4" xfId="12199"/>
    <cellStyle name="Commentaire 2 4 7 2 2 4 2" xfId="22495"/>
    <cellStyle name="Commentaire 2 4 7 2 2 4 3" xfId="32788"/>
    <cellStyle name="Commentaire 2 4 7 2 2 4 4" xfId="43081"/>
    <cellStyle name="Commentaire 2 4 7 2 2 5" xfId="7727"/>
    <cellStyle name="Commentaire 2 4 7 2 3" xfId="5124"/>
    <cellStyle name="Commentaire 2 4 7 2 3 2" xfId="15912"/>
    <cellStyle name="Commentaire 2 4 7 2 3 2 2" xfId="26206"/>
    <cellStyle name="Commentaire 2 4 7 2 3 2 3" xfId="36499"/>
    <cellStyle name="Commentaire 2 4 7 2 3 2 4" xfId="46792"/>
    <cellStyle name="Commentaire 2 4 7 2 3 3" xfId="12942"/>
    <cellStyle name="Commentaire 2 4 7 2 3 4" xfId="23237"/>
    <cellStyle name="Commentaire 2 4 7 2 3 5" xfId="33530"/>
    <cellStyle name="Commentaire 2 4 7 2 3 6" xfId="43823"/>
    <cellStyle name="Commentaire 2 4 7 2 4" xfId="3579"/>
    <cellStyle name="Commentaire 2 4 7 2 4 2" xfId="14428"/>
    <cellStyle name="Commentaire 2 4 7 2 4 3" xfId="24722"/>
    <cellStyle name="Commentaire 2 4 7 2 4 4" xfId="35015"/>
    <cellStyle name="Commentaire 2 4 7 2 4 5" xfId="45308"/>
    <cellStyle name="Commentaire 2 4 7 2 5" xfId="6146"/>
    <cellStyle name="Commentaire 2 4 7 2 5 2" xfId="11454"/>
    <cellStyle name="Commentaire 2 4 7 2 5 3" xfId="21753"/>
    <cellStyle name="Commentaire 2 4 7 2 5 4" xfId="32046"/>
    <cellStyle name="Commentaire 2 4 7 2 5 5" xfId="42339"/>
    <cellStyle name="Commentaire 2 4 7 2 6" xfId="7053"/>
    <cellStyle name="Commentaire 2 4 7 2 7" xfId="17377"/>
    <cellStyle name="Commentaire 2 4 7 2 8" xfId="27670"/>
    <cellStyle name="Commentaire 2 4 7 2 9" xfId="37963"/>
    <cellStyle name="Commentaire 2 4 7 3" xfId="11831"/>
    <cellStyle name="Commentaire 2 4 7 3 2" xfId="13318"/>
    <cellStyle name="Commentaire 2 4 7 3 2 2" xfId="16288"/>
    <cellStyle name="Commentaire 2 4 7 3 2 2 2" xfId="26582"/>
    <cellStyle name="Commentaire 2 4 7 3 2 2 3" xfId="36875"/>
    <cellStyle name="Commentaire 2 4 7 3 2 2 4" xfId="47168"/>
    <cellStyle name="Commentaire 2 4 7 3 2 3" xfId="23613"/>
    <cellStyle name="Commentaire 2 4 7 3 2 4" xfId="33906"/>
    <cellStyle name="Commentaire 2 4 7 3 2 5" xfId="44199"/>
    <cellStyle name="Commentaire 2 4 7 3 3" xfId="14803"/>
    <cellStyle name="Commentaire 2 4 7 3 3 2" xfId="25097"/>
    <cellStyle name="Commentaire 2 4 7 3 3 3" xfId="35390"/>
    <cellStyle name="Commentaire 2 4 7 3 3 4" xfId="45683"/>
    <cellStyle name="Commentaire 2 4 7 3 4" xfId="22128"/>
    <cellStyle name="Commentaire 2 4 7 3 5" xfId="32421"/>
    <cellStyle name="Commentaire 2 4 7 3 6" xfId="42714"/>
    <cellStyle name="Commentaire 2 4 8" xfId="2135"/>
    <cellStyle name="Commentaire 2 4 8 2" xfId="2903"/>
    <cellStyle name="Commentaire 2 4 8 2 2" xfId="4403"/>
    <cellStyle name="Commentaire 2 4 8 2 2 2" xfId="16460"/>
    <cellStyle name="Commentaire 2 4 8 2 2 2 2" xfId="26754"/>
    <cellStyle name="Commentaire 2 4 8 2 2 2 3" xfId="37047"/>
    <cellStyle name="Commentaire 2 4 8 2 2 2 4" xfId="47340"/>
    <cellStyle name="Commentaire 2 4 8 2 2 3" xfId="13490"/>
    <cellStyle name="Commentaire 2 4 8 2 2 4" xfId="23785"/>
    <cellStyle name="Commentaire 2 4 8 2 2 5" xfId="34078"/>
    <cellStyle name="Commentaire 2 4 8 2 2 6" xfId="44371"/>
    <cellStyle name="Commentaire 2 4 8 2 3" xfId="6148"/>
    <cellStyle name="Commentaire 2 4 8 2 3 2" xfId="14975"/>
    <cellStyle name="Commentaire 2 4 8 2 3 3" xfId="25269"/>
    <cellStyle name="Commentaire 2 4 8 2 3 4" xfId="35562"/>
    <cellStyle name="Commentaire 2 4 8 2 3 5" xfId="45855"/>
    <cellStyle name="Commentaire 2 4 8 2 4" xfId="12004"/>
    <cellStyle name="Commentaire 2 4 8 2 4 2" xfId="22300"/>
    <cellStyle name="Commentaire 2 4 8 2 4 3" xfId="32593"/>
    <cellStyle name="Commentaire 2 4 8 2 4 4" xfId="42886"/>
    <cellStyle name="Commentaire 2 4 8 3" xfId="5125"/>
    <cellStyle name="Commentaire 2 4 8 3 2" xfId="6149"/>
    <cellStyle name="Commentaire 2 4 8 3 2 2" xfId="15987"/>
    <cellStyle name="Commentaire 2 4 8 3 2 3" xfId="26281"/>
    <cellStyle name="Commentaire 2 4 8 3 2 4" xfId="36574"/>
    <cellStyle name="Commentaire 2 4 8 3 2 5" xfId="46867"/>
    <cellStyle name="Commentaire 2 4 8 3 3" xfId="13017"/>
    <cellStyle name="Commentaire 2 4 8 3 3 2" xfId="23312"/>
    <cellStyle name="Commentaire 2 4 8 3 3 3" xfId="33605"/>
    <cellStyle name="Commentaire 2 4 8 3 3 4" xfId="43898"/>
    <cellStyle name="Commentaire 2 4 8 4" xfId="3653"/>
    <cellStyle name="Commentaire 2 4 8 4 2" xfId="14502"/>
    <cellStyle name="Commentaire 2 4 8 4 3" xfId="24796"/>
    <cellStyle name="Commentaire 2 4 8 4 4" xfId="35089"/>
    <cellStyle name="Commentaire 2 4 8 4 5" xfId="45382"/>
    <cellStyle name="Commentaire 2 4 8 5" xfId="6147"/>
    <cellStyle name="Commentaire 2 4 8 5 2" xfId="11528"/>
    <cellStyle name="Commentaire 2 4 8 5 3" xfId="21827"/>
    <cellStyle name="Commentaire 2 4 8 5 4" xfId="32120"/>
    <cellStyle name="Commentaire 2 4 8 5 5" xfId="42413"/>
    <cellStyle name="Commentaire 2 4 9" xfId="2153"/>
    <cellStyle name="Commentaire 2 4 9 2" xfId="2920"/>
    <cellStyle name="Commentaire 2 4 9 2 2" xfId="4420"/>
    <cellStyle name="Commentaire 2 4 9 2 2 2" xfId="16004"/>
    <cellStyle name="Commentaire 2 4 9 2 2 3" xfId="26298"/>
    <cellStyle name="Commentaire 2 4 9 2 2 4" xfId="36591"/>
    <cellStyle name="Commentaire 2 4 9 2 2 5" xfId="46884"/>
    <cellStyle name="Commentaire 2 4 9 2 3" xfId="6151"/>
    <cellStyle name="Commentaire 2 4 9 2 3 2" xfId="13034"/>
    <cellStyle name="Commentaire 2 4 9 2 3 3" xfId="23329"/>
    <cellStyle name="Commentaire 2 4 9 2 3 4" xfId="33622"/>
    <cellStyle name="Commentaire 2 4 9 2 3 5" xfId="43915"/>
    <cellStyle name="Commentaire 2 4 9 3" xfId="5126"/>
    <cellStyle name="Commentaire 2 4 9 3 2" xfId="14519"/>
    <cellStyle name="Commentaire 2 4 9 3 3" xfId="24813"/>
    <cellStyle name="Commentaire 2 4 9 3 4" xfId="35106"/>
    <cellStyle name="Commentaire 2 4 9 3 5" xfId="45399"/>
    <cellStyle name="Commentaire 2 4 9 4" xfId="3670"/>
    <cellStyle name="Commentaire 2 4 9 4 2" xfId="11545"/>
    <cellStyle name="Commentaire 2 4 9 4 3" xfId="21844"/>
    <cellStyle name="Commentaire 2 4 9 4 4" xfId="32137"/>
    <cellStyle name="Commentaire 2 4 9 4 5" xfId="42430"/>
    <cellStyle name="Commentaire 2 4 9 5" xfId="6150"/>
    <cellStyle name="Commentaire 2 5" xfId="54"/>
    <cellStyle name="Commentaire 2 5 2" xfId="1013"/>
    <cellStyle name="Commentaire 2 5 2 2" xfId="1014"/>
    <cellStyle name="Commentaire 2 5 2 3" xfId="1015"/>
    <cellStyle name="Commentaire 2 5 2 4" xfId="1016"/>
    <cellStyle name="Commentaire 2 5 2 5" xfId="1017"/>
    <cellStyle name="Commentaire 2 5 2 6" xfId="1018"/>
    <cellStyle name="Commentaire 2 5 2 6 2" xfId="6153"/>
    <cellStyle name="Commentaire 2 5 2 6 2 2" xfId="6154"/>
    <cellStyle name="Commentaire 2 5 2 6 2 3" xfId="6155"/>
    <cellStyle name="Commentaire 2 5 2 6 3" xfId="6156"/>
    <cellStyle name="Commentaire 2 5 2 6 4" xfId="6157"/>
    <cellStyle name="Commentaire 2 5 2 6 4 2" xfId="6158"/>
    <cellStyle name="Commentaire 2 5 2 6 5" xfId="6159"/>
    <cellStyle name="Commentaire 2 5 2 6 6" xfId="6152"/>
    <cellStyle name="Commentaire 2 5 2 7" xfId="6160"/>
    <cellStyle name="Commentaire 2 5 3" xfId="1019"/>
    <cellStyle name="Commentaire 2 5 4" xfId="1020"/>
    <cellStyle name="Commentaire 2 5 5" xfId="1021"/>
    <cellStyle name="Commentaire 2 5 5 2" xfId="5127"/>
    <cellStyle name="Commentaire 2 5 6" xfId="1022"/>
    <cellStyle name="Commentaire 2 5 6 2" xfId="5128"/>
    <cellStyle name="Commentaire 2 5 7" xfId="6161"/>
    <cellStyle name="Commentaire 2 5 7 2" xfId="6162"/>
    <cellStyle name="Commentaire 2 5 7 3" xfId="6163"/>
    <cellStyle name="Commentaire 2 5 8" xfId="6164"/>
    <cellStyle name="Commentaire 2 5 8 2" xfId="6165"/>
    <cellStyle name="Commentaire 2 5 9" xfId="6166"/>
    <cellStyle name="Commentaire 2 6" xfId="55"/>
    <cellStyle name="Commentaire 2 6 2" xfId="1023"/>
    <cellStyle name="Commentaire 2 6 2 2" xfId="5130"/>
    <cellStyle name="Commentaire 2 6 3" xfId="5129"/>
    <cellStyle name="Commentaire 2 6 3 2" xfId="6168"/>
    <cellStyle name="Commentaire 2 6 3 3" xfId="6169"/>
    <cellStyle name="Commentaire 2 6 3 4" xfId="6167"/>
    <cellStyle name="Commentaire 2 6 4" xfId="6170"/>
    <cellStyle name="Commentaire 2 6 4 2" xfId="6171"/>
    <cellStyle name="Commentaire 2 6 5" xfId="6172"/>
    <cellStyle name="Commentaire 2 7" xfId="1024"/>
    <cellStyle name="Commentaire 2 7 2" xfId="1025"/>
    <cellStyle name="Commentaire 2 7 2 2" xfId="2231"/>
    <cellStyle name="Commentaire 2 8" xfId="1026"/>
    <cellStyle name="Commentaire 2 9" xfId="1027"/>
    <cellStyle name="Commentaire 3" xfId="56"/>
    <cellStyle name="Commentaire 3 10" xfId="6173"/>
    <cellStyle name="Commentaire 3 2" xfId="57"/>
    <cellStyle name="Commentaire 3 2 2" xfId="1028"/>
    <cellStyle name="Commentaire 3 2 2 2" xfId="1029"/>
    <cellStyle name="Commentaire 3 2 2 3" xfId="1030"/>
    <cellStyle name="Commentaire 3 2 2 4" xfId="1031"/>
    <cellStyle name="Commentaire 3 2 2 5" xfId="1032"/>
    <cellStyle name="Commentaire 3 2 2 6" xfId="1033"/>
    <cellStyle name="Commentaire 3 2 2 6 2" xfId="6175"/>
    <cellStyle name="Commentaire 3 2 2 6 2 2" xfId="6176"/>
    <cellStyle name="Commentaire 3 2 2 6 2 3" xfId="6177"/>
    <cellStyle name="Commentaire 3 2 2 6 3" xfId="6178"/>
    <cellStyle name="Commentaire 3 2 2 6 4" xfId="6179"/>
    <cellStyle name="Commentaire 3 2 2 6 4 2" xfId="6180"/>
    <cellStyle name="Commentaire 3 2 2 6 5" xfId="6181"/>
    <cellStyle name="Commentaire 3 2 2 6 6" xfId="6174"/>
    <cellStyle name="Commentaire 3 2 2 7" xfId="6182"/>
    <cellStyle name="Commentaire 3 2 3" xfId="1034"/>
    <cellStyle name="Commentaire 3 2 4" xfId="1035"/>
    <cellStyle name="Commentaire 3 2 5" xfId="1036"/>
    <cellStyle name="Commentaire 3 2 5 2" xfId="5131"/>
    <cellStyle name="Commentaire 3 2 6" xfId="1037"/>
    <cellStyle name="Commentaire 3 2 6 2" xfId="5132"/>
    <cellStyle name="Commentaire 3 2 7" xfId="6183"/>
    <cellStyle name="Commentaire 3 2 7 2" xfId="6184"/>
    <cellStyle name="Commentaire 3 2 7 3" xfId="6185"/>
    <cellStyle name="Commentaire 3 2 8" xfId="6186"/>
    <cellStyle name="Commentaire 3 2 8 2" xfId="6187"/>
    <cellStyle name="Commentaire 3 2 9" xfId="6188"/>
    <cellStyle name="Commentaire 3 3" xfId="58"/>
    <cellStyle name="Commentaire 3 3 2" xfId="1038"/>
    <cellStyle name="Commentaire 3 3 2 2" xfId="5134"/>
    <cellStyle name="Commentaire 3 3 3" xfId="5133"/>
    <cellStyle name="Commentaire 3 3 3 2" xfId="6190"/>
    <cellStyle name="Commentaire 3 3 3 3" xfId="6191"/>
    <cellStyle name="Commentaire 3 3 3 4" xfId="6189"/>
    <cellStyle name="Commentaire 3 3 4" xfId="6192"/>
    <cellStyle name="Commentaire 3 3 4 2" xfId="6193"/>
    <cellStyle name="Commentaire 3 3 5" xfId="6194"/>
    <cellStyle name="Commentaire 3 4" xfId="1039"/>
    <cellStyle name="Commentaire 3 4 2" xfId="1040"/>
    <cellStyle name="Commentaire 3 4 2 2" xfId="2236"/>
    <cellStyle name="Commentaire 3 5" xfId="1041"/>
    <cellStyle name="Commentaire 3 6" xfId="1042"/>
    <cellStyle name="Commentaire 3 7" xfId="1043"/>
    <cellStyle name="Commentaire 3 8" xfId="6195"/>
    <cellStyle name="Commentaire 3 8 2" xfId="6196"/>
    <cellStyle name="Commentaire 3 8 3" xfId="6197"/>
    <cellStyle name="Commentaire 3 9" xfId="6198"/>
    <cellStyle name="Commentaire 3 9 2" xfId="6199"/>
    <cellStyle name="Date" xfId="1044"/>
    <cellStyle name="En-tête 1" xfId="1045"/>
    <cellStyle name="En-tête 2" xfId="1046"/>
    <cellStyle name="Entrée 2" xfId="59"/>
    <cellStyle name="Euro" xfId="1047"/>
    <cellStyle name="Financier0" xfId="1048"/>
    <cellStyle name="Insatisfaisant 2" xfId="60"/>
    <cellStyle name="Insatisfaisant 2 2" xfId="1049"/>
    <cellStyle name="Insatisfaisant 2 2 2" xfId="1050"/>
    <cellStyle name="Insatisfaisant 2 2 2 2" xfId="1051"/>
    <cellStyle name="Insatisfaisant 2 2 3" xfId="1052"/>
    <cellStyle name="Insatisfaisant 2 3" xfId="1053"/>
    <cellStyle name="Lien hypertexte 10" xfId="61"/>
    <cellStyle name="Lien hypertexte 10 2" xfId="62"/>
    <cellStyle name="Lien hypertexte 10 2 2" xfId="5135"/>
    <cellStyle name="Lien hypertexte 10 3" xfId="63"/>
    <cellStyle name="Lien hypertexte 10 3 2" xfId="5136"/>
    <cellStyle name="Lien hypertexte 10 4" xfId="1054"/>
    <cellStyle name="Lien hypertexte 10 4 2" xfId="5137"/>
    <cellStyle name="Lien hypertexte 11" xfId="64"/>
    <cellStyle name="Lien hypertexte 11 2" xfId="65"/>
    <cellStyle name="Lien hypertexte 11 2 2" xfId="5138"/>
    <cellStyle name="Lien hypertexte 11 3" xfId="66"/>
    <cellStyle name="Lien hypertexte 11 3 2" xfId="5139"/>
    <cellStyle name="Lien hypertexte 11 4" xfId="1055"/>
    <cellStyle name="Lien hypertexte 11 4 2" xfId="5140"/>
    <cellStyle name="Lien hypertexte 12" xfId="67"/>
    <cellStyle name="Lien hypertexte 12 2" xfId="68"/>
    <cellStyle name="Lien hypertexte 12 2 2" xfId="5141"/>
    <cellStyle name="Lien hypertexte 12 3" xfId="69"/>
    <cellStyle name="Lien hypertexte 12 3 2" xfId="5142"/>
    <cellStyle name="Lien hypertexte 12 4" xfId="1056"/>
    <cellStyle name="Lien hypertexte 12 4 2" xfId="5143"/>
    <cellStyle name="Lien hypertexte 13" xfId="70"/>
    <cellStyle name="Lien hypertexte 13 2" xfId="71"/>
    <cellStyle name="Lien hypertexte 13 2 2" xfId="5144"/>
    <cellStyle name="Lien hypertexte 13 3" xfId="72"/>
    <cellStyle name="Lien hypertexte 13 3 2" xfId="5145"/>
    <cellStyle name="Lien hypertexte 13 4" xfId="1057"/>
    <cellStyle name="Lien hypertexte 13 4 2" xfId="5146"/>
    <cellStyle name="Lien hypertexte 14" xfId="73"/>
    <cellStyle name="Lien hypertexte 14 2" xfId="74"/>
    <cellStyle name="Lien hypertexte 14 2 2" xfId="5147"/>
    <cellStyle name="Lien hypertexte 14 3" xfId="75"/>
    <cellStyle name="Lien hypertexte 14 3 2" xfId="5148"/>
    <cellStyle name="Lien hypertexte 14 4" xfId="1058"/>
    <cellStyle name="Lien hypertexte 14 4 2" xfId="5149"/>
    <cellStyle name="Lien hypertexte 15" xfId="76"/>
    <cellStyle name="Lien hypertexte 15 2" xfId="77"/>
    <cellStyle name="Lien hypertexte 15 2 2" xfId="5150"/>
    <cellStyle name="Lien hypertexte 15 3" xfId="78"/>
    <cellStyle name="Lien hypertexte 15 3 2" xfId="5151"/>
    <cellStyle name="Lien hypertexte 15 4" xfId="1059"/>
    <cellStyle name="Lien hypertexte 15 4 2" xfId="5152"/>
    <cellStyle name="Lien hypertexte 16" xfId="79"/>
    <cellStyle name="Lien hypertexte 16 2" xfId="80"/>
    <cellStyle name="Lien hypertexte 16 2 2" xfId="5153"/>
    <cellStyle name="Lien hypertexte 16 3" xfId="81"/>
    <cellStyle name="Lien hypertexte 16 3 2" xfId="5154"/>
    <cellStyle name="Lien hypertexte 16 4" xfId="1060"/>
    <cellStyle name="Lien hypertexte 16 4 2" xfId="5155"/>
    <cellStyle name="Lien hypertexte 17" xfId="82"/>
    <cellStyle name="Lien hypertexte 17 2" xfId="83"/>
    <cellStyle name="Lien hypertexte 17 2 2" xfId="5156"/>
    <cellStyle name="Lien hypertexte 17 3" xfId="84"/>
    <cellStyle name="Lien hypertexte 17 3 2" xfId="5157"/>
    <cellStyle name="Lien hypertexte 17 4" xfId="1061"/>
    <cellStyle name="Lien hypertexte 17 4 2" xfId="5158"/>
    <cellStyle name="Lien hypertexte 18" xfId="85"/>
    <cellStyle name="Lien hypertexte 18 2" xfId="86"/>
    <cellStyle name="Lien hypertexte 18 2 2" xfId="5159"/>
    <cellStyle name="Lien hypertexte 18 3" xfId="87"/>
    <cellStyle name="Lien hypertexte 18 3 2" xfId="5160"/>
    <cellStyle name="Lien hypertexte 18 4" xfId="1062"/>
    <cellStyle name="Lien hypertexte 18 4 2" xfId="5161"/>
    <cellStyle name="Lien hypertexte 19" xfId="88"/>
    <cellStyle name="Lien hypertexte 19 2" xfId="89"/>
    <cellStyle name="Lien hypertexte 19 2 2" xfId="5162"/>
    <cellStyle name="Lien hypertexte 19 3" xfId="90"/>
    <cellStyle name="Lien hypertexte 19 3 2" xfId="5163"/>
    <cellStyle name="Lien hypertexte 19 4" xfId="1063"/>
    <cellStyle name="Lien hypertexte 19 4 2" xfId="5164"/>
    <cellStyle name="Lien hypertexte 2" xfId="91"/>
    <cellStyle name="Lien hypertexte 2 2" xfId="92"/>
    <cellStyle name="Lien hypertexte 2 2 2" xfId="5165"/>
    <cellStyle name="Lien hypertexte 2 3" xfId="93"/>
    <cellStyle name="Lien hypertexte 2 3 2" xfId="5166"/>
    <cellStyle name="Lien hypertexte 2 4" xfId="1064"/>
    <cellStyle name="Lien hypertexte 2 4 2" xfId="5167"/>
    <cellStyle name="Lien hypertexte 3" xfId="94"/>
    <cellStyle name="Lien hypertexte 3 2" xfId="95"/>
    <cellStyle name="Lien hypertexte 3 2 2" xfId="5168"/>
    <cellStyle name="Lien hypertexte 3 3" xfId="96"/>
    <cellStyle name="Lien hypertexte 3 3 2" xfId="5169"/>
    <cellStyle name="Lien hypertexte 3 4" xfId="1065"/>
    <cellStyle name="Lien hypertexte 3 4 2" xfId="5170"/>
    <cellStyle name="Lien hypertexte 4" xfId="97"/>
    <cellStyle name="Lien hypertexte 4 2" xfId="98"/>
    <cellStyle name="Lien hypertexte 4 2 2" xfId="5171"/>
    <cellStyle name="Lien hypertexte 4 3" xfId="99"/>
    <cellStyle name="Lien hypertexte 4 3 2" xfId="5172"/>
    <cellStyle name="Lien hypertexte 4 4" xfId="1066"/>
    <cellStyle name="Lien hypertexte 4 4 2" xfId="5173"/>
    <cellStyle name="Lien hypertexte 5" xfId="100"/>
    <cellStyle name="Lien hypertexte 5 2" xfId="101"/>
    <cellStyle name="Lien hypertexte 5 2 2" xfId="5174"/>
    <cellStyle name="Lien hypertexte 5 3" xfId="102"/>
    <cellStyle name="Lien hypertexte 5 3 2" xfId="5175"/>
    <cellStyle name="Lien hypertexte 5 4" xfId="1067"/>
    <cellStyle name="Lien hypertexte 5 4 2" xfId="5176"/>
    <cellStyle name="Lien hypertexte 6" xfId="103"/>
    <cellStyle name="Lien hypertexte 6 2" xfId="104"/>
    <cellStyle name="Lien hypertexte 6 2 2" xfId="5177"/>
    <cellStyle name="Lien hypertexte 6 3" xfId="105"/>
    <cellStyle name="Lien hypertexte 6 3 2" xfId="5178"/>
    <cellStyle name="Lien hypertexte 6 4" xfId="1068"/>
    <cellStyle name="Lien hypertexte 6 4 2" xfId="5179"/>
    <cellStyle name="Lien hypertexte 7" xfId="106"/>
    <cellStyle name="Lien hypertexte 7 2" xfId="107"/>
    <cellStyle name="Lien hypertexte 7 2 2" xfId="5180"/>
    <cellStyle name="Lien hypertexte 7 3" xfId="108"/>
    <cellStyle name="Lien hypertexte 7 3 2" xfId="5181"/>
    <cellStyle name="Lien hypertexte 7 4" xfId="1069"/>
    <cellStyle name="Lien hypertexte 7 4 2" xfId="5182"/>
    <cellStyle name="Lien hypertexte 8" xfId="109"/>
    <cellStyle name="Lien hypertexte 8 2" xfId="110"/>
    <cellStyle name="Lien hypertexte 8 2 2" xfId="5183"/>
    <cellStyle name="Lien hypertexte 8 3" xfId="111"/>
    <cellStyle name="Lien hypertexte 8 3 2" xfId="5184"/>
    <cellStyle name="Lien hypertexte 8 4" xfId="1070"/>
    <cellStyle name="Lien hypertexte 8 4 2" xfId="5185"/>
    <cellStyle name="Lien hypertexte 9" xfId="112"/>
    <cellStyle name="Lien hypertexte 9 2" xfId="113"/>
    <cellStyle name="Lien hypertexte 9 2 2" xfId="5186"/>
    <cellStyle name="Lien hypertexte 9 3" xfId="114"/>
    <cellStyle name="Lien hypertexte 9 3 2" xfId="5187"/>
    <cellStyle name="Lien hypertexte 9 4" xfId="1071"/>
    <cellStyle name="Lien hypertexte 9 4 2" xfId="5188"/>
    <cellStyle name="Lien hypertexte visité 10" xfId="115"/>
    <cellStyle name="Lien hypertexte visité 10 2" xfId="116"/>
    <cellStyle name="Lien hypertexte visité 10 2 2" xfId="5189"/>
    <cellStyle name="Lien hypertexte visité 10 3" xfId="117"/>
    <cellStyle name="Lien hypertexte visité 10 3 2" xfId="5190"/>
    <cellStyle name="Lien hypertexte visité 10 4" xfId="1072"/>
    <cellStyle name="Lien hypertexte visité 10 4 2" xfId="5191"/>
    <cellStyle name="Lien hypertexte visité 11" xfId="118"/>
    <cellStyle name="Lien hypertexte visité 11 2" xfId="119"/>
    <cellStyle name="Lien hypertexte visité 11 2 2" xfId="5192"/>
    <cellStyle name="Lien hypertexte visité 11 3" xfId="120"/>
    <cellStyle name="Lien hypertexte visité 11 3 2" xfId="5193"/>
    <cellStyle name="Lien hypertexte visité 11 4" xfId="1073"/>
    <cellStyle name="Lien hypertexte visité 11 4 2" xfId="5194"/>
    <cellStyle name="Lien hypertexte visité 12" xfId="121"/>
    <cellStyle name="Lien hypertexte visité 12 2" xfId="122"/>
    <cellStyle name="Lien hypertexte visité 12 2 2" xfId="5195"/>
    <cellStyle name="Lien hypertexte visité 12 3" xfId="123"/>
    <cellStyle name="Lien hypertexte visité 12 3 2" xfId="5196"/>
    <cellStyle name="Lien hypertexte visité 12 4" xfId="1074"/>
    <cellStyle name="Lien hypertexte visité 12 4 2" xfId="5197"/>
    <cellStyle name="Lien hypertexte visité 13" xfId="124"/>
    <cellStyle name="Lien hypertexte visité 13 2" xfId="125"/>
    <cellStyle name="Lien hypertexte visité 13 2 2" xfId="5198"/>
    <cellStyle name="Lien hypertexte visité 13 3" xfId="126"/>
    <cellStyle name="Lien hypertexte visité 13 3 2" xfId="5199"/>
    <cellStyle name="Lien hypertexte visité 13 4" xfId="1075"/>
    <cellStyle name="Lien hypertexte visité 13 4 2" xfId="5200"/>
    <cellStyle name="Lien hypertexte visité 14" xfId="127"/>
    <cellStyle name="Lien hypertexte visité 14 2" xfId="128"/>
    <cellStyle name="Lien hypertexte visité 14 2 2" xfId="5201"/>
    <cellStyle name="Lien hypertexte visité 14 3" xfId="129"/>
    <cellStyle name="Lien hypertexte visité 14 3 2" xfId="5202"/>
    <cellStyle name="Lien hypertexte visité 14 4" xfId="1076"/>
    <cellStyle name="Lien hypertexte visité 14 4 2" xfId="5203"/>
    <cellStyle name="Lien hypertexte visité 15" xfId="130"/>
    <cellStyle name="Lien hypertexte visité 15 2" xfId="131"/>
    <cellStyle name="Lien hypertexte visité 15 2 2" xfId="5204"/>
    <cellStyle name="Lien hypertexte visité 15 3" xfId="132"/>
    <cellStyle name="Lien hypertexte visité 15 3 2" xfId="5205"/>
    <cellStyle name="Lien hypertexte visité 15 4" xfId="1077"/>
    <cellStyle name="Lien hypertexte visité 15 4 2" xfId="5206"/>
    <cellStyle name="Lien hypertexte visité 16" xfId="133"/>
    <cellStyle name="Lien hypertexte visité 16 2" xfId="134"/>
    <cellStyle name="Lien hypertexte visité 16 2 2" xfId="5207"/>
    <cellStyle name="Lien hypertexte visité 16 3" xfId="135"/>
    <cellStyle name="Lien hypertexte visité 16 3 2" xfId="5208"/>
    <cellStyle name="Lien hypertexte visité 16 4" xfId="1078"/>
    <cellStyle name="Lien hypertexte visité 16 4 2" xfId="5209"/>
    <cellStyle name="Lien hypertexte visité 17" xfId="136"/>
    <cellStyle name="Lien hypertexte visité 17 2" xfId="137"/>
    <cellStyle name="Lien hypertexte visité 17 2 2" xfId="5210"/>
    <cellStyle name="Lien hypertexte visité 17 3" xfId="138"/>
    <cellStyle name="Lien hypertexte visité 17 3 2" xfId="5211"/>
    <cellStyle name="Lien hypertexte visité 17 4" xfId="1079"/>
    <cellStyle name="Lien hypertexte visité 17 4 2" xfId="5212"/>
    <cellStyle name="Lien hypertexte visité 18" xfId="139"/>
    <cellStyle name="Lien hypertexte visité 18 2" xfId="140"/>
    <cellStyle name="Lien hypertexte visité 18 2 2" xfId="5213"/>
    <cellStyle name="Lien hypertexte visité 18 3" xfId="141"/>
    <cellStyle name="Lien hypertexte visité 18 3 2" xfId="5214"/>
    <cellStyle name="Lien hypertexte visité 18 4" xfId="1080"/>
    <cellStyle name="Lien hypertexte visité 18 4 2" xfId="5215"/>
    <cellStyle name="Lien hypertexte visité 19" xfId="142"/>
    <cellStyle name="Lien hypertexte visité 19 2" xfId="143"/>
    <cellStyle name="Lien hypertexte visité 19 2 2" xfId="5216"/>
    <cellStyle name="Lien hypertexte visité 19 3" xfId="144"/>
    <cellStyle name="Lien hypertexte visité 19 3 2" xfId="5217"/>
    <cellStyle name="Lien hypertexte visité 19 4" xfId="1081"/>
    <cellStyle name="Lien hypertexte visité 19 4 2" xfId="5218"/>
    <cellStyle name="Lien hypertexte visité 2" xfId="145"/>
    <cellStyle name="Lien hypertexte visité 2 2" xfId="146"/>
    <cellStyle name="Lien hypertexte visité 2 2 2" xfId="5219"/>
    <cellStyle name="Lien hypertexte visité 2 3" xfId="147"/>
    <cellStyle name="Lien hypertexte visité 2 3 2" xfId="5220"/>
    <cellStyle name="Lien hypertexte visité 2 4" xfId="1082"/>
    <cellStyle name="Lien hypertexte visité 2 4 2" xfId="5221"/>
    <cellStyle name="Lien hypertexte visité 3" xfId="148"/>
    <cellStyle name="Lien hypertexte visité 3 2" xfId="149"/>
    <cellStyle name="Lien hypertexte visité 3 2 2" xfId="5222"/>
    <cellStyle name="Lien hypertexte visité 3 3" xfId="150"/>
    <cellStyle name="Lien hypertexte visité 3 3 2" xfId="5223"/>
    <cellStyle name="Lien hypertexte visité 3 4" xfId="1083"/>
    <cellStyle name="Lien hypertexte visité 3 4 2" xfId="5224"/>
    <cellStyle name="Lien hypertexte visité 4" xfId="151"/>
    <cellStyle name="Lien hypertexte visité 4 2" xfId="152"/>
    <cellStyle name="Lien hypertexte visité 4 2 2" xfId="5225"/>
    <cellStyle name="Lien hypertexte visité 4 3" xfId="153"/>
    <cellStyle name="Lien hypertexte visité 4 3 2" xfId="5226"/>
    <cellStyle name="Lien hypertexte visité 4 4" xfId="1084"/>
    <cellStyle name="Lien hypertexte visité 4 4 2" xfId="5227"/>
    <cellStyle name="Lien hypertexte visité 5" xfId="154"/>
    <cellStyle name="Lien hypertexte visité 5 2" xfId="155"/>
    <cellStyle name="Lien hypertexte visité 5 2 2" xfId="5228"/>
    <cellStyle name="Lien hypertexte visité 5 3" xfId="156"/>
    <cellStyle name="Lien hypertexte visité 5 3 2" xfId="5229"/>
    <cellStyle name="Lien hypertexte visité 5 4" xfId="1085"/>
    <cellStyle name="Lien hypertexte visité 5 4 2" xfId="5230"/>
    <cellStyle name="Lien hypertexte visité 6" xfId="157"/>
    <cellStyle name="Lien hypertexte visité 6 2" xfId="158"/>
    <cellStyle name="Lien hypertexte visité 6 2 2" xfId="5231"/>
    <cellStyle name="Lien hypertexte visité 6 3" xfId="159"/>
    <cellStyle name="Lien hypertexte visité 6 3 2" xfId="5232"/>
    <cellStyle name="Lien hypertexte visité 6 4" xfId="1086"/>
    <cellStyle name="Lien hypertexte visité 6 4 2" xfId="5233"/>
    <cellStyle name="Lien hypertexte visité 7" xfId="160"/>
    <cellStyle name="Lien hypertexte visité 7 2" xfId="161"/>
    <cellStyle name="Lien hypertexte visité 7 2 2" xfId="5234"/>
    <cellStyle name="Lien hypertexte visité 7 3" xfId="162"/>
    <cellStyle name="Lien hypertexte visité 7 3 2" xfId="5235"/>
    <cellStyle name="Lien hypertexte visité 7 4" xfId="1087"/>
    <cellStyle name="Lien hypertexte visité 7 4 2" xfId="5236"/>
    <cellStyle name="Lien hypertexte visité 8" xfId="163"/>
    <cellStyle name="Lien hypertexte visité 8 2" xfId="164"/>
    <cellStyle name="Lien hypertexte visité 8 2 2" xfId="5237"/>
    <cellStyle name="Lien hypertexte visité 8 3" xfId="165"/>
    <cellStyle name="Lien hypertexte visité 8 3 2" xfId="5238"/>
    <cellStyle name="Lien hypertexte visité 8 4" xfId="1088"/>
    <cellStyle name="Lien hypertexte visité 8 4 2" xfId="5239"/>
    <cellStyle name="Lien hypertexte visité 9" xfId="166"/>
    <cellStyle name="Lien hypertexte visité 9 2" xfId="167"/>
    <cellStyle name="Lien hypertexte visité 9 2 2" xfId="5240"/>
    <cellStyle name="Lien hypertexte visité 9 3" xfId="168"/>
    <cellStyle name="Lien hypertexte visité 9 3 2" xfId="5241"/>
    <cellStyle name="Lien hypertexte visité 9 4" xfId="1089"/>
    <cellStyle name="Lien hypertexte visité 9 4 2" xfId="5242"/>
    <cellStyle name="Millares [0]_Hoja1" xfId="1090"/>
    <cellStyle name="Millares_Hoja1" xfId="1091"/>
    <cellStyle name="Moneda [0]_Hoja1" xfId="1092"/>
    <cellStyle name="Moneda_Hoja1" xfId="1093"/>
    <cellStyle name="Monétaire0" xfId="1094"/>
    <cellStyle name="Neutre 2" xfId="169"/>
    <cellStyle name="Neutre 2 2" xfId="1095"/>
    <cellStyle name="Neutre 2 2 2" xfId="1096"/>
    <cellStyle name="Neutre 2 2 2 2" xfId="1097"/>
    <cellStyle name="Neutre 2 2 3" xfId="1098"/>
    <cellStyle name="Neutre 2 3" xfId="1099"/>
    <cellStyle name="Normal - Style1" xfId="1100"/>
    <cellStyle name="Normal - Style2" xfId="1101"/>
    <cellStyle name="Normal - Style3" xfId="1102"/>
    <cellStyle name="Normal - Style4" xfId="1103"/>
    <cellStyle name="Normal - Style5" xfId="1104"/>
    <cellStyle name="Normal - Style6" xfId="1105"/>
    <cellStyle name="Normal - Style7" xfId="1106"/>
    <cellStyle name="Normal - Style8" xfId="1107"/>
    <cellStyle name="Normal 10" xfId="242"/>
    <cellStyle name="Normal 10 10" xfId="10890"/>
    <cellStyle name="Normal 10 10 2" xfId="21189"/>
    <cellStyle name="Normal 10 10 3" xfId="31482"/>
    <cellStyle name="Normal 10 10 4" xfId="41775"/>
    <cellStyle name="Normal 10 2" xfId="307"/>
    <cellStyle name="Normal 10 2 2" xfId="383"/>
    <cellStyle name="Normal 10 2 2 10" xfId="17378"/>
    <cellStyle name="Normal 10 2 2 11" xfId="27671"/>
    <cellStyle name="Normal 10 2 2 12" xfId="37964"/>
    <cellStyle name="Normal 10 2 2 2" xfId="1108"/>
    <cellStyle name="Normal 10 2 2 2 10" xfId="27672"/>
    <cellStyle name="Normal 10 2 2 2 11" xfId="37965"/>
    <cellStyle name="Normal 10 2 2 2 2" xfId="2830"/>
    <cellStyle name="Normal 10 2 2 2 2 2" xfId="4330"/>
    <cellStyle name="Normal 10 2 2 2 2 2 2" xfId="16775"/>
    <cellStyle name="Normal 10 2 2 2 2 2 2 2" xfId="27069"/>
    <cellStyle name="Normal 10 2 2 2 2 2 2 3" xfId="37362"/>
    <cellStyle name="Normal 10 2 2 2 2 2 2 4" xfId="47655"/>
    <cellStyle name="Normal 10 2 2 2 2 2 3" xfId="13805"/>
    <cellStyle name="Normal 10 2 2 2 2 2 4" xfId="24100"/>
    <cellStyle name="Normal 10 2 2 2 2 2 5" xfId="34393"/>
    <cellStyle name="Normal 10 2 2 2 2 2 6" xfId="44686"/>
    <cellStyle name="Normal 10 2 2 2 2 3" xfId="15290"/>
    <cellStyle name="Normal 10 2 2 2 2 3 2" xfId="25584"/>
    <cellStyle name="Normal 10 2 2 2 2 3 3" xfId="35877"/>
    <cellStyle name="Normal 10 2 2 2 2 3 4" xfId="46170"/>
    <cellStyle name="Normal 10 2 2 2 2 4" xfId="12319"/>
    <cellStyle name="Normal 10 2 2 2 2 4 2" xfId="22615"/>
    <cellStyle name="Normal 10 2 2 2 2 4 3" xfId="32908"/>
    <cellStyle name="Normal 10 2 2 2 2 4 4" xfId="43201"/>
    <cellStyle name="Normal 10 2 2 2 2 5" xfId="7730"/>
    <cellStyle name="Normal 10 2 2 2 2 6" xfId="18034"/>
    <cellStyle name="Normal 10 2 2 2 2 7" xfId="28327"/>
    <cellStyle name="Normal 10 2 2 2 2 8" xfId="38620"/>
    <cellStyle name="Normal 10 2 2 2 3" xfId="5246"/>
    <cellStyle name="Normal 10 2 2 2 3 2" xfId="13438"/>
    <cellStyle name="Normal 10 2 2 2 3 2 2" xfId="16408"/>
    <cellStyle name="Normal 10 2 2 2 3 2 2 2" xfId="26702"/>
    <cellStyle name="Normal 10 2 2 2 3 2 2 3" xfId="36995"/>
    <cellStyle name="Normal 10 2 2 2 3 2 2 4" xfId="47288"/>
    <cellStyle name="Normal 10 2 2 2 3 2 3" xfId="23733"/>
    <cellStyle name="Normal 10 2 2 2 3 2 4" xfId="34026"/>
    <cellStyle name="Normal 10 2 2 2 3 2 5" xfId="44319"/>
    <cellStyle name="Normal 10 2 2 2 3 3" xfId="14923"/>
    <cellStyle name="Normal 10 2 2 2 3 3 2" xfId="25217"/>
    <cellStyle name="Normal 10 2 2 2 3 3 3" xfId="35510"/>
    <cellStyle name="Normal 10 2 2 2 3 3 4" xfId="45803"/>
    <cellStyle name="Normal 10 2 2 2 3 4" xfId="11951"/>
    <cellStyle name="Normal 10 2 2 2 3 4 2" xfId="22248"/>
    <cellStyle name="Normal 10 2 2 2 3 4 3" xfId="32541"/>
    <cellStyle name="Normal 10 2 2 2 3 4 4" xfId="42834"/>
    <cellStyle name="Normal 10 2 2 2 3 5" xfId="8478"/>
    <cellStyle name="Normal 10 2 2 2 3 6" xfId="18777"/>
    <cellStyle name="Normal 10 2 2 2 3 7" xfId="29070"/>
    <cellStyle name="Normal 10 2 2 2 3 8" xfId="39363"/>
    <cellStyle name="Normal 10 2 2 2 4" xfId="3580"/>
    <cellStyle name="Normal 10 2 2 2 4 2" xfId="15913"/>
    <cellStyle name="Normal 10 2 2 2 4 2 2" xfId="26207"/>
    <cellStyle name="Normal 10 2 2 2 4 2 3" xfId="36500"/>
    <cellStyle name="Normal 10 2 2 2 4 2 4" xfId="46793"/>
    <cellStyle name="Normal 10 2 2 2 4 3" xfId="12943"/>
    <cellStyle name="Normal 10 2 2 2 4 3 2" xfId="23238"/>
    <cellStyle name="Normal 10 2 2 2 4 3 3" xfId="33531"/>
    <cellStyle name="Normal 10 2 2 2 4 3 4" xfId="43824"/>
    <cellStyle name="Normal 10 2 2 2 4 4" xfId="9221"/>
    <cellStyle name="Normal 10 2 2 2 4 5" xfId="19520"/>
    <cellStyle name="Normal 10 2 2 2 4 6" xfId="29813"/>
    <cellStyle name="Normal 10 2 2 2 4 7" xfId="40106"/>
    <cellStyle name="Normal 10 2 2 2 5" xfId="6202"/>
    <cellStyle name="Normal 10 2 2 2 5 2" xfId="14429"/>
    <cellStyle name="Normal 10 2 2 2 5 2 2" xfId="24723"/>
    <cellStyle name="Normal 10 2 2 2 5 2 3" xfId="35016"/>
    <cellStyle name="Normal 10 2 2 2 5 2 4" xfId="45309"/>
    <cellStyle name="Normal 10 2 2 2 5 3" xfId="9964"/>
    <cellStyle name="Normal 10 2 2 2 5 4" xfId="20263"/>
    <cellStyle name="Normal 10 2 2 2 5 5" xfId="30556"/>
    <cellStyle name="Normal 10 2 2 2 5 6" xfId="40849"/>
    <cellStyle name="Normal 10 2 2 2 6" xfId="10707"/>
    <cellStyle name="Normal 10 2 2 2 6 2" xfId="21006"/>
    <cellStyle name="Normal 10 2 2 2 6 3" xfId="31299"/>
    <cellStyle name="Normal 10 2 2 2 6 4" xfId="41592"/>
    <cellStyle name="Normal 10 2 2 2 7" xfId="11455"/>
    <cellStyle name="Normal 10 2 2 2 7 2" xfId="21754"/>
    <cellStyle name="Normal 10 2 2 2 7 3" xfId="32047"/>
    <cellStyle name="Normal 10 2 2 2 7 4" xfId="42340"/>
    <cellStyle name="Normal 10 2 2 2 8" xfId="7055"/>
    <cellStyle name="Normal 10 2 2 2 9" xfId="17379"/>
    <cellStyle name="Normal 10 2 2 3" xfId="2379"/>
    <cellStyle name="Normal 10 2 2 3 2" xfId="3879"/>
    <cellStyle name="Normal 10 2 2 3 2 2" xfId="16606"/>
    <cellStyle name="Normal 10 2 2 3 2 2 2" xfId="26900"/>
    <cellStyle name="Normal 10 2 2 3 2 2 3" xfId="37193"/>
    <cellStyle name="Normal 10 2 2 3 2 2 4" xfId="47486"/>
    <cellStyle name="Normal 10 2 2 3 2 3" xfId="13636"/>
    <cellStyle name="Normal 10 2 2 3 2 4" xfId="23931"/>
    <cellStyle name="Normal 10 2 2 3 2 5" xfId="34224"/>
    <cellStyle name="Normal 10 2 2 3 2 6" xfId="44517"/>
    <cellStyle name="Normal 10 2 2 3 3" xfId="15121"/>
    <cellStyle name="Normal 10 2 2 3 3 2" xfId="25415"/>
    <cellStyle name="Normal 10 2 2 3 3 3" xfId="35708"/>
    <cellStyle name="Normal 10 2 2 3 3 4" xfId="46001"/>
    <cellStyle name="Normal 10 2 2 3 4" xfId="12150"/>
    <cellStyle name="Normal 10 2 2 3 4 2" xfId="22446"/>
    <cellStyle name="Normal 10 2 2 3 4 3" xfId="32739"/>
    <cellStyle name="Normal 10 2 2 3 4 4" xfId="43032"/>
    <cellStyle name="Normal 10 2 2 3 5" xfId="7729"/>
    <cellStyle name="Normal 10 2 2 3 6" xfId="18033"/>
    <cellStyle name="Normal 10 2 2 3 7" xfId="28326"/>
    <cellStyle name="Normal 10 2 2 3 8" xfId="38619"/>
    <cellStyle name="Normal 10 2 2 4" xfId="5245"/>
    <cellStyle name="Normal 10 2 2 4 2" xfId="13269"/>
    <cellStyle name="Normal 10 2 2 4 2 2" xfId="16239"/>
    <cellStyle name="Normal 10 2 2 4 2 2 2" xfId="26533"/>
    <cellStyle name="Normal 10 2 2 4 2 2 3" xfId="36826"/>
    <cellStyle name="Normal 10 2 2 4 2 2 4" xfId="47119"/>
    <cellStyle name="Normal 10 2 2 4 2 3" xfId="23564"/>
    <cellStyle name="Normal 10 2 2 4 2 4" xfId="33857"/>
    <cellStyle name="Normal 10 2 2 4 2 5" xfId="44150"/>
    <cellStyle name="Normal 10 2 2 4 3" xfId="14754"/>
    <cellStyle name="Normal 10 2 2 4 3 2" xfId="25048"/>
    <cellStyle name="Normal 10 2 2 4 3 3" xfId="35341"/>
    <cellStyle name="Normal 10 2 2 4 3 4" xfId="45634"/>
    <cellStyle name="Normal 10 2 2 4 4" xfId="11782"/>
    <cellStyle name="Normal 10 2 2 4 4 2" xfId="22079"/>
    <cellStyle name="Normal 10 2 2 4 4 3" xfId="32372"/>
    <cellStyle name="Normal 10 2 2 4 4 4" xfId="42665"/>
    <cellStyle name="Normal 10 2 2 4 5" xfId="8477"/>
    <cellStyle name="Normal 10 2 2 4 6" xfId="18776"/>
    <cellStyle name="Normal 10 2 2 4 7" xfId="29069"/>
    <cellStyle name="Normal 10 2 2 4 8" xfId="39362"/>
    <cellStyle name="Normal 10 2 2 5" xfId="3129"/>
    <cellStyle name="Normal 10 2 2 5 2" xfId="15462"/>
    <cellStyle name="Normal 10 2 2 5 2 2" xfId="25756"/>
    <cellStyle name="Normal 10 2 2 5 2 3" xfId="36049"/>
    <cellStyle name="Normal 10 2 2 5 2 4" xfId="46342"/>
    <cellStyle name="Normal 10 2 2 5 3" xfId="12492"/>
    <cellStyle name="Normal 10 2 2 5 3 2" xfId="22787"/>
    <cellStyle name="Normal 10 2 2 5 3 3" xfId="33080"/>
    <cellStyle name="Normal 10 2 2 5 3 4" xfId="43373"/>
    <cellStyle name="Normal 10 2 2 5 4" xfId="9220"/>
    <cellStyle name="Normal 10 2 2 5 5" xfId="19519"/>
    <cellStyle name="Normal 10 2 2 5 6" xfId="29812"/>
    <cellStyle name="Normal 10 2 2 5 7" xfId="40105"/>
    <cellStyle name="Normal 10 2 2 6" xfId="6201"/>
    <cellStyle name="Normal 10 2 2 6 2" xfId="13978"/>
    <cellStyle name="Normal 10 2 2 6 2 2" xfId="24272"/>
    <cellStyle name="Normal 10 2 2 6 2 3" xfId="34565"/>
    <cellStyle name="Normal 10 2 2 6 2 4" xfId="44858"/>
    <cellStyle name="Normal 10 2 2 6 3" xfId="9963"/>
    <cellStyle name="Normal 10 2 2 6 4" xfId="20262"/>
    <cellStyle name="Normal 10 2 2 6 5" xfId="30555"/>
    <cellStyle name="Normal 10 2 2 6 6" xfId="40848"/>
    <cellStyle name="Normal 10 2 2 7" xfId="10706"/>
    <cellStyle name="Normal 10 2 2 7 2" xfId="21005"/>
    <cellStyle name="Normal 10 2 2 7 3" xfId="31298"/>
    <cellStyle name="Normal 10 2 2 7 4" xfId="41591"/>
    <cellStyle name="Normal 10 2 2 8" xfId="11004"/>
    <cellStyle name="Normal 10 2 2 8 2" xfId="21303"/>
    <cellStyle name="Normal 10 2 2 8 3" xfId="31596"/>
    <cellStyle name="Normal 10 2 2 8 4" xfId="41889"/>
    <cellStyle name="Normal 10 2 2 9" xfId="7054"/>
    <cellStyle name="Normal 10 2 3" xfId="1109"/>
    <cellStyle name="Normal 10 2 3 10" xfId="27673"/>
    <cellStyle name="Normal 10 2 3 11" xfId="37966"/>
    <cellStyle name="Normal 10 2 3 2" xfId="2831"/>
    <cellStyle name="Normal 10 2 3 2 2" xfId="4331"/>
    <cellStyle name="Normal 10 2 3 2 2 2" xfId="16699"/>
    <cellStyle name="Normal 10 2 3 2 2 2 2" xfId="26993"/>
    <cellStyle name="Normal 10 2 3 2 2 2 3" xfId="37286"/>
    <cellStyle name="Normal 10 2 3 2 2 2 4" xfId="47579"/>
    <cellStyle name="Normal 10 2 3 2 2 3" xfId="13729"/>
    <cellStyle name="Normal 10 2 3 2 2 4" xfId="24024"/>
    <cellStyle name="Normal 10 2 3 2 2 5" xfId="34317"/>
    <cellStyle name="Normal 10 2 3 2 2 6" xfId="44610"/>
    <cellStyle name="Normal 10 2 3 2 3" xfId="15214"/>
    <cellStyle name="Normal 10 2 3 2 3 2" xfId="25508"/>
    <cellStyle name="Normal 10 2 3 2 3 3" xfId="35801"/>
    <cellStyle name="Normal 10 2 3 2 3 4" xfId="46094"/>
    <cellStyle name="Normal 10 2 3 2 4" xfId="12243"/>
    <cellStyle name="Normal 10 2 3 2 4 2" xfId="22539"/>
    <cellStyle name="Normal 10 2 3 2 4 3" xfId="32832"/>
    <cellStyle name="Normal 10 2 3 2 4 4" xfId="43125"/>
    <cellStyle name="Normal 10 2 3 2 5" xfId="7731"/>
    <cellStyle name="Normal 10 2 3 2 6" xfId="18035"/>
    <cellStyle name="Normal 10 2 3 2 7" xfId="28328"/>
    <cellStyle name="Normal 10 2 3 2 8" xfId="38621"/>
    <cellStyle name="Normal 10 2 3 3" xfId="5247"/>
    <cellStyle name="Normal 10 2 3 3 2" xfId="13362"/>
    <cellStyle name="Normal 10 2 3 3 2 2" xfId="16332"/>
    <cellStyle name="Normal 10 2 3 3 2 2 2" xfId="26626"/>
    <cellStyle name="Normal 10 2 3 3 2 2 3" xfId="36919"/>
    <cellStyle name="Normal 10 2 3 3 2 2 4" xfId="47212"/>
    <cellStyle name="Normal 10 2 3 3 2 3" xfId="23657"/>
    <cellStyle name="Normal 10 2 3 3 2 4" xfId="33950"/>
    <cellStyle name="Normal 10 2 3 3 2 5" xfId="44243"/>
    <cellStyle name="Normal 10 2 3 3 3" xfId="14847"/>
    <cellStyle name="Normal 10 2 3 3 3 2" xfId="25141"/>
    <cellStyle name="Normal 10 2 3 3 3 3" xfId="35434"/>
    <cellStyle name="Normal 10 2 3 3 3 4" xfId="45727"/>
    <cellStyle name="Normal 10 2 3 3 4" xfId="11875"/>
    <cellStyle name="Normal 10 2 3 3 4 2" xfId="22172"/>
    <cellStyle name="Normal 10 2 3 3 4 3" xfId="32465"/>
    <cellStyle name="Normal 10 2 3 3 4 4" xfId="42758"/>
    <cellStyle name="Normal 10 2 3 3 5" xfId="8479"/>
    <cellStyle name="Normal 10 2 3 3 6" xfId="18778"/>
    <cellStyle name="Normal 10 2 3 3 7" xfId="29071"/>
    <cellStyle name="Normal 10 2 3 3 8" xfId="39364"/>
    <cellStyle name="Normal 10 2 3 4" xfId="3581"/>
    <cellStyle name="Normal 10 2 3 4 2" xfId="15914"/>
    <cellStyle name="Normal 10 2 3 4 2 2" xfId="26208"/>
    <cellStyle name="Normal 10 2 3 4 2 3" xfId="36501"/>
    <cellStyle name="Normal 10 2 3 4 2 4" xfId="46794"/>
    <cellStyle name="Normal 10 2 3 4 3" xfId="12944"/>
    <cellStyle name="Normal 10 2 3 4 3 2" xfId="23239"/>
    <cellStyle name="Normal 10 2 3 4 3 3" xfId="33532"/>
    <cellStyle name="Normal 10 2 3 4 3 4" xfId="43825"/>
    <cellStyle name="Normal 10 2 3 4 4" xfId="9222"/>
    <cellStyle name="Normal 10 2 3 4 5" xfId="19521"/>
    <cellStyle name="Normal 10 2 3 4 6" xfId="29814"/>
    <cellStyle name="Normal 10 2 3 4 7" xfId="40107"/>
    <cellStyle name="Normal 10 2 3 5" xfId="6203"/>
    <cellStyle name="Normal 10 2 3 5 2" xfId="14430"/>
    <cellStyle name="Normal 10 2 3 5 2 2" xfId="24724"/>
    <cellStyle name="Normal 10 2 3 5 2 3" xfId="35017"/>
    <cellStyle name="Normal 10 2 3 5 2 4" xfId="45310"/>
    <cellStyle name="Normal 10 2 3 5 3" xfId="9965"/>
    <cellStyle name="Normal 10 2 3 5 4" xfId="20264"/>
    <cellStyle name="Normal 10 2 3 5 5" xfId="30557"/>
    <cellStyle name="Normal 10 2 3 5 6" xfId="40850"/>
    <cellStyle name="Normal 10 2 3 6" xfId="10708"/>
    <cellStyle name="Normal 10 2 3 6 2" xfId="21007"/>
    <cellStyle name="Normal 10 2 3 6 3" xfId="31300"/>
    <cellStyle name="Normal 10 2 3 6 4" xfId="41593"/>
    <cellStyle name="Normal 10 2 3 7" xfId="11456"/>
    <cellStyle name="Normal 10 2 3 7 2" xfId="21755"/>
    <cellStyle name="Normal 10 2 3 7 3" xfId="32048"/>
    <cellStyle name="Normal 10 2 3 7 4" xfId="42341"/>
    <cellStyle name="Normal 10 2 3 8" xfId="7056"/>
    <cellStyle name="Normal 10 2 3 9" xfId="17380"/>
    <cellStyle name="Normal 10 2 4" xfId="2238"/>
    <cellStyle name="Normal 10 2 4 2" xfId="12074"/>
    <cellStyle name="Normal 10 2 4 2 2" xfId="13560"/>
    <cellStyle name="Normal 10 2 4 2 2 2" xfId="16530"/>
    <cellStyle name="Normal 10 2 4 2 2 2 2" xfId="26824"/>
    <cellStyle name="Normal 10 2 4 2 2 2 3" xfId="37117"/>
    <cellStyle name="Normal 10 2 4 2 2 2 4" xfId="47410"/>
    <cellStyle name="Normal 10 2 4 2 2 3" xfId="23855"/>
    <cellStyle name="Normal 10 2 4 2 2 4" xfId="34148"/>
    <cellStyle name="Normal 10 2 4 2 2 5" xfId="44441"/>
    <cellStyle name="Normal 10 2 4 2 3" xfId="15045"/>
    <cellStyle name="Normal 10 2 4 2 3 2" xfId="25339"/>
    <cellStyle name="Normal 10 2 4 2 3 3" xfId="35632"/>
    <cellStyle name="Normal 10 2 4 2 3 4" xfId="45925"/>
    <cellStyle name="Normal 10 2 4 2 4" xfId="22370"/>
    <cellStyle name="Normal 10 2 4 2 5" xfId="32663"/>
    <cellStyle name="Normal 10 2 4 2 6" xfId="42956"/>
    <cellStyle name="Normal 10 2 5" xfId="2303"/>
    <cellStyle name="Normal 10 2 5 2" xfId="3803"/>
    <cellStyle name="Normal 10 2 5 2 2" xfId="16163"/>
    <cellStyle name="Normal 10 2 5 2 2 2" xfId="26457"/>
    <cellStyle name="Normal 10 2 5 2 2 3" xfId="36750"/>
    <cellStyle name="Normal 10 2 5 2 2 4" xfId="47043"/>
    <cellStyle name="Normal 10 2 5 2 3" xfId="13193"/>
    <cellStyle name="Normal 10 2 5 2 4" xfId="23488"/>
    <cellStyle name="Normal 10 2 5 2 5" xfId="33781"/>
    <cellStyle name="Normal 10 2 5 2 6" xfId="44074"/>
    <cellStyle name="Normal 10 2 5 3" xfId="14678"/>
    <cellStyle name="Normal 10 2 5 3 2" xfId="24972"/>
    <cellStyle name="Normal 10 2 5 3 3" xfId="35265"/>
    <cellStyle name="Normal 10 2 5 3 4" xfId="45558"/>
    <cellStyle name="Normal 10 2 5 4" xfId="11706"/>
    <cellStyle name="Normal 10 2 5 5" xfId="22003"/>
    <cellStyle name="Normal 10 2 5 6" xfId="32296"/>
    <cellStyle name="Normal 10 2 5 7" xfId="42589"/>
    <cellStyle name="Normal 10 2 6" xfId="5244"/>
    <cellStyle name="Normal 10 2 6 2" xfId="15386"/>
    <cellStyle name="Normal 10 2 6 2 2" xfId="25680"/>
    <cellStyle name="Normal 10 2 6 2 3" xfId="35973"/>
    <cellStyle name="Normal 10 2 6 2 4" xfId="46266"/>
    <cellStyle name="Normal 10 2 6 3" xfId="12416"/>
    <cellStyle name="Normal 10 2 6 4" xfId="22711"/>
    <cellStyle name="Normal 10 2 6 5" xfId="33004"/>
    <cellStyle name="Normal 10 2 6 6" xfId="43297"/>
    <cellStyle name="Normal 10 2 7" xfId="3053"/>
    <cellStyle name="Normal 10 2 7 2" xfId="13902"/>
    <cellStyle name="Normal 10 2 7 3" xfId="24196"/>
    <cellStyle name="Normal 10 2 7 4" xfId="34489"/>
    <cellStyle name="Normal 10 2 7 5" xfId="44782"/>
    <cellStyle name="Normal 10 2 8" xfId="10928"/>
    <cellStyle name="Normal 10 2 8 2" xfId="21227"/>
    <cellStyle name="Normal 10 2 8 3" xfId="31520"/>
    <cellStyle name="Normal 10 2 8 4" xfId="41813"/>
    <cellStyle name="Normal 10 3" xfId="345"/>
    <cellStyle name="Normal 10 3 10" xfId="27674"/>
    <cellStyle name="Normal 10 3 11" xfId="37967"/>
    <cellStyle name="Normal 10 3 2" xfId="1110"/>
    <cellStyle name="Normal 10 3 2 10" xfId="27675"/>
    <cellStyle name="Normal 10 3 2 11" xfId="37968"/>
    <cellStyle name="Normal 10 3 2 2" xfId="2832"/>
    <cellStyle name="Normal 10 3 2 2 2" xfId="4332"/>
    <cellStyle name="Normal 10 3 2 2 2 2" xfId="16737"/>
    <cellStyle name="Normal 10 3 2 2 2 2 2" xfId="27031"/>
    <cellStyle name="Normal 10 3 2 2 2 2 3" xfId="37324"/>
    <cellStyle name="Normal 10 3 2 2 2 2 4" xfId="47617"/>
    <cellStyle name="Normal 10 3 2 2 2 3" xfId="13767"/>
    <cellStyle name="Normal 10 3 2 2 2 4" xfId="24062"/>
    <cellStyle name="Normal 10 3 2 2 2 5" xfId="34355"/>
    <cellStyle name="Normal 10 3 2 2 2 6" xfId="44648"/>
    <cellStyle name="Normal 10 3 2 2 3" xfId="15252"/>
    <cellStyle name="Normal 10 3 2 2 3 2" xfId="25546"/>
    <cellStyle name="Normal 10 3 2 2 3 3" xfId="35839"/>
    <cellStyle name="Normal 10 3 2 2 3 4" xfId="46132"/>
    <cellStyle name="Normal 10 3 2 2 4" xfId="12281"/>
    <cellStyle name="Normal 10 3 2 2 4 2" xfId="22577"/>
    <cellStyle name="Normal 10 3 2 2 4 3" xfId="32870"/>
    <cellStyle name="Normal 10 3 2 2 4 4" xfId="43163"/>
    <cellStyle name="Normal 10 3 2 2 5" xfId="7733"/>
    <cellStyle name="Normal 10 3 2 2 6" xfId="18036"/>
    <cellStyle name="Normal 10 3 2 2 7" xfId="28329"/>
    <cellStyle name="Normal 10 3 2 2 8" xfId="38622"/>
    <cellStyle name="Normal 10 3 2 3" xfId="5249"/>
    <cellStyle name="Normal 10 3 2 3 2" xfId="13400"/>
    <cellStyle name="Normal 10 3 2 3 2 2" xfId="16370"/>
    <cellStyle name="Normal 10 3 2 3 2 2 2" xfId="26664"/>
    <cellStyle name="Normal 10 3 2 3 2 2 3" xfId="36957"/>
    <cellStyle name="Normal 10 3 2 3 2 2 4" xfId="47250"/>
    <cellStyle name="Normal 10 3 2 3 2 3" xfId="23695"/>
    <cellStyle name="Normal 10 3 2 3 2 4" xfId="33988"/>
    <cellStyle name="Normal 10 3 2 3 2 5" xfId="44281"/>
    <cellStyle name="Normal 10 3 2 3 3" xfId="14885"/>
    <cellStyle name="Normal 10 3 2 3 3 2" xfId="25179"/>
    <cellStyle name="Normal 10 3 2 3 3 3" xfId="35472"/>
    <cellStyle name="Normal 10 3 2 3 3 4" xfId="45765"/>
    <cellStyle name="Normal 10 3 2 3 4" xfId="11913"/>
    <cellStyle name="Normal 10 3 2 3 4 2" xfId="22210"/>
    <cellStyle name="Normal 10 3 2 3 4 3" xfId="32503"/>
    <cellStyle name="Normal 10 3 2 3 4 4" xfId="42796"/>
    <cellStyle name="Normal 10 3 2 3 5" xfId="8480"/>
    <cellStyle name="Normal 10 3 2 3 6" xfId="18779"/>
    <cellStyle name="Normal 10 3 2 3 7" xfId="29072"/>
    <cellStyle name="Normal 10 3 2 3 8" xfId="39365"/>
    <cellStyle name="Normal 10 3 2 4" xfId="3582"/>
    <cellStyle name="Normal 10 3 2 4 2" xfId="15915"/>
    <cellStyle name="Normal 10 3 2 4 2 2" xfId="26209"/>
    <cellStyle name="Normal 10 3 2 4 2 3" xfId="36502"/>
    <cellStyle name="Normal 10 3 2 4 2 4" xfId="46795"/>
    <cellStyle name="Normal 10 3 2 4 3" xfId="12945"/>
    <cellStyle name="Normal 10 3 2 4 3 2" xfId="23240"/>
    <cellStyle name="Normal 10 3 2 4 3 3" xfId="33533"/>
    <cellStyle name="Normal 10 3 2 4 3 4" xfId="43826"/>
    <cellStyle name="Normal 10 3 2 4 4" xfId="9223"/>
    <cellStyle name="Normal 10 3 2 4 5" xfId="19522"/>
    <cellStyle name="Normal 10 3 2 4 6" xfId="29815"/>
    <cellStyle name="Normal 10 3 2 4 7" xfId="40108"/>
    <cellStyle name="Normal 10 3 2 5" xfId="6205"/>
    <cellStyle name="Normal 10 3 2 5 2" xfId="14431"/>
    <cellStyle name="Normal 10 3 2 5 2 2" xfId="24725"/>
    <cellStyle name="Normal 10 3 2 5 2 3" xfId="35018"/>
    <cellStyle name="Normal 10 3 2 5 2 4" xfId="45311"/>
    <cellStyle name="Normal 10 3 2 5 3" xfId="9966"/>
    <cellStyle name="Normal 10 3 2 5 4" xfId="20265"/>
    <cellStyle name="Normal 10 3 2 5 5" xfId="30558"/>
    <cellStyle name="Normal 10 3 2 5 6" xfId="40851"/>
    <cellStyle name="Normal 10 3 2 6" xfId="10709"/>
    <cellStyle name="Normal 10 3 2 6 2" xfId="21008"/>
    <cellStyle name="Normal 10 3 2 6 3" xfId="31301"/>
    <cellStyle name="Normal 10 3 2 6 4" xfId="41594"/>
    <cellStyle name="Normal 10 3 2 7" xfId="11457"/>
    <cellStyle name="Normal 10 3 2 7 2" xfId="21756"/>
    <cellStyle name="Normal 10 3 2 7 3" xfId="32049"/>
    <cellStyle name="Normal 10 3 2 7 4" xfId="42342"/>
    <cellStyle name="Normal 10 3 2 8" xfId="7058"/>
    <cellStyle name="Normal 10 3 2 9" xfId="17382"/>
    <cellStyle name="Normal 10 3 3" xfId="1111"/>
    <cellStyle name="Normal 10 3 3 10" xfId="27676"/>
    <cellStyle name="Normal 10 3 3 11" xfId="37969"/>
    <cellStyle name="Normal 10 3 3 2" xfId="2833"/>
    <cellStyle name="Normal 10 3 3 2 2" xfId="4333"/>
    <cellStyle name="Normal 10 3 3 2 2 2" xfId="16568"/>
    <cellStyle name="Normal 10 3 3 2 2 2 2" xfId="26862"/>
    <cellStyle name="Normal 10 3 3 2 2 2 3" xfId="37155"/>
    <cellStyle name="Normal 10 3 3 2 2 2 4" xfId="47448"/>
    <cellStyle name="Normal 10 3 3 2 2 3" xfId="13598"/>
    <cellStyle name="Normal 10 3 3 2 2 4" xfId="23893"/>
    <cellStyle name="Normal 10 3 3 2 2 5" xfId="34186"/>
    <cellStyle name="Normal 10 3 3 2 2 6" xfId="44479"/>
    <cellStyle name="Normal 10 3 3 2 3" xfId="15083"/>
    <cellStyle name="Normal 10 3 3 2 3 2" xfId="25377"/>
    <cellStyle name="Normal 10 3 3 2 3 3" xfId="35670"/>
    <cellStyle name="Normal 10 3 3 2 3 4" xfId="45963"/>
    <cellStyle name="Normal 10 3 3 2 4" xfId="12112"/>
    <cellStyle name="Normal 10 3 3 2 4 2" xfId="22408"/>
    <cellStyle name="Normal 10 3 3 2 4 3" xfId="32701"/>
    <cellStyle name="Normal 10 3 3 2 4 4" xfId="42994"/>
    <cellStyle name="Normal 10 3 3 2 5" xfId="7734"/>
    <cellStyle name="Normal 10 3 3 2 6" xfId="18037"/>
    <cellStyle name="Normal 10 3 3 2 7" xfId="28330"/>
    <cellStyle name="Normal 10 3 3 2 8" xfId="38623"/>
    <cellStyle name="Normal 10 3 3 3" xfId="5250"/>
    <cellStyle name="Normal 10 3 3 3 2" xfId="15916"/>
    <cellStyle name="Normal 10 3 3 3 2 2" xfId="26210"/>
    <cellStyle name="Normal 10 3 3 3 2 3" xfId="36503"/>
    <cellStyle name="Normal 10 3 3 3 2 4" xfId="46796"/>
    <cellStyle name="Normal 10 3 3 3 3" xfId="12946"/>
    <cellStyle name="Normal 10 3 3 3 3 2" xfId="23241"/>
    <cellStyle name="Normal 10 3 3 3 3 3" xfId="33534"/>
    <cellStyle name="Normal 10 3 3 3 3 4" xfId="43827"/>
    <cellStyle name="Normal 10 3 3 3 4" xfId="8481"/>
    <cellStyle name="Normal 10 3 3 3 5" xfId="18780"/>
    <cellStyle name="Normal 10 3 3 3 6" xfId="29073"/>
    <cellStyle name="Normal 10 3 3 3 7" xfId="39366"/>
    <cellStyle name="Normal 10 3 3 4" xfId="3583"/>
    <cellStyle name="Normal 10 3 3 4 2" xfId="14432"/>
    <cellStyle name="Normal 10 3 3 4 2 2" xfId="24726"/>
    <cellStyle name="Normal 10 3 3 4 2 3" xfId="35019"/>
    <cellStyle name="Normal 10 3 3 4 2 4" xfId="45312"/>
    <cellStyle name="Normal 10 3 3 4 3" xfId="9224"/>
    <cellStyle name="Normal 10 3 3 4 4" xfId="19523"/>
    <cellStyle name="Normal 10 3 3 4 5" xfId="29816"/>
    <cellStyle name="Normal 10 3 3 4 6" xfId="40109"/>
    <cellStyle name="Normal 10 3 3 5" xfId="6206"/>
    <cellStyle name="Normal 10 3 3 5 2" xfId="9967"/>
    <cellStyle name="Normal 10 3 3 5 3" xfId="20266"/>
    <cellStyle name="Normal 10 3 3 5 4" xfId="30559"/>
    <cellStyle name="Normal 10 3 3 5 5" xfId="40852"/>
    <cellStyle name="Normal 10 3 3 6" xfId="10710"/>
    <cellStyle name="Normal 10 3 3 6 2" xfId="21009"/>
    <cellStyle name="Normal 10 3 3 6 3" xfId="31302"/>
    <cellStyle name="Normal 10 3 3 6 4" xfId="41595"/>
    <cellStyle name="Normal 10 3 3 7" xfId="11458"/>
    <cellStyle name="Normal 10 3 3 7 2" xfId="21757"/>
    <cellStyle name="Normal 10 3 3 7 3" xfId="32050"/>
    <cellStyle name="Normal 10 3 3 7 4" xfId="42343"/>
    <cellStyle name="Normal 10 3 3 8" xfId="7059"/>
    <cellStyle name="Normal 10 3 3 9" xfId="17383"/>
    <cellStyle name="Normal 10 3 4" xfId="2341"/>
    <cellStyle name="Normal 10 3 4 10" xfId="38624"/>
    <cellStyle name="Normal 10 3 4 2" xfId="3841"/>
    <cellStyle name="Normal 10 3 4 2 2" xfId="16201"/>
    <cellStyle name="Normal 10 3 4 2 2 2" xfId="26495"/>
    <cellStyle name="Normal 10 3 4 2 2 3" xfId="36788"/>
    <cellStyle name="Normal 10 3 4 2 2 4" xfId="47081"/>
    <cellStyle name="Normal 10 3 4 2 3" xfId="13231"/>
    <cellStyle name="Normal 10 3 4 2 3 2" xfId="23526"/>
    <cellStyle name="Normal 10 3 4 2 3 3" xfId="33819"/>
    <cellStyle name="Normal 10 3 4 2 3 4" xfId="44112"/>
    <cellStyle name="Normal 10 3 4 2 4" xfId="8482"/>
    <cellStyle name="Normal 10 3 4 2 5" xfId="18781"/>
    <cellStyle name="Normal 10 3 4 2 6" xfId="29074"/>
    <cellStyle name="Normal 10 3 4 2 7" xfId="39367"/>
    <cellStyle name="Normal 10 3 4 3" xfId="6207"/>
    <cellStyle name="Normal 10 3 4 3 2" xfId="14716"/>
    <cellStyle name="Normal 10 3 4 3 2 2" xfId="25010"/>
    <cellStyle name="Normal 10 3 4 3 2 3" xfId="35303"/>
    <cellStyle name="Normal 10 3 4 3 2 4" xfId="45596"/>
    <cellStyle name="Normal 10 3 4 3 3" xfId="9225"/>
    <cellStyle name="Normal 10 3 4 3 4" xfId="19524"/>
    <cellStyle name="Normal 10 3 4 3 5" xfId="29817"/>
    <cellStyle name="Normal 10 3 4 3 6" xfId="40110"/>
    <cellStyle name="Normal 10 3 4 4" xfId="9968"/>
    <cellStyle name="Normal 10 3 4 4 2" xfId="20267"/>
    <cellStyle name="Normal 10 3 4 4 3" xfId="30560"/>
    <cellStyle name="Normal 10 3 4 4 4" xfId="40853"/>
    <cellStyle name="Normal 10 3 4 5" xfId="10711"/>
    <cellStyle name="Normal 10 3 4 5 2" xfId="21010"/>
    <cellStyle name="Normal 10 3 4 5 3" xfId="31303"/>
    <cellStyle name="Normal 10 3 4 5 4" xfId="41596"/>
    <cellStyle name="Normal 10 3 4 6" xfId="11744"/>
    <cellStyle name="Normal 10 3 4 6 2" xfId="22041"/>
    <cellStyle name="Normal 10 3 4 6 3" xfId="32334"/>
    <cellStyle name="Normal 10 3 4 6 4" xfId="42627"/>
    <cellStyle name="Normal 10 3 4 7" xfId="7735"/>
    <cellStyle name="Normal 10 3 4 8" xfId="18038"/>
    <cellStyle name="Normal 10 3 4 9" xfId="28331"/>
    <cellStyle name="Normal 10 3 5" xfId="5248"/>
    <cellStyle name="Normal 10 3 5 2" xfId="15424"/>
    <cellStyle name="Normal 10 3 5 2 2" xfId="25718"/>
    <cellStyle name="Normal 10 3 5 2 3" xfId="36011"/>
    <cellStyle name="Normal 10 3 5 2 4" xfId="46304"/>
    <cellStyle name="Normal 10 3 5 3" xfId="12454"/>
    <cellStyle name="Normal 10 3 5 3 2" xfId="22749"/>
    <cellStyle name="Normal 10 3 5 3 3" xfId="33042"/>
    <cellStyle name="Normal 10 3 5 3 4" xfId="43335"/>
    <cellStyle name="Normal 10 3 5 4" xfId="7732"/>
    <cellStyle name="Normal 10 3 6" xfId="3091"/>
    <cellStyle name="Normal 10 3 6 2" xfId="13940"/>
    <cellStyle name="Normal 10 3 6 3" xfId="24234"/>
    <cellStyle name="Normal 10 3 6 4" xfId="34527"/>
    <cellStyle name="Normal 10 3 6 5" xfId="44820"/>
    <cellStyle name="Normal 10 3 7" xfId="6204"/>
    <cellStyle name="Normal 10 3 7 2" xfId="10966"/>
    <cellStyle name="Normal 10 3 7 3" xfId="21265"/>
    <cellStyle name="Normal 10 3 7 4" xfId="31558"/>
    <cellStyle name="Normal 10 3 7 5" xfId="41851"/>
    <cellStyle name="Normal 10 3 8" xfId="7057"/>
    <cellStyle name="Normal 10 3 9" xfId="17381"/>
    <cellStyle name="Normal 10 4" xfId="1112"/>
    <cellStyle name="Normal 10 4 10" xfId="27677"/>
    <cellStyle name="Normal 10 4 11" xfId="37970"/>
    <cellStyle name="Normal 10 4 2" xfId="2834"/>
    <cellStyle name="Normal 10 4 2 2" xfId="4334"/>
    <cellStyle name="Normal 10 4 2 2 2" xfId="16661"/>
    <cellStyle name="Normal 10 4 2 2 2 2" xfId="26955"/>
    <cellStyle name="Normal 10 4 2 2 2 3" xfId="37248"/>
    <cellStyle name="Normal 10 4 2 2 2 4" xfId="47541"/>
    <cellStyle name="Normal 10 4 2 2 3" xfId="13691"/>
    <cellStyle name="Normal 10 4 2 2 4" xfId="23986"/>
    <cellStyle name="Normal 10 4 2 2 5" xfId="34279"/>
    <cellStyle name="Normal 10 4 2 2 6" xfId="44572"/>
    <cellStyle name="Normal 10 4 2 3" xfId="15176"/>
    <cellStyle name="Normal 10 4 2 3 2" xfId="25470"/>
    <cellStyle name="Normal 10 4 2 3 3" xfId="35763"/>
    <cellStyle name="Normal 10 4 2 3 4" xfId="46056"/>
    <cellStyle name="Normal 10 4 2 4" xfId="12205"/>
    <cellStyle name="Normal 10 4 2 4 2" xfId="22501"/>
    <cellStyle name="Normal 10 4 2 4 3" xfId="32794"/>
    <cellStyle name="Normal 10 4 2 4 4" xfId="43087"/>
    <cellStyle name="Normal 10 4 2 5" xfId="7736"/>
    <cellStyle name="Normal 10 4 2 6" xfId="18039"/>
    <cellStyle name="Normal 10 4 2 7" xfId="28332"/>
    <cellStyle name="Normal 10 4 2 8" xfId="38625"/>
    <cellStyle name="Normal 10 4 3" xfId="5251"/>
    <cellStyle name="Normal 10 4 3 2" xfId="13324"/>
    <cellStyle name="Normal 10 4 3 2 2" xfId="16294"/>
    <cellStyle name="Normal 10 4 3 2 2 2" xfId="26588"/>
    <cellStyle name="Normal 10 4 3 2 2 3" xfId="36881"/>
    <cellStyle name="Normal 10 4 3 2 2 4" xfId="47174"/>
    <cellStyle name="Normal 10 4 3 2 3" xfId="23619"/>
    <cellStyle name="Normal 10 4 3 2 4" xfId="33912"/>
    <cellStyle name="Normal 10 4 3 2 5" xfId="44205"/>
    <cellStyle name="Normal 10 4 3 3" xfId="14809"/>
    <cellStyle name="Normal 10 4 3 3 2" xfId="25103"/>
    <cellStyle name="Normal 10 4 3 3 3" xfId="35396"/>
    <cellStyle name="Normal 10 4 3 3 4" xfId="45689"/>
    <cellStyle name="Normal 10 4 3 4" xfId="11837"/>
    <cellStyle name="Normal 10 4 3 4 2" xfId="22134"/>
    <cellStyle name="Normal 10 4 3 4 3" xfId="32427"/>
    <cellStyle name="Normal 10 4 3 4 4" xfId="42720"/>
    <cellStyle name="Normal 10 4 3 5" xfId="8483"/>
    <cellStyle name="Normal 10 4 3 6" xfId="18782"/>
    <cellStyle name="Normal 10 4 3 7" xfId="29075"/>
    <cellStyle name="Normal 10 4 3 8" xfId="39368"/>
    <cellStyle name="Normal 10 4 4" xfId="3584"/>
    <cellStyle name="Normal 10 4 4 2" xfId="15917"/>
    <cellStyle name="Normal 10 4 4 2 2" xfId="26211"/>
    <cellStyle name="Normal 10 4 4 2 3" xfId="36504"/>
    <cellStyle name="Normal 10 4 4 2 4" xfId="46797"/>
    <cellStyle name="Normal 10 4 4 3" xfId="12947"/>
    <cellStyle name="Normal 10 4 4 3 2" xfId="23242"/>
    <cellStyle name="Normal 10 4 4 3 3" xfId="33535"/>
    <cellStyle name="Normal 10 4 4 3 4" xfId="43828"/>
    <cellStyle name="Normal 10 4 4 4" xfId="9226"/>
    <cellStyle name="Normal 10 4 4 5" xfId="19525"/>
    <cellStyle name="Normal 10 4 4 6" xfId="29818"/>
    <cellStyle name="Normal 10 4 4 7" xfId="40111"/>
    <cellStyle name="Normal 10 4 5" xfId="6208"/>
    <cellStyle name="Normal 10 4 5 2" xfId="14433"/>
    <cellStyle name="Normal 10 4 5 2 2" xfId="24727"/>
    <cellStyle name="Normal 10 4 5 2 3" xfId="35020"/>
    <cellStyle name="Normal 10 4 5 2 4" xfId="45313"/>
    <cellStyle name="Normal 10 4 5 3" xfId="9969"/>
    <cellStyle name="Normal 10 4 5 4" xfId="20268"/>
    <cellStyle name="Normal 10 4 5 5" xfId="30561"/>
    <cellStyle name="Normal 10 4 5 6" xfId="40854"/>
    <cellStyle name="Normal 10 4 6" xfId="10712"/>
    <cellStyle name="Normal 10 4 6 2" xfId="21011"/>
    <cellStyle name="Normal 10 4 6 3" xfId="31304"/>
    <cellStyle name="Normal 10 4 6 4" xfId="41597"/>
    <cellStyle name="Normal 10 4 7" xfId="11459"/>
    <cellStyle name="Normal 10 4 7 2" xfId="21758"/>
    <cellStyle name="Normal 10 4 7 3" xfId="32051"/>
    <cellStyle name="Normal 10 4 7 4" xfId="42344"/>
    <cellStyle name="Normal 10 4 8" xfId="7060"/>
    <cellStyle name="Normal 10 4 9" xfId="17384"/>
    <cellStyle name="Normal 10 5" xfId="2237"/>
    <cellStyle name="Normal 10 5 2" xfId="12036"/>
    <cellStyle name="Normal 10 5 2 2" xfId="13522"/>
    <cellStyle name="Normal 10 5 2 2 2" xfId="16492"/>
    <cellStyle name="Normal 10 5 2 2 2 2" xfId="26786"/>
    <cellStyle name="Normal 10 5 2 2 2 3" xfId="37079"/>
    <cellStyle name="Normal 10 5 2 2 2 4" xfId="47372"/>
    <cellStyle name="Normal 10 5 2 2 3" xfId="23817"/>
    <cellStyle name="Normal 10 5 2 2 4" xfId="34110"/>
    <cellStyle name="Normal 10 5 2 2 5" xfId="44403"/>
    <cellStyle name="Normal 10 5 2 3" xfId="15007"/>
    <cellStyle name="Normal 10 5 2 3 2" xfId="25301"/>
    <cellStyle name="Normal 10 5 2 3 3" xfId="35594"/>
    <cellStyle name="Normal 10 5 2 3 4" xfId="45887"/>
    <cellStyle name="Normal 10 5 2 4" xfId="22332"/>
    <cellStyle name="Normal 10 5 2 5" xfId="32625"/>
    <cellStyle name="Normal 10 5 2 6" xfId="42918"/>
    <cellStyle name="Normal 10 5 3" xfId="11619"/>
    <cellStyle name="Normal 10 5 4" xfId="7728"/>
    <cellStyle name="Normal 10 5 5" xfId="18032"/>
    <cellStyle name="Normal 10 5 6" xfId="28325"/>
    <cellStyle name="Normal 10 5 7" xfId="38618"/>
    <cellStyle name="Normal 10 6" xfId="2265"/>
    <cellStyle name="Normal 10 6 2" xfId="3765"/>
    <cellStyle name="Normal 10 6 2 2" xfId="16125"/>
    <cellStyle name="Normal 10 6 2 2 2" xfId="26419"/>
    <cellStyle name="Normal 10 6 2 2 3" xfId="36712"/>
    <cellStyle name="Normal 10 6 2 2 4" xfId="47005"/>
    <cellStyle name="Normal 10 6 2 3" xfId="13155"/>
    <cellStyle name="Normal 10 6 2 4" xfId="23450"/>
    <cellStyle name="Normal 10 6 2 5" xfId="33743"/>
    <cellStyle name="Normal 10 6 2 6" xfId="44036"/>
    <cellStyle name="Normal 10 6 3" xfId="14640"/>
    <cellStyle name="Normal 10 6 3 2" xfId="24934"/>
    <cellStyle name="Normal 10 6 3 3" xfId="35227"/>
    <cellStyle name="Normal 10 6 3 4" xfId="45520"/>
    <cellStyle name="Normal 10 6 4" xfId="11668"/>
    <cellStyle name="Normal 10 6 4 2" xfId="21965"/>
    <cellStyle name="Normal 10 6 4 3" xfId="32258"/>
    <cellStyle name="Normal 10 6 4 4" xfId="42551"/>
    <cellStyle name="Normal 10 6 5" xfId="8476"/>
    <cellStyle name="Normal 10 6 6" xfId="18775"/>
    <cellStyle name="Normal 10 6 7" xfId="29068"/>
    <cellStyle name="Normal 10 6 8" xfId="39361"/>
    <cellStyle name="Normal 10 7" xfId="5243"/>
    <cellStyle name="Normal 10 7 2" xfId="15348"/>
    <cellStyle name="Normal 10 7 2 2" xfId="25642"/>
    <cellStyle name="Normal 10 7 2 3" xfId="35935"/>
    <cellStyle name="Normal 10 7 2 4" xfId="46228"/>
    <cellStyle name="Normal 10 7 3" xfId="12378"/>
    <cellStyle name="Normal 10 7 3 2" xfId="22673"/>
    <cellStyle name="Normal 10 7 3 3" xfId="32966"/>
    <cellStyle name="Normal 10 7 3 4" xfId="43259"/>
    <cellStyle name="Normal 10 7 4" xfId="9219"/>
    <cellStyle name="Normal 10 7 5" xfId="19518"/>
    <cellStyle name="Normal 10 7 6" xfId="29811"/>
    <cellStyle name="Normal 10 7 7" xfId="40104"/>
    <cellStyle name="Normal 10 8" xfId="3015"/>
    <cellStyle name="Normal 10 8 2" xfId="13864"/>
    <cellStyle name="Normal 10 8 2 2" xfId="24158"/>
    <cellStyle name="Normal 10 8 2 3" xfId="34451"/>
    <cellStyle name="Normal 10 8 2 4" xfId="44744"/>
    <cellStyle name="Normal 10 8 3" xfId="9962"/>
    <cellStyle name="Normal 10 8 4" xfId="20261"/>
    <cellStyle name="Normal 10 8 5" xfId="30554"/>
    <cellStyle name="Normal 10 8 6" xfId="40847"/>
    <cellStyle name="Normal 10 9" xfId="6200"/>
    <cellStyle name="Normal 10 9 2" xfId="10705"/>
    <cellStyle name="Normal 10 9 3" xfId="21004"/>
    <cellStyle name="Normal 10 9 4" xfId="31297"/>
    <cellStyle name="Normal 10 9 5" xfId="41590"/>
    <cellStyle name="Normal 100" xfId="241"/>
    <cellStyle name="Normal 100 2" xfId="1113"/>
    <cellStyle name="Normal 100 3" xfId="6210"/>
    <cellStyle name="Normal 100 4" xfId="6209"/>
    <cellStyle name="Normal 101" xfId="1114"/>
    <cellStyle name="Normal 101 2" xfId="1115"/>
    <cellStyle name="Normal 101 2 10" xfId="27678"/>
    <cellStyle name="Normal 101 2 11" xfId="37971"/>
    <cellStyle name="Normal 101 2 2" xfId="2835"/>
    <cellStyle name="Normal 101 2 2 2" xfId="4335"/>
    <cellStyle name="Normal 101 2 2 2 2" xfId="16812"/>
    <cellStyle name="Normal 101 2 2 2 2 2" xfId="27106"/>
    <cellStyle name="Normal 101 2 2 2 2 3" xfId="37399"/>
    <cellStyle name="Normal 101 2 2 2 2 4" xfId="47692"/>
    <cellStyle name="Normal 101 2 2 2 3" xfId="13842"/>
    <cellStyle name="Normal 101 2 2 2 4" xfId="24137"/>
    <cellStyle name="Normal 101 2 2 2 5" xfId="34430"/>
    <cellStyle name="Normal 101 2 2 2 6" xfId="44723"/>
    <cellStyle name="Normal 101 2 2 3" xfId="15327"/>
    <cellStyle name="Normal 101 2 2 3 2" xfId="25621"/>
    <cellStyle name="Normal 101 2 2 3 3" xfId="35914"/>
    <cellStyle name="Normal 101 2 2 3 4" xfId="46207"/>
    <cellStyle name="Normal 101 2 2 4" xfId="12356"/>
    <cellStyle name="Normal 101 2 2 4 2" xfId="22652"/>
    <cellStyle name="Normal 101 2 2 4 3" xfId="32945"/>
    <cellStyle name="Normal 101 2 2 4 4" xfId="43238"/>
    <cellStyle name="Normal 101 2 2 5" xfId="7738"/>
    <cellStyle name="Normal 101 2 2 6" xfId="18040"/>
    <cellStyle name="Normal 101 2 2 7" xfId="28333"/>
    <cellStyle name="Normal 101 2 2 8" xfId="38626"/>
    <cellStyle name="Normal 101 2 3" xfId="5252"/>
    <cellStyle name="Normal 101 2 3 2" xfId="15918"/>
    <cellStyle name="Normal 101 2 3 2 2" xfId="26212"/>
    <cellStyle name="Normal 101 2 3 2 3" xfId="36505"/>
    <cellStyle name="Normal 101 2 3 2 4" xfId="46798"/>
    <cellStyle name="Normal 101 2 3 3" xfId="12948"/>
    <cellStyle name="Normal 101 2 3 3 2" xfId="23243"/>
    <cellStyle name="Normal 101 2 3 3 3" xfId="33536"/>
    <cellStyle name="Normal 101 2 3 3 4" xfId="43829"/>
    <cellStyle name="Normal 101 2 3 4" xfId="8484"/>
    <cellStyle name="Normal 101 2 3 5" xfId="18783"/>
    <cellStyle name="Normal 101 2 3 6" xfId="29076"/>
    <cellStyle name="Normal 101 2 3 7" xfId="39369"/>
    <cellStyle name="Normal 101 2 4" xfId="3585"/>
    <cellStyle name="Normal 101 2 4 2" xfId="14434"/>
    <cellStyle name="Normal 101 2 4 2 2" xfId="24728"/>
    <cellStyle name="Normal 101 2 4 2 3" xfId="35021"/>
    <cellStyle name="Normal 101 2 4 2 4" xfId="45314"/>
    <cellStyle name="Normal 101 2 4 3" xfId="9227"/>
    <cellStyle name="Normal 101 2 4 4" xfId="19526"/>
    <cellStyle name="Normal 101 2 4 5" xfId="29819"/>
    <cellStyle name="Normal 101 2 4 6" xfId="40112"/>
    <cellStyle name="Normal 101 2 5" xfId="6211"/>
    <cellStyle name="Normal 101 2 5 2" xfId="9970"/>
    <cellStyle name="Normal 101 2 5 3" xfId="20269"/>
    <cellStyle name="Normal 101 2 5 4" xfId="30562"/>
    <cellStyle name="Normal 101 2 5 5" xfId="40855"/>
    <cellStyle name="Normal 101 2 6" xfId="10713"/>
    <cellStyle name="Normal 101 2 6 2" xfId="21012"/>
    <cellStyle name="Normal 101 2 6 3" xfId="31305"/>
    <cellStyle name="Normal 101 2 6 4" xfId="41598"/>
    <cellStyle name="Normal 101 2 7" xfId="11460"/>
    <cellStyle name="Normal 101 2 7 2" xfId="21759"/>
    <cellStyle name="Normal 101 2 7 3" xfId="32052"/>
    <cellStyle name="Normal 101 2 7 4" xfId="42345"/>
    <cellStyle name="Normal 101 2 8" xfId="7061"/>
    <cellStyle name="Normal 101 2 9" xfId="17385"/>
    <cellStyle name="Normal 101 3" xfId="6212"/>
    <cellStyle name="Normal 101 3 10" xfId="38627"/>
    <cellStyle name="Normal 101 3 2" xfId="8485"/>
    <cellStyle name="Normal 101 3 2 2" xfId="16445"/>
    <cellStyle name="Normal 101 3 2 2 2" xfId="26739"/>
    <cellStyle name="Normal 101 3 2 2 3" xfId="37032"/>
    <cellStyle name="Normal 101 3 2 2 4" xfId="47325"/>
    <cellStyle name="Normal 101 3 2 3" xfId="13475"/>
    <cellStyle name="Normal 101 3 2 3 2" xfId="23770"/>
    <cellStyle name="Normal 101 3 2 3 3" xfId="34063"/>
    <cellStyle name="Normal 101 3 2 3 4" xfId="44356"/>
    <cellStyle name="Normal 101 3 2 4" xfId="18784"/>
    <cellStyle name="Normal 101 3 2 5" xfId="29077"/>
    <cellStyle name="Normal 101 3 2 6" xfId="39370"/>
    <cellStyle name="Normal 101 3 3" xfId="9228"/>
    <cellStyle name="Normal 101 3 3 2" xfId="14960"/>
    <cellStyle name="Normal 101 3 3 2 2" xfId="25254"/>
    <cellStyle name="Normal 101 3 3 2 3" xfId="35547"/>
    <cellStyle name="Normal 101 3 3 2 4" xfId="45840"/>
    <cellStyle name="Normal 101 3 3 3" xfId="19527"/>
    <cellStyle name="Normal 101 3 3 4" xfId="29820"/>
    <cellStyle name="Normal 101 3 3 5" xfId="40113"/>
    <cellStyle name="Normal 101 3 4" xfId="9971"/>
    <cellStyle name="Normal 101 3 4 2" xfId="20270"/>
    <cellStyle name="Normal 101 3 4 3" xfId="30563"/>
    <cellStyle name="Normal 101 3 4 4" xfId="40856"/>
    <cellStyle name="Normal 101 3 5" xfId="10714"/>
    <cellStyle name="Normal 101 3 5 2" xfId="21013"/>
    <cellStyle name="Normal 101 3 5 3" xfId="31306"/>
    <cellStyle name="Normal 101 3 5 4" xfId="41599"/>
    <cellStyle name="Normal 101 3 6" xfId="11988"/>
    <cellStyle name="Normal 101 3 6 2" xfId="22285"/>
    <cellStyle name="Normal 101 3 6 3" xfId="32578"/>
    <cellStyle name="Normal 101 3 6 4" xfId="42871"/>
    <cellStyle name="Normal 101 3 7" xfId="7739"/>
    <cellStyle name="Normal 101 3 8" xfId="18041"/>
    <cellStyle name="Normal 101 3 9" xfId="28334"/>
    <cellStyle name="Normal 101 4" xfId="7737"/>
    <cellStyle name="Normal 101 5" xfId="6587"/>
    <cellStyle name="Normal 101 6" xfId="16911"/>
    <cellStyle name="Normal 101 7" xfId="27204"/>
    <cellStyle name="Normal 101 8" xfId="37497"/>
    <cellStyle name="Normal 102" xfId="1116"/>
    <cellStyle name="Normal 102 2" xfId="11991"/>
    <cellStyle name="Normal 103" xfId="1117"/>
    <cellStyle name="Normal 103 2" xfId="11990"/>
    <cellStyle name="Normal 103 2 2" xfId="13477"/>
    <cellStyle name="Normal 103 2 2 2" xfId="16447"/>
    <cellStyle name="Normal 103 2 2 2 2" xfId="26741"/>
    <cellStyle name="Normal 103 2 2 2 3" xfId="37034"/>
    <cellStyle name="Normal 103 2 2 2 4" xfId="47327"/>
    <cellStyle name="Normal 103 2 2 3" xfId="23772"/>
    <cellStyle name="Normal 103 2 2 4" xfId="34065"/>
    <cellStyle name="Normal 103 2 2 5" xfId="44358"/>
    <cellStyle name="Normal 103 2 3" xfId="14962"/>
    <cellStyle name="Normal 103 2 3 2" xfId="25256"/>
    <cellStyle name="Normal 103 2 3 3" xfId="35549"/>
    <cellStyle name="Normal 103 2 3 4" xfId="45842"/>
    <cellStyle name="Normal 103 2 4" xfId="22287"/>
    <cellStyle name="Normal 103 2 5" xfId="32580"/>
    <cellStyle name="Normal 103 2 6" xfId="42873"/>
    <cellStyle name="Normal 104" xfId="1118"/>
    <cellStyle name="Normal 105" xfId="1119"/>
    <cellStyle name="Normal 106" xfId="1120"/>
    <cellStyle name="Normal 107" xfId="1121"/>
    <cellStyle name="Normal 108" xfId="170"/>
    <cellStyle name="Normal 108 10" xfId="2260"/>
    <cellStyle name="Normal 108 10 2" xfId="3760"/>
    <cellStyle name="Normal 108 10 2 2" xfId="16094"/>
    <cellStyle name="Normal 108 10 2 2 2" xfId="26388"/>
    <cellStyle name="Normal 108 10 2 2 3" xfId="36681"/>
    <cellStyle name="Normal 108 10 2 2 4" xfId="46974"/>
    <cellStyle name="Normal 108 10 2 3" xfId="13124"/>
    <cellStyle name="Normal 108 10 2 4" xfId="23419"/>
    <cellStyle name="Normal 108 10 2 5" xfId="33712"/>
    <cellStyle name="Normal 108 10 2 6" xfId="44005"/>
    <cellStyle name="Normal 108 10 3" xfId="14609"/>
    <cellStyle name="Normal 108 10 3 2" xfId="24903"/>
    <cellStyle name="Normal 108 10 3 3" xfId="35196"/>
    <cellStyle name="Normal 108 10 3 4" xfId="45489"/>
    <cellStyle name="Normal 108 10 4" xfId="11637"/>
    <cellStyle name="Normal 108 10 4 2" xfId="21934"/>
    <cellStyle name="Normal 108 10 4 3" xfId="32227"/>
    <cellStyle name="Normal 108 10 4 4" xfId="42520"/>
    <cellStyle name="Normal 108 10 5" xfId="8486"/>
    <cellStyle name="Normal 108 10 6" xfId="18785"/>
    <cellStyle name="Normal 108 10 7" xfId="29078"/>
    <cellStyle name="Normal 108 10 8" xfId="39371"/>
    <cellStyle name="Normal 108 11" xfId="5253"/>
    <cellStyle name="Normal 108 11 2" xfId="15343"/>
    <cellStyle name="Normal 108 11 2 2" xfId="25637"/>
    <cellStyle name="Normal 108 11 2 3" xfId="35930"/>
    <cellStyle name="Normal 108 11 2 4" xfId="46223"/>
    <cellStyle name="Normal 108 11 3" xfId="12373"/>
    <cellStyle name="Normal 108 11 3 2" xfId="22668"/>
    <cellStyle name="Normal 108 11 3 3" xfId="32961"/>
    <cellStyle name="Normal 108 11 3 4" xfId="43254"/>
    <cellStyle name="Normal 108 11 4" xfId="9229"/>
    <cellStyle name="Normal 108 11 5" xfId="19528"/>
    <cellStyle name="Normal 108 11 6" xfId="29821"/>
    <cellStyle name="Normal 108 11 7" xfId="40114"/>
    <cellStyle name="Normal 108 12" xfId="3010"/>
    <cellStyle name="Normal 108 12 2" xfId="13859"/>
    <cellStyle name="Normal 108 12 2 2" xfId="24153"/>
    <cellStyle name="Normal 108 12 2 3" xfId="34446"/>
    <cellStyle name="Normal 108 12 2 4" xfId="44739"/>
    <cellStyle name="Normal 108 12 3" xfId="9972"/>
    <cellStyle name="Normal 108 12 4" xfId="20271"/>
    <cellStyle name="Normal 108 12 5" xfId="30564"/>
    <cellStyle name="Normal 108 12 6" xfId="40857"/>
    <cellStyle name="Normal 108 13" xfId="6213"/>
    <cellStyle name="Normal 108 13 2" xfId="10715"/>
    <cellStyle name="Normal 108 13 3" xfId="21014"/>
    <cellStyle name="Normal 108 13 4" xfId="31307"/>
    <cellStyle name="Normal 108 13 5" xfId="41600"/>
    <cellStyle name="Normal 108 14" xfId="10885"/>
    <cellStyle name="Normal 108 14 2" xfId="21184"/>
    <cellStyle name="Normal 108 14 3" xfId="31477"/>
    <cellStyle name="Normal 108 14 4" xfId="41770"/>
    <cellStyle name="Normal 108 15" xfId="6503"/>
    <cellStyle name="Normal 108 16" xfId="16828"/>
    <cellStyle name="Normal 108 17" xfId="27121"/>
    <cellStyle name="Normal 108 18" xfId="37414"/>
    <cellStyle name="Normal 108 2" xfId="257"/>
    <cellStyle name="Normal 108 2 10" xfId="6214"/>
    <cellStyle name="Normal 108 2 10 2" xfId="10904"/>
    <cellStyle name="Normal 108 2 10 3" xfId="21203"/>
    <cellStyle name="Normal 108 2 10 4" xfId="31496"/>
    <cellStyle name="Normal 108 2 10 5" xfId="41789"/>
    <cellStyle name="Normal 108 2 11" xfId="6581"/>
    <cellStyle name="Normal 108 2 12" xfId="16906"/>
    <cellStyle name="Normal 108 2 13" xfId="27199"/>
    <cellStyle name="Normal 108 2 14" xfId="37492"/>
    <cellStyle name="Normal 108 2 2" xfId="321"/>
    <cellStyle name="Normal 108 2 2 10" xfId="6679"/>
    <cellStyle name="Normal 108 2 2 11" xfId="17003"/>
    <cellStyle name="Normal 108 2 2 12" xfId="27296"/>
    <cellStyle name="Normal 108 2 2 13" xfId="37589"/>
    <cellStyle name="Normal 108 2 2 2" xfId="397"/>
    <cellStyle name="Normal 108 2 2 2 10" xfId="17386"/>
    <cellStyle name="Normal 108 2 2 2 11" xfId="27679"/>
    <cellStyle name="Normal 108 2 2 2 12" xfId="37972"/>
    <cellStyle name="Normal 108 2 2 2 2" xfId="1122"/>
    <cellStyle name="Normal 108 2 2 2 2 10" xfId="27680"/>
    <cellStyle name="Normal 108 2 2 2 2 11" xfId="37973"/>
    <cellStyle name="Normal 108 2 2 2 2 2" xfId="2836"/>
    <cellStyle name="Normal 108 2 2 2 2 2 2" xfId="4336"/>
    <cellStyle name="Normal 108 2 2 2 2 2 2 2" xfId="16789"/>
    <cellStyle name="Normal 108 2 2 2 2 2 2 2 2" xfId="27083"/>
    <cellStyle name="Normal 108 2 2 2 2 2 2 2 3" xfId="37376"/>
    <cellStyle name="Normal 108 2 2 2 2 2 2 2 4" xfId="47669"/>
    <cellStyle name="Normal 108 2 2 2 2 2 2 3" xfId="13819"/>
    <cellStyle name="Normal 108 2 2 2 2 2 2 4" xfId="24114"/>
    <cellStyle name="Normal 108 2 2 2 2 2 2 5" xfId="34407"/>
    <cellStyle name="Normal 108 2 2 2 2 2 2 6" xfId="44700"/>
    <cellStyle name="Normal 108 2 2 2 2 2 3" xfId="15304"/>
    <cellStyle name="Normal 108 2 2 2 2 2 3 2" xfId="25598"/>
    <cellStyle name="Normal 108 2 2 2 2 2 3 3" xfId="35891"/>
    <cellStyle name="Normal 108 2 2 2 2 2 3 4" xfId="46184"/>
    <cellStyle name="Normal 108 2 2 2 2 2 4" xfId="12333"/>
    <cellStyle name="Normal 108 2 2 2 2 2 4 2" xfId="22629"/>
    <cellStyle name="Normal 108 2 2 2 2 2 4 3" xfId="32922"/>
    <cellStyle name="Normal 108 2 2 2 2 2 4 4" xfId="43215"/>
    <cellStyle name="Normal 108 2 2 2 2 2 5" xfId="7744"/>
    <cellStyle name="Normal 108 2 2 2 2 2 6" xfId="18045"/>
    <cellStyle name="Normal 108 2 2 2 2 2 7" xfId="28338"/>
    <cellStyle name="Normal 108 2 2 2 2 2 8" xfId="38631"/>
    <cellStyle name="Normal 108 2 2 2 2 3" xfId="5257"/>
    <cellStyle name="Normal 108 2 2 2 2 3 2" xfId="13452"/>
    <cellStyle name="Normal 108 2 2 2 2 3 2 2" xfId="16422"/>
    <cellStyle name="Normal 108 2 2 2 2 3 2 2 2" xfId="26716"/>
    <cellStyle name="Normal 108 2 2 2 2 3 2 2 3" xfId="37009"/>
    <cellStyle name="Normal 108 2 2 2 2 3 2 2 4" xfId="47302"/>
    <cellStyle name="Normal 108 2 2 2 2 3 2 3" xfId="23747"/>
    <cellStyle name="Normal 108 2 2 2 2 3 2 4" xfId="34040"/>
    <cellStyle name="Normal 108 2 2 2 2 3 2 5" xfId="44333"/>
    <cellStyle name="Normal 108 2 2 2 2 3 3" xfId="14937"/>
    <cellStyle name="Normal 108 2 2 2 2 3 3 2" xfId="25231"/>
    <cellStyle name="Normal 108 2 2 2 2 3 3 3" xfId="35524"/>
    <cellStyle name="Normal 108 2 2 2 2 3 3 4" xfId="45817"/>
    <cellStyle name="Normal 108 2 2 2 2 3 4" xfId="11965"/>
    <cellStyle name="Normal 108 2 2 2 2 3 4 2" xfId="22262"/>
    <cellStyle name="Normal 108 2 2 2 2 3 4 3" xfId="32555"/>
    <cellStyle name="Normal 108 2 2 2 2 3 4 4" xfId="42848"/>
    <cellStyle name="Normal 108 2 2 2 2 3 5" xfId="8489"/>
    <cellStyle name="Normal 108 2 2 2 2 3 6" xfId="18788"/>
    <cellStyle name="Normal 108 2 2 2 2 3 7" xfId="29081"/>
    <cellStyle name="Normal 108 2 2 2 2 3 8" xfId="39374"/>
    <cellStyle name="Normal 108 2 2 2 2 4" xfId="3586"/>
    <cellStyle name="Normal 108 2 2 2 2 4 2" xfId="15919"/>
    <cellStyle name="Normal 108 2 2 2 2 4 2 2" xfId="26213"/>
    <cellStyle name="Normal 108 2 2 2 2 4 2 3" xfId="36506"/>
    <cellStyle name="Normal 108 2 2 2 2 4 2 4" xfId="46799"/>
    <cellStyle name="Normal 108 2 2 2 2 4 3" xfId="12949"/>
    <cellStyle name="Normal 108 2 2 2 2 4 3 2" xfId="23244"/>
    <cellStyle name="Normal 108 2 2 2 2 4 3 3" xfId="33537"/>
    <cellStyle name="Normal 108 2 2 2 2 4 3 4" xfId="43830"/>
    <cellStyle name="Normal 108 2 2 2 2 4 4" xfId="9232"/>
    <cellStyle name="Normal 108 2 2 2 2 4 5" xfId="19531"/>
    <cellStyle name="Normal 108 2 2 2 2 4 6" xfId="29824"/>
    <cellStyle name="Normal 108 2 2 2 2 4 7" xfId="40117"/>
    <cellStyle name="Normal 108 2 2 2 2 5" xfId="6217"/>
    <cellStyle name="Normal 108 2 2 2 2 5 2" xfId="14435"/>
    <cellStyle name="Normal 108 2 2 2 2 5 2 2" xfId="24729"/>
    <cellStyle name="Normal 108 2 2 2 2 5 2 3" xfId="35022"/>
    <cellStyle name="Normal 108 2 2 2 2 5 2 4" xfId="45315"/>
    <cellStyle name="Normal 108 2 2 2 2 5 3" xfId="9975"/>
    <cellStyle name="Normal 108 2 2 2 2 5 4" xfId="20274"/>
    <cellStyle name="Normal 108 2 2 2 2 5 5" xfId="30567"/>
    <cellStyle name="Normal 108 2 2 2 2 5 6" xfId="40860"/>
    <cellStyle name="Normal 108 2 2 2 2 6" xfId="10718"/>
    <cellStyle name="Normal 108 2 2 2 2 6 2" xfId="21017"/>
    <cellStyle name="Normal 108 2 2 2 2 6 3" xfId="31310"/>
    <cellStyle name="Normal 108 2 2 2 2 6 4" xfId="41603"/>
    <cellStyle name="Normal 108 2 2 2 2 7" xfId="11461"/>
    <cellStyle name="Normal 108 2 2 2 2 7 2" xfId="21760"/>
    <cellStyle name="Normal 108 2 2 2 2 7 3" xfId="32053"/>
    <cellStyle name="Normal 108 2 2 2 2 7 4" xfId="42346"/>
    <cellStyle name="Normal 108 2 2 2 2 8" xfId="7063"/>
    <cellStyle name="Normal 108 2 2 2 2 9" xfId="17387"/>
    <cellStyle name="Normal 108 2 2 2 3" xfId="2393"/>
    <cellStyle name="Normal 108 2 2 2 3 2" xfId="3893"/>
    <cellStyle name="Normal 108 2 2 2 3 2 2" xfId="16620"/>
    <cellStyle name="Normal 108 2 2 2 3 2 2 2" xfId="26914"/>
    <cellStyle name="Normal 108 2 2 2 3 2 2 3" xfId="37207"/>
    <cellStyle name="Normal 108 2 2 2 3 2 2 4" xfId="47500"/>
    <cellStyle name="Normal 108 2 2 2 3 2 3" xfId="13650"/>
    <cellStyle name="Normal 108 2 2 2 3 2 4" xfId="23945"/>
    <cellStyle name="Normal 108 2 2 2 3 2 5" xfId="34238"/>
    <cellStyle name="Normal 108 2 2 2 3 2 6" xfId="44531"/>
    <cellStyle name="Normal 108 2 2 2 3 3" xfId="15135"/>
    <cellStyle name="Normal 108 2 2 2 3 3 2" xfId="25429"/>
    <cellStyle name="Normal 108 2 2 2 3 3 3" xfId="35722"/>
    <cellStyle name="Normal 108 2 2 2 3 3 4" xfId="46015"/>
    <cellStyle name="Normal 108 2 2 2 3 4" xfId="12164"/>
    <cellStyle name="Normal 108 2 2 2 3 4 2" xfId="22460"/>
    <cellStyle name="Normal 108 2 2 2 3 4 3" xfId="32753"/>
    <cellStyle name="Normal 108 2 2 2 3 4 4" xfId="43046"/>
    <cellStyle name="Normal 108 2 2 2 3 5" xfId="7743"/>
    <cellStyle name="Normal 108 2 2 2 3 6" xfId="18044"/>
    <cellStyle name="Normal 108 2 2 2 3 7" xfId="28337"/>
    <cellStyle name="Normal 108 2 2 2 3 8" xfId="38630"/>
    <cellStyle name="Normal 108 2 2 2 4" xfId="5256"/>
    <cellStyle name="Normal 108 2 2 2 4 2" xfId="13283"/>
    <cellStyle name="Normal 108 2 2 2 4 2 2" xfId="16253"/>
    <cellStyle name="Normal 108 2 2 2 4 2 2 2" xfId="26547"/>
    <cellStyle name="Normal 108 2 2 2 4 2 2 3" xfId="36840"/>
    <cellStyle name="Normal 108 2 2 2 4 2 2 4" xfId="47133"/>
    <cellStyle name="Normal 108 2 2 2 4 2 3" xfId="23578"/>
    <cellStyle name="Normal 108 2 2 2 4 2 4" xfId="33871"/>
    <cellStyle name="Normal 108 2 2 2 4 2 5" xfId="44164"/>
    <cellStyle name="Normal 108 2 2 2 4 3" xfId="14768"/>
    <cellStyle name="Normal 108 2 2 2 4 3 2" xfId="25062"/>
    <cellStyle name="Normal 108 2 2 2 4 3 3" xfId="35355"/>
    <cellStyle name="Normal 108 2 2 2 4 3 4" xfId="45648"/>
    <cellStyle name="Normal 108 2 2 2 4 4" xfId="11796"/>
    <cellStyle name="Normal 108 2 2 2 4 4 2" xfId="22093"/>
    <cellStyle name="Normal 108 2 2 2 4 4 3" xfId="32386"/>
    <cellStyle name="Normal 108 2 2 2 4 4 4" xfId="42679"/>
    <cellStyle name="Normal 108 2 2 2 4 5" xfId="8488"/>
    <cellStyle name="Normal 108 2 2 2 4 6" xfId="18787"/>
    <cellStyle name="Normal 108 2 2 2 4 7" xfId="29080"/>
    <cellStyle name="Normal 108 2 2 2 4 8" xfId="39373"/>
    <cellStyle name="Normal 108 2 2 2 5" xfId="3143"/>
    <cellStyle name="Normal 108 2 2 2 5 2" xfId="15476"/>
    <cellStyle name="Normal 108 2 2 2 5 2 2" xfId="25770"/>
    <cellStyle name="Normal 108 2 2 2 5 2 3" xfId="36063"/>
    <cellStyle name="Normal 108 2 2 2 5 2 4" xfId="46356"/>
    <cellStyle name="Normal 108 2 2 2 5 3" xfId="12506"/>
    <cellStyle name="Normal 108 2 2 2 5 3 2" xfId="22801"/>
    <cellStyle name="Normal 108 2 2 2 5 3 3" xfId="33094"/>
    <cellStyle name="Normal 108 2 2 2 5 3 4" xfId="43387"/>
    <cellStyle name="Normal 108 2 2 2 5 4" xfId="9231"/>
    <cellStyle name="Normal 108 2 2 2 5 5" xfId="19530"/>
    <cellStyle name="Normal 108 2 2 2 5 6" xfId="29823"/>
    <cellStyle name="Normal 108 2 2 2 5 7" xfId="40116"/>
    <cellStyle name="Normal 108 2 2 2 6" xfId="6216"/>
    <cellStyle name="Normal 108 2 2 2 6 2" xfId="13992"/>
    <cellStyle name="Normal 108 2 2 2 6 2 2" xfId="24286"/>
    <cellStyle name="Normal 108 2 2 2 6 2 3" xfId="34579"/>
    <cellStyle name="Normal 108 2 2 2 6 2 4" xfId="44872"/>
    <cellStyle name="Normal 108 2 2 2 6 3" xfId="9974"/>
    <cellStyle name="Normal 108 2 2 2 6 4" xfId="20273"/>
    <cellStyle name="Normal 108 2 2 2 6 5" xfId="30566"/>
    <cellStyle name="Normal 108 2 2 2 6 6" xfId="40859"/>
    <cellStyle name="Normal 108 2 2 2 7" xfId="10717"/>
    <cellStyle name="Normal 108 2 2 2 7 2" xfId="21016"/>
    <cellStyle name="Normal 108 2 2 2 7 3" xfId="31309"/>
    <cellStyle name="Normal 108 2 2 2 7 4" xfId="41602"/>
    <cellStyle name="Normal 108 2 2 2 8" xfId="11018"/>
    <cellStyle name="Normal 108 2 2 2 8 2" xfId="21317"/>
    <cellStyle name="Normal 108 2 2 2 8 3" xfId="31610"/>
    <cellStyle name="Normal 108 2 2 2 8 4" xfId="41903"/>
    <cellStyle name="Normal 108 2 2 2 9" xfId="7062"/>
    <cellStyle name="Normal 108 2 2 3" xfId="1123"/>
    <cellStyle name="Normal 108 2 2 3 10" xfId="27681"/>
    <cellStyle name="Normal 108 2 2 3 11" xfId="37974"/>
    <cellStyle name="Normal 108 2 2 3 2" xfId="2837"/>
    <cellStyle name="Normal 108 2 2 3 2 2" xfId="4337"/>
    <cellStyle name="Normal 108 2 2 3 2 2 2" xfId="16713"/>
    <cellStyle name="Normal 108 2 2 3 2 2 2 2" xfId="27007"/>
    <cellStyle name="Normal 108 2 2 3 2 2 2 3" xfId="37300"/>
    <cellStyle name="Normal 108 2 2 3 2 2 2 4" xfId="47593"/>
    <cellStyle name="Normal 108 2 2 3 2 2 3" xfId="13743"/>
    <cellStyle name="Normal 108 2 2 3 2 2 4" xfId="24038"/>
    <cellStyle name="Normal 108 2 2 3 2 2 5" xfId="34331"/>
    <cellStyle name="Normal 108 2 2 3 2 2 6" xfId="44624"/>
    <cellStyle name="Normal 108 2 2 3 2 3" xfId="15228"/>
    <cellStyle name="Normal 108 2 2 3 2 3 2" xfId="25522"/>
    <cellStyle name="Normal 108 2 2 3 2 3 3" xfId="35815"/>
    <cellStyle name="Normal 108 2 2 3 2 3 4" xfId="46108"/>
    <cellStyle name="Normal 108 2 2 3 2 4" xfId="12257"/>
    <cellStyle name="Normal 108 2 2 3 2 4 2" xfId="22553"/>
    <cellStyle name="Normal 108 2 2 3 2 4 3" xfId="32846"/>
    <cellStyle name="Normal 108 2 2 3 2 4 4" xfId="43139"/>
    <cellStyle name="Normal 108 2 2 3 2 5" xfId="7745"/>
    <cellStyle name="Normal 108 2 2 3 2 6" xfId="18046"/>
    <cellStyle name="Normal 108 2 2 3 2 7" xfId="28339"/>
    <cellStyle name="Normal 108 2 2 3 2 8" xfId="38632"/>
    <cellStyle name="Normal 108 2 2 3 3" xfId="5258"/>
    <cellStyle name="Normal 108 2 2 3 3 2" xfId="13376"/>
    <cellStyle name="Normal 108 2 2 3 3 2 2" xfId="16346"/>
    <cellStyle name="Normal 108 2 2 3 3 2 2 2" xfId="26640"/>
    <cellStyle name="Normal 108 2 2 3 3 2 2 3" xfId="36933"/>
    <cellStyle name="Normal 108 2 2 3 3 2 2 4" xfId="47226"/>
    <cellStyle name="Normal 108 2 2 3 3 2 3" xfId="23671"/>
    <cellStyle name="Normal 108 2 2 3 3 2 4" xfId="33964"/>
    <cellStyle name="Normal 108 2 2 3 3 2 5" xfId="44257"/>
    <cellStyle name="Normal 108 2 2 3 3 3" xfId="14861"/>
    <cellStyle name="Normal 108 2 2 3 3 3 2" xfId="25155"/>
    <cellStyle name="Normal 108 2 2 3 3 3 3" xfId="35448"/>
    <cellStyle name="Normal 108 2 2 3 3 3 4" xfId="45741"/>
    <cellStyle name="Normal 108 2 2 3 3 4" xfId="11889"/>
    <cellStyle name="Normal 108 2 2 3 3 4 2" xfId="22186"/>
    <cellStyle name="Normal 108 2 2 3 3 4 3" xfId="32479"/>
    <cellStyle name="Normal 108 2 2 3 3 4 4" xfId="42772"/>
    <cellStyle name="Normal 108 2 2 3 3 5" xfId="8490"/>
    <cellStyle name="Normal 108 2 2 3 3 6" xfId="18789"/>
    <cellStyle name="Normal 108 2 2 3 3 7" xfId="29082"/>
    <cellStyle name="Normal 108 2 2 3 3 8" xfId="39375"/>
    <cellStyle name="Normal 108 2 2 3 4" xfId="3587"/>
    <cellStyle name="Normal 108 2 2 3 4 2" xfId="15920"/>
    <cellStyle name="Normal 108 2 2 3 4 2 2" xfId="26214"/>
    <cellStyle name="Normal 108 2 2 3 4 2 3" xfId="36507"/>
    <cellStyle name="Normal 108 2 2 3 4 2 4" xfId="46800"/>
    <cellStyle name="Normal 108 2 2 3 4 3" xfId="12950"/>
    <cellStyle name="Normal 108 2 2 3 4 3 2" xfId="23245"/>
    <cellStyle name="Normal 108 2 2 3 4 3 3" xfId="33538"/>
    <cellStyle name="Normal 108 2 2 3 4 3 4" xfId="43831"/>
    <cellStyle name="Normal 108 2 2 3 4 4" xfId="9233"/>
    <cellStyle name="Normal 108 2 2 3 4 5" xfId="19532"/>
    <cellStyle name="Normal 108 2 2 3 4 6" xfId="29825"/>
    <cellStyle name="Normal 108 2 2 3 4 7" xfId="40118"/>
    <cellStyle name="Normal 108 2 2 3 5" xfId="6218"/>
    <cellStyle name="Normal 108 2 2 3 5 2" xfId="14436"/>
    <cellStyle name="Normal 108 2 2 3 5 2 2" xfId="24730"/>
    <cellStyle name="Normal 108 2 2 3 5 2 3" xfId="35023"/>
    <cellStyle name="Normal 108 2 2 3 5 2 4" xfId="45316"/>
    <cellStyle name="Normal 108 2 2 3 5 3" xfId="9976"/>
    <cellStyle name="Normal 108 2 2 3 5 4" xfId="20275"/>
    <cellStyle name="Normal 108 2 2 3 5 5" xfId="30568"/>
    <cellStyle name="Normal 108 2 2 3 5 6" xfId="40861"/>
    <cellStyle name="Normal 108 2 2 3 6" xfId="10719"/>
    <cellStyle name="Normal 108 2 2 3 6 2" xfId="21018"/>
    <cellStyle name="Normal 108 2 2 3 6 3" xfId="31311"/>
    <cellStyle name="Normal 108 2 2 3 6 4" xfId="41604"/>
    <cellStyle name="Normal 108 2 2 3 7" xfId="11462"/>
    <cellStyle name="Normal 108 2 2 3 7 2" xfId="21761"/>
    <cellStyle name="Normal 108 2 2 3 7 3" xfId="32054"/>
    <cellStyle name="Normal 108 2 2 3 7 4" xfId="42347"/>
    <cellStyle name="Normal 108 2 2 3 8" xfId="7064"/>
    <cellStyle name="Normal 108 2 2 3 9" xfId="17388"/>
    <cellStyle name="Normal 108 2 2 4" xfId="2317"/>
    <cellStyle name="Normal 108 2 2 4 2" xfId="3817"/>
    <cellStyle name="Normal 108 2 2 4 2 2" xfId="16544"/>
    <cellStyle name="Normal 108 2 2 4 2 2 2" xfId="26838"/>
    <cellStyle name="Normal 108 2 2 4 2 2 3" xfId="37131"/>
    <cellStyle name="Normal 108 2 2 4 2 2 4" xfId="47424"/>
    <cellStyle name="Normal 108 2 2 4 2 3" xfId="13574"/>
    <cellStyle name="Normal 108 2 2 4 2 4" xfId="23869"/>
    <cellStyle name="Normal 108 2 2 4 2 5" xfId="34162"/>
    <cellStyle name="Normal 108 2 2 4 2 6" xfId="44455"/>
    <cellStyle name="Normal 108 2 2 4 3" xfId="15059"/>
    <cellStyle name="Normal 108 2 2 4 3 2" xfId="25353"/>
    <cellStyle name="Normal 108 2 2 4 3 3" xfId="35646"/>
    <cellStyle name="Normal 108 2 2 4 3 4" xfId="45939"/>
    <cellStyle name="Normal 108 2 2 4 4" xfId="12088"/>
    <cellStyle name="Normal 108 2 2 4 4 2" xfId="22384"/>
    <cellStyle name="Normal 108 2 2 4 4 3" xfId="32677"/>
    <cellStyle name="Normal 108 2 2 4 4 4" xfId="42970"/>
    <cellStyle name="Normal 108 2 2 4 5" xfId="7742"/>
    <cellStyle name="Normal 108 2 2 4 6" xfId="18043"/>
    <cellStyle name="Normal 108 2 2 4 7" xfId="28336"/>
    <cellStyle name="Normal 108 2 2 4 8" xfId="38629"/>
    <cellStyle name="Normal 108 2 2 5" xfId="5255"/>
    <cellStyle name="Normal 108 2 2 5 2" xfId="13207"/>
    <cellStyle name="Normal 108 2 2 5 2 2" xfId="16177"/>
    <cellStyle name="Normal 108 2 2 5 2 2 2" xfId="26471"/>
    <cellStyle name="Normal 108 2 2 5 2 2 3" xfId="36764"/>
    <cellStyle name="Normal 108 2 2 5 2 2 4" xfId="47057"/>
    <cellStyle name="Normal 108 2 2 5 2 3" xfId="23502"/>
    <cellStyle name="Normal 108 2 2 5 2 4" xfId="33795"/>
    <cellStyle name="Normal 108 2 2 5 2 5" xfId="44088"/>
    <cellStyle name="Normal 108 2 2 5 3" xfId="14692"/>
    <cellStyle name="Normal 108 2 2 5 3 2" xfId="24986"/>
    <cellStyle name="Normal 108 2 2 5 3 3" xfId="35279"/>
    <cellStyle name="Normal 108 2 2 5 3 4" xfId="45572"/>
    <cellStyle name="Normal 108 2 2 5 4" xfId="11720"/>
    <cellStyle name="Normal 108 2 2 5 4 2" xfId="22017"/>
    <cellStyle name="Normal 108 2 2 5 4 3" xfId="32310"/>
    <cellStyle name="Normal 108 2 2 5 4 4" xfId="42603"/>
    <cellStyle name="Normal 108 2 2 5 5" xfId="8487"/>
    <cellStyle name="Normal 108 2 2 5 6" xfId="18786"/>
    <cellStyle name="Normal 108 2 2 5 7" xfId="29079"/>
    <cellStyle name="Normal 108 2 2 5 8" xfId="39372"/>
    <cellStyle name="Normal 108 2 2 6" xfId="3067"/>
    <cellStyle name="Normal 108 2 2 6 2" xfId="15400"/>
    <cellStyle name="Normal 108 2 2 6 2 2" xfId="25694"/>
    <cellStyle name="Normal 108 2 2 6 2 3" xfId="35987"/>
    <cellStyle name="Normal 108 2 2 6 2 4" xfId="46280"/>
    <cellStyle name="Normal 108 2 2 6 3" xfId="12430"/>
    <cellStyle name="Normal 108 2 2 6 3 2" xfId="22725"/>
    <cellStyle name="Normal 108 2 2 6 3 3" xfId="33018"/>
    <cellStyle name="Normal 108 2 2 6 3 4" xfId="43311"/>
    <cellStyle name="Normal 108 2 2 6 4" xfId="9230"/>
    <cellStyle name="Normal 108 2 2 6 5" xfId="19529"/>
    <cellStyle name="Normal 108 2 2 6 6" xfId="29822"/>
    <cellStyle name="Normal 108 2 2 6 7" xfId="40115"/>
    <cellStyle name="Normal 108 2 2 7" xfId="6215"/>
    <cellStyle name="Normal 108 2 2 7 2" xfId="13916"/>
    <cellStyle name="Normal 108 2 2 7 2 2" xfId="24210"/>
    <cellStyle name="Normal 108 2 2 7 2 3" xfId="34503"/>
    <cellStyle name="Normal 108 2 2 7 2 4" xfId="44796"/>
    <cellStyle name="Normal 108 2 2 7 3" xfId="9973"/>
    <cellStyle name="Normal 108 2 2 7 4" xfId="20272"/>
    <cellStyle name="Normal 108 2 2 7 5" xfId="30565"/>
    <cellStyle name="Normal 108 2 2 7 6" xfId="40858"/>
    <cellStyle name="Normal 108 2 2 8" xfId="10716"/>
    <cellStyle name="Normal 108 2 2 8 2" xfId="21015"/>
    <cellStyle name="Normal 108 2 2 8 3" xfId="31308"/>
    <cellStyle name="Normal 108 2 2 8 4" xfId="41601"/>
    <cellStyle name="Normal 108 2 2 9" xfId="10942"/>
    <cellStyle name="Normal 108 2 2 9 2" xfId="21241"/>
    <cellStyle name="Normal 108 2 2 9 3" xfId="31534"/>
    <cellStyle name="Normal 108 2 2 9 4" xfId="41827"/>
    <cellStyle name="Normal 108 2 3" xfId="359"/>
    <cellStyle name="Normal 108 2 3 10" xfId="17389"/>
    <cellStyle name="Normal 108 2 3 11" xfId="27682"/>
    <cellStyle name="Normal 108 2 3 12" xfId="37975"/>
    <cellStyle name="Normal 108 2 3 2" xfId="1124"/>
    <cellStyle name="Normal 108 2 3 2 10" xfId="27683"/>
    <cellStyle name="Normal 108 2 3 2 11" xfId="37976"/>
    <cellStyle name="Normal 108 2 3 2 2" xfId="2838"/>
    <cellStyle name="Normal 108 2 3 2 2 2" xfId="4338"/>
    <cellStyle name="Normal 108 2 3 2 2 2 2" xfId="16751"/>
    <cellStyle name="Normal 108 2 3 2 2 2 2 2" xfId="27045"/>
    <cellStyle name="Normal 108 2 3 2 2 2 2 3" xfId="37338"/>
    <cellStyle name="Normal 108 2 3 2 2 2 2 4" xfId="47631"/>
    <cellStyle name="Normal 108 2 3 2 2 2 3" xfId="13781"/>
    <cellStyle name="Normal 108 2 3 2 2 2 4" xfId="24076"/>
    <cellStyle name="Normal 108 2 3 2 2 2 5" xfId="34369"/>
    <cellStyle name="Normal 108 2 3 2 2 2 6" xfId="44662"/>
    <cellStyle name="Normal 108 2 3 2 2 3" xfId="15266"/>
    <cellStyle name="Normal 108 2 3 2 2 3 2" xfId="25560"/>
    <cellStyle name="Normal 108 2 3 2 2 3 3" xfId="35853"/>
    <cellStyle name="Normal 108 2 3 2 2 3 4" xfId="46146"/>
    <cellStyle name="Normal 108 2 3 2 2 4" xfId="12295"/>
    <cellStyle name="Normal 108 2 3 2 2 4 2" xfId="22591"/>
    <cellStyle name="Normal 108 2 3 2 2 4 3" xfId="32884"/>
    <cellStyle name="Normal 108 2 3 2 2 4 4" xfId="43177"/>
    <cellStyle name="Normal 108 2 3 2 2 5" xfId="7747"/>
    <cellStyle name="Normal 108 2 3 2 2 6" xfId="18048"/>
    <cellStyle name="Normal 108 2 3 2 2 7" xfId="28341"/>
    <cellStyle name="Normal 108 2 3 2 2 8" xfId="38634"/>
    <cellStyle name="Normal 108 2 3 2 3" xfId="5260"/>
    <cellStyle name="Normal 108 2 3 2 3 2" xfId="13414"/>
    <cellStyle name="Normal 108 2 3 2 3 2 2" xfId="16384"/>
    <cellStyle name="Normal 108 2 3 2 3 2 2 2" xfId="26678"/>
    <cellStyle name="Normal 108 2 3 2 3 2 2 3" xfId="36971"/>
    <cellStyle name="Normal 108 2 3 2 3 2 2 4" xfId="47264"/>
    <cellStyle name="Normal 108 2 3 2 3 2 3" xfId="23709"/>
    <cellStyle name="Normal 108 2 3 2 3 2 4" xfId="34002"/>
    <cellStyle name="Normal 108 2 3 2 3 2 5" xfId="44295"/>
    <cellStyle name="Normal 108 2 3 2 3 3" xfId="14899"/>
    <cellStyle name="Normal 108 2 3 2 3 3 2" xfId="25193"/>
    <cellStyle name="Normal 108 2 3 2 3 3 3" xfId="35486"/>
    <cellStyle name="Normal 108 2 3 2 3 3 4" xfId="45779"/>
    <cellStyle name="Normal 108 2 3 2 3 4" xfId="11927"/>
    <cellStyle name="Normal 108 2 3 2 3 4 2" xfId="22224"/>
    <cellStyle name="Normal 108 2 3 2 3 4 3" xfId="32517"/>
    <cellStyle name="Normal 108 2 3 2 3 4 4" xfId="42810"/>
    <cellStyle name="Normal 108 2 3 2 3 5" xfId="8492"/>
    <cellStyle name="Normal 108 2 3 2 3 6" xfId="18791"/>
    <cellStyle name="Normal 108 2 3 2 3 7" xfId="29084"/>
    <cellStyle name="Normal 108 2 3 2 3 8" xfId="39377"/>
    <cellStyle name="Normal 108 2 3 2 4" xfId="3588"/>
    <cellStyle name="Normal 108 2 3 2 4 2" xfId="15921"/>
    <cellStyle name="Normal 108 2 3 2 4 2 2" xfId="26215"/>
    <cellStyle name="Normal 108 2 3 2 4 2 3" xfId="36508"/>
    <cellStyle name="Normal 108 2 3 2 4 2 4" xfId="46801"/>
    <cellStyle name="Normal 108 2 3 2 4 3" xfId="12951"/>
    <cellStyle name="Normal 108 2 3 2 4 3 2" xfId="23246"/>
    <cellStyle name="Normal 108 2 3 2 4 3 3" xfId="33539"/>
    <cellStyle name="Normal 108 2 3 2 4 3 4" xfId="43832"/>
    <cellStyle name="Normal 108 2 3 2 4 4" xfId="9235"/>
    <cellStyle name="Normal 108 2 3 2 4 5" xfId="19534"/>
    <cellStyle name="Normal 108 2 3 2 4 6" xfId="29827"/>
    <cellStyle name="Normal 108 2 3 2 4 7" xfId="40120"/>
    <cellStyle name="Normal 108 2 3 2 5" xfId="6220"/>
    <cellStyle name="Normal 108 2 3 2 5 2" xfId="14437"/>
    <cellStyle name="Normal 108 2 3 2 5 2 2" xfId="24731"/>
    <cellStyle name="Normal 108 2 3 2 5 2 3" xfId="35024"/>
    <cellStyle name="Normal 108 2 3 2 5 2 4" xfId="45317"/>
    <cellStyle name="Normal 108 2 3 2 5 3" xfId="9978"/>
    <cellStyle name="Normal 108 2 3 2 5 4" xfId="20277"/>
    <cellStyle name="Normal 108 2 3 2 5 5" xfId="30570"/>
    <cellStyle name="Normal 108 2 3 2 5 6" xfId="40863"/>
    <cellStyle name="Normal 108 2 3 2 6" xfId="10721"/>
    <cellStyle name="Normal 108 2 3 2 6 2" xfId="21020"/>
    <cellStyle name="Normal 108 2 3 2 6 3" xfId="31313"/>
    <cellStyle name="Normal 108 2 3 2 6 4" xfId="41606"/>
    <cellStyle name="Normal 108 2 3 2 7" xfId="11463"/>
    <cellStyle name="Normal 108 2 3 2 7 2" xfId="21762"/>
    <cellStyle name="Normal 108 2 3 2 7 3" xfId="32055"/>
    <cellStyle name="Normal 108 2 3 2 7 4" xfId="42348"/>
    <cellStyle name="Normal 108 2 3 2 8" xfId="7066"/>
    <cellStyle name="Normal 108 2 3 2 9" xfId="17390"/>
    <cellStyle name="Normal 108 2 3 3" xfId="2355"/>
    <cellStyle name="Normal 108 2 3 3 2" xfId="3855"/>
    <cellStyle name="Normal 108 2 3 3 2 2" xfId="16582"/>
    <cellStyle name="Normal 108 2 3 3 2 2 2" xfId="26876"/>
    <cellStyle name="Normal 108 2 3 3 2 2 3" xfId="37169"/>
    <cellStyle name="Normal 108 2 3 3 2 2 4" xfId="47462"/>
    <cellStyle name="Normal 108 2 3 3 2 3" xfId="13612"/>
    <cellStyle name="Normal 108 2 3 3 2 4" xfId="23907"/>
    <cellStyle name="Normal 108 2 3 3 2 5" xfId="34200"/>
    <cellStyle name="Normal 108 2 3 3 2 6" xfId="44493"/>
    <cellStyle name="Normal 108 2 3 3 3" xfId="15097"/>
    <cellStyle name="Normal 108 2 3 3 3 2" xfId="25391"/>
    <cellStyle name="Normal 108 2 3 3 3 3" xfId="35684"/>
    <cellStyle name="Normal 108 2 3 3 3 4" xfId="45977"/>
    <cellStyle name="Normal 108 2 3 3 4" xfId="12126"/>
    <cellStyle name="Normal 108 2 3 3 4 2" xfId="22422"/>
    <cellStyle name="Normal 108 2 3 3 4 3" xfId="32715"/>
    <cellStyle name="Normal 108 2 3 3 4 4" xfId="43008"/>
    <cellStyle name="Normal 108 2 3 3 5" xfId="7746"/>
    <cellStyle name="Normal 108 2 3 3 6" xfId="18047"/>
    <cellStyle name="Normal 108 2 3 3 7" xfId="28340"/>
    <cellStyle name="Normal 108 2 3 3 8" xfId="38633"/>
    <cellStyle name="Normal 108 2 3 4" xfId="5259"/>
    <cellStyle name="Normal 108 2 3 4 2" xfId="13245"/>
    <cellStyle name="Normal 108 2 3 4 2 2" xfId="16215"/>
    <cellStyle name="Normal 108 2 3 4 2 2 2" xfId="26509"/>
    <cellStyle name="Normal 108 2 3 4 2 2 3" xfId="36802"/>
    <cellStyle name="Normal 108 2 3 4 2 2 4" xfId="47095"/>
    <cellStyle name="Normal 108 2 3 4 2 3" xfId="23540"/>
    <cellStyle name="Normal 108 2 3 4 2 4" xfId="33833"/>
    <cellStyle name="Normal 108 2 3 4 2 5" xfId="44126"/>
    <cellStyle name="Normal 108 2 3 4 3" xfId="14730"/>
    <cellStyle name="Normal 108 2 3 4 3 2" xfId="25024"/>
    <cellStyle name="Normal 108 2 3 4 3 3" xfId="35317"/>
    <cellStyle name="Normal 108 2 3 4 3 4" xfId="45610"/>
    <cellStyle name="Normal 108 2 3 4 4" xfId="11758"/>
    <cellStyle name="Normal 108 2 3 4 4 2" xfId="22055"/>
    <cellStyle name="Normal 108 2 3 4 4 3" xfId="32348"/>
    <cellStyle name="Normal 108 2 3 4 4 4" xfId="42641"/>
    <cellStyle name="Normal 108 2 3 4 5" xfId="8491"/>
    <cellStyle name="Normal 108 2 3 4 6" xfId="18790"/>
    <cellStyle name="Normal 108 2 3 4 7" xfId="29083"/>
    <cellStyle name="Normal 108 2 3 4 8" xfId="39376"/>
    <cellStyle name="Normal 108 2 3 5" xfId="3105"/>
    <cellStyle name="Normal 108 2 3 5 2" xfId="15438"/>
    <cellStyle name="Normal 108 2 3 5 2 2" xfId="25732"/>
    <cellStyle name="Normal 108 2 3 5 2 3" xfId="36025"/>
    <cellStyle name="Normal 108 2 3 5 2 4" xfId="46318"/>
    <cellStyle name="Normal 108 2 3 5 3" xfId="12468"/>
    <cellStyle name="Normal 108 2 3 5 3 2" xfId="22763"/>
    <cellStyle name="Normal 108 2 3 5 3 3" xfId="33056"/>
    <cellStyle name="Normal 108 2 3 5 3 4" xfId="43349"/>
    <cellStyle name="Normal 108 2 3 5 4" xfId="9234"/>
    <cellStyle name="Normal 108 2 3 5 5" xfId="19533"/>
    <cellStyle name="Normal 108 2 3 5 6" xfId="29826"/>
    <cellStyle name="Normal 108 2 3 5 7" xfId="40119"/>
    <cellStyle name="Normal 108 2 3 6" xfId="6219"/>
    <cellStyle name="Normal 108 2 3 6 2" xfId="13954"/>
    <cellStyle name="Normal 108 2 3 6 2 2" xfId="24248"/>
    <cellStyle name="Normal 108 2 3 6 2 3" xfId="34541"/>
    <cellStyle name="Normal 108 2 3 6 2 4" xfId="44834"/>
    <cellStyle name="Normal 108 2 3 6 3" xfId="9977"/>
    <cellStyle name="Normal 108 2 3 6 4" xfId="20276"/>
    <cellStyle name="Normal 108 2 3 6 5" xfId="30569"/>
    <cellStyle name="Normal 108 2 3 6 6" xfId="40862"/>
    <cellStyle name="Normal 108 2 3 7" xfId="10720"/>
    <cellStyle name="Normal 108 2 3 7 2" xfId="21019"/>
    <cellStyle name="Normal 108 2 3 7 3" xfId="31312"/>
    <cellStyle name="Normal 108 2 3 7 4" xfId="41605"/>
    <cellStyle name="Normal 108 2 3 8" xfId="10980"/>
    <cellStyle name="Normal 108 2 3 8 2" xfId="21279"/>
    <cellStyle name="Normal 108 2 3 8 3" xfId="31572"/>
    <cellStyle name="Normal 108 2 3 8 4" xfId="41865"/>
    <cellStyle name="Normal 108 2 3 9" xfId="7065"/>
    <cellStyle name="Normal 108 2 4" xfId="1125"/>
    <cellStyle name="Normal 108 2 4 10" xfId="27684"/>
    <cellStyle name="Normal 108 2 4 11" xfId="37977"/>
    <cellStyle name="Normal 108 2 4 2" xfId="2839"/>
    <cellStyle name="Normal 108 2 4 2 2" xfId="4339"/>
    <cellStyle name="Normal 108 2 4 2 2 2" xfId="16675"/>
    <cellStyle name="Normal 108 2 4 2 2 2 2" xfId="26969"/>
    <cellStyle name="Normal 108 2 4 2 2 2 3" xfId="37262"/>
    <cellStyle name="Normal 108 2 4 2 2 2 4" xfId="47555"/>
    <cellStyle name="Normal 108 2 4 2 2 3" xfId="13705"/>
    <cellStyle name="Normal 108 2 4 2 2 4" xfId="24000"/>
    <cellStyle name="Normal 108 2 4 2 2 5" xfId="34293"/>
    <cellStyle name="Normal 108 2 4 2 2 6" xfId="44586"/>
    <cellStyle name="Normal 108 2 4 2 3" xfId="15190"/>
    <cellStyle name="Normal 108 2 4 2 3 2" xfId="25484"/>
    <cellStyle name="Normal 108 2 4 2 3 3" xfId="35777"/>
    <cellStyle name="Normal 108 2 4 2 3 4" xfId="46070"/>
    <cellStyle name="Normal 108 2 4 2 4" xfId="12219"/>
    <cellStyle name="Normal 108 2 4 2 4 2" xfId="22515"/>
    <cellStyle name="Normal 108 2 4 2 4 3" xfId="32808"/>
    <cellStyle name="Normal 108 2 4 2 4 4" xfId="43101"/>
    <cellStyle name="Normal 108 2 4 2 5" xfId="7748"/>
    <cellStyle name="Normal 108 2 4 2 6" xfId="18049"/>
    <cellStyle name="Normal 108 2 4 2 7" xfId="28342"/>
    <cellStyle name="Normal 108 2 4 2 8" xfId="38635"/>
    <cellStyle name="Normal 108 2 4 3" xfId="5261"/>
    <cellStyle name="Normal 108 2 4 3 2" xfId="13338"/>
    <cellStyle name="Normal 108 2 4 3 2 2" xfId="16308"/>
    <cellStyle name="Normal 108 2 4 3 2 2 2" xfId="26602"/>
    <cellStyle name="Normal 108 2 4 3 2 2 3" xfId="36895"/>
    <cellStyle name="Normal 108 2 4 3 2 2 4" xfId="47188"/>
    <cellStyle name="Normal 108 2 4 3 2 3" xfId="23633"/>
    <cellStyle name="Normal 108 2 4 3 2 4" xfId="33926"/>
    <cellStyle name="Normal 108 2 4 3 2 5" xfId="44219"/>
    <cellStyle name="Normal 108 2 4 3 3" xfId="14823"/>
    <cellStyle name="Normal 108 2 4 3 3 2" xfId="25117"/>
    <cellStyle name="Normal 108 2 4 3 3 3" xfId="35410"/>
    <cellStyle name="Normal 108 2 4 3 3 4" xfId="45703"/>
    <cellStyle name="Normal 108 2 4 3 4" xfId="11851"/>
    <cellStyle name="Normal 108 2 4 3 4 2" xfId="22148"/>
    <cellStyle name="Normal 108 2 4 3 4 3" xfId="32441"/>
    <cellStyle name="Normal 108 2 4 3 4 4" xfId="42734"/>
    <cellStyle name="Normal 108 2 4 3 5" xfId="8493"/>
    <cellStyle name="Normal 108 2 4 3 6" xfId="18792"/>
    <cellStyle name="Normal 108 2 4 3 7" xfId="29085"/>
    <cellStyle name="Normal 108 2 4 3 8" xfId="39378"/>
    <cellStyle name="Normal 108 2 4 4" xfId="3589"/>
    <cellStyle name="Normal 108 2 4 4 2" xfId="15922"/>
    <cellStyle name="Normal 108 2 4 4 2 2" xfId="26216"/>
    <cellStyle name="Normal 108 2 4 4 2 3" xfId="36509"/>
    <cellStyle name="Normal 108 2 4 4 2 4" xfId="46802"/>
    <cellStyle name="Normal 108 2 4 4 3" xfId="12952"/>
    <cellStyle name="Normal 108 2 4 4 3 2" xfId="23247"/>
    <cellStyle name="Normal 108 2 4 4 3 3" xfId="33540"/>
    <cellStyle name="Normal 108 2 4 4 3 4" xfId="43833"/>
    <cellStyle name="Normal 108 2 4 4 4" xfId="9236"/>
    <cellStyle name="Normal 108 2 4 4 5" xfId="19535"/>
    <cellStyle name="Normal 108 2 4 4 6" xfId="29828"/>
    <cellStyle name="Normal 108 2 4 4 7" xfId="40121"/>
    <cellStyle name="Normal 108 2 4 5" xfId="6221"/>
    <cellStyle name="Normal 108 2 4 5 2" xfId="14438"/>
    <cellStyle name="Normal 108 2 4 5 2 2" xfId="24732"/>
    <cellStyle name="Normal 108 2 4 5 2 3" xfId="35025"/>
    <cellStyle name="Normal 108 2 4 5 2 4" xfId="45318"/>
    <cellStyle name="Normal 108 2 4 5 3" xfId="9979"/>
    <cellStyle name="Normal 108 2 4 5 4" xfId="20278"/>
    <cellStyle name="Normal 108 2 4 5 5" xfId="30571"/>
    <cellStyle name="Normal 108 2 4 5 6" xfId="40864"/>
    <cellStyle name="Normal 108 2 4 6" xfId="10722"/>
    <cellStyle name="Normal 108 2 4 6 2" xfId="21021"/>
    <cellStyle name="Normal 108 2 4 6 3" xfId="31314"/>
    <cellStyle name="Normal 108 2 4 6 4" xfId="41607"/>
    <cellStyle name="Normal 108 2 4 7" xfId="11464"/>
    <cellStyle name="Normal 108 2 4 7 2" xfId="21763"/>
    <cellStyle name="Normal 108 2 4 7 3" xfId="32056"/>
    <cellStyle name="Normal 108 2 4 7 4" xfId="42349"/>
    <cellStyle name="Normal 108 2 4 8" xfId="7067"/>
    <cellStyle name="Normal 108 2 4 9" xfId="17391"/>
    <cellStyle name="Normal 108 2 5" xfId="1126"/>
    <cellStyle name="Normal 108 2 5 10" xfId="27685"/>
    <cellStyle name="Normal 108 2 5 11" xfId="37978"/>
    <cellStyle name="Normal 108 2 5 2" xfId="2840"/>
    <cellStyle name="Normal 108 2 5 2 2" xfId="4340"/>
    <cellStyle name="Normal 108 2 5 2 2 2" xfId="16506"/>
    <cellStyle name="Normal 108 2 5 2 2 2 2" xfId="26800"/>
    <cellStyle name="Normal 108 2 5 2 2 2 3" xfId="37093"/>
    <cellStyle name="Normal 108 2 5 2 2 2 4" xfId="47386"/>
    <cellStyle name="Normal 108 2 5 2 2 3" xfId="13536"/>
    <cellStyle name="Normal 108 2 5 2 2 4" xfId="23831"/>
    <cellStyle name="Normal 108 2 5 2 2 5" xfId="34124"/>
    <cellStyle name="Normal 108 2 5 2 2 6" xfId="44417"/>
    <cellStyle name="Normal 108 2 5 2 3" xfId="15021"/>
    <cellStyle name="Normal 108 2 5 2 3 2" xfId="25315"/>
    <cellStyle name="Normal 108 2 5 2 3 3" xfId="35608"/>
    <cellStyle name="Normal 108 2 5 2 3 4" xfId="45901"/>
    <cellStyle name="Normal 108 2 5 2 4" xfId="12050"/>
    <cellStyle name="Normal 108 2 5 2 4 2" xfId="22346"/>
    <cellStyle name="Normal 108 2 5 2 4 3" xfId="32639"/>
    <cellStyle name="Normal 108 2 5 2 4 4" xfId="42932"/>
    <cellStyle name="Normal 108 2 5 2 5" xfId="7749"/>
    <cellStyle name="Normal 108 2 5 2 6" xfId="18050"/>
    <cellStyle name="Normal 108 2 5 2 7" xfId="28343"/>
    <cellStyle name="Normal 108 2 5 2 8" xfId="38636"/>
    <cellStyle name="Normal 108 2 5 3" xfId="5262"/>
    <cellStyle name="Normal 108 2 5 3 2" xfId="15923"/>
    <cellStyle name="Normal 108 2 5 3 2 2" xfId="26217"/>
    <cellStyle name="Normal 108 2 5 3 2 3" xfId="36510"/>
    <cellStyle name="Normal 108 2 5 3 2 4" xfId="46803"/>
    <cellStyle name="Normal 108 2 5 3 3" xfId="12953"/>
    <cellStyle name="Normal 108 2 5 3 3 2" xfId="23248"/>
    <cellStyle name="Normal 108 2 5 3 3 3" xfId="33541"/>
    <cellStyle name="Normal 108 2 5 3 3 4" xfId="43834"/>
    <cellStyle name="Normal 108 2 5 3 4" xfId="8494"/>
    <cellStyle name="Normal 108 2 5 3 5" xfId="18793"/>
    <cellStyle name="Normal 108 2 5 3 6" xfId="29086"/>
    <cellStyle name="Normal 108 2 5 3 7" xfId="39379"/>
    <cellStyle name="Normal 108 2 5 4" xfId="3590"/>
    <cellStyle name="Normal 108 2 5 4 2" xfId="14439"/>
    <cellStyle name="Normal 108 2 5 4 2 2" xfId="24733"/>
    <cellStyle name="Normal 108 2 5 4 2 3" xfId="35026"/>
    <cellStyle name="Normal 108 2 5 4 2 4" xfId="45319"/>
    <cellStyle name="Normal 108 2 5 4 3" xfId="9237"/>
    <cellStyle name="Normal 108 2 5 4 4" xfId="19536"/>
    <cellStyle name="Normal 108 2 5 4 5" xfId="29829"/>
    <cellStyle name="Normal 108 2 5 4 6" xfId="40122"/>
    <cellStyle name="Normal 108 2 5 5" xfId="6222"/>
    <cellStyle name="Normal 108 2 5 5 2" xfId="9980"/>
    <cellStyle name="Normal 108 2 5 5 3" xfId="20279"/>
    <cellStyle name="Normal 108 2 5 5 4" xfId="30572"/>
    <cellStyle name="Normal 108 2 5 5 5" xfId="40865"/>
    <cellStyle name="Normal 108 2 5 6" xfId="10723"/>
    <cellStyle name="Normal 108 2 5 6 2" xfId="21022"/>
    <cellStyle name="Normal 108 2 5 6 3" xfId="31315"/>
    <cellStyle name="Normal 108 2 5 6 4" xfId="41608"/>
    <cellStyle name="Normal 108 2 5 7" xfId="11465"/>
    <cellStyle name="Normal 108 2 5 7 2" xfId="21764"/>
    <cellStyle name="Normal 108 2 5 7 3" xfId="32057"/>
    <cellStyle name="Normal 108 2 5 7 4" xfId="42350"/>
    <cellStyle name="Normal 108 2 5 8" xfId="7068"/>
    <cellStyle name="Normal 108 2 5 9" xfId="17392"/>
    <cellStyle name="Normal 108 2 6" xfId="2180"/>
    <cellStyle name="Normal 108 2 6 10" xfId="38637"/>
    <cellStyle name="Normal 108 2 6 2" xfId="2947"/>
    <cellStyle name="Normal 108 2 6 2 2" xfId="4447"/>
    <cellStyle name="Normal 108 2 6 2 2 2" xfId="16031"/>
    <cellStyle name="Normal 108 2 6 2 2 3" xfId="26325"/>
    <cellStyle name="Normal 108 2 6 2 2 4" xfId="36618"/>
    <cellStyle name="Normal 108 2 6 2 2 5" xfId="46911"/>
    <cellStyle name="Normal 108 2 6 2 3" xfId="13061"/>
    <cellStyle name="Normal 108 2 6 2 3 2" xfId="23356"/>
    <cellStyle name="Normal 108 2 6 2 3 3" xfId="33649"/>
    <cellStyle name="Normal 108 2 6 2 3 4" xfId="43942"/>
    <cellStyle name="Normal 108 2 6 2 4" xfId="8495"/>
    <cellStyle name="Normal 108 2 6 2 5" xfId="18794"/>
    <cellStyle name="Normal 108 2 6 2 6" xfId="29087"/>
    <cellStyle name="Normal 108 2 6 2 7" xfId="39380"/>
    <cellStyle name="Normal 108 2 6 3" xfId="5263"/>
    <cellStyle name="Normal 108 2 6 3 2" xfId="14546"/>
    <cellStyle name="Normal 108 2 6 3 2 2" xfId="24840"/>
    <cellStyle name="Normal 108 2 6 3 2 3" xfId="35133"/>
    <cellStyle name="Normal 108 2 6 3 2 4" xfId="45426"/>
    <cellStyle name="Normal 108 2 6 3 3" xfId="9238"/>
    <cellStyle name="Normal 108 2 6 3 4" xfId="19537"/>
    <cellStyle name="Normal 108 2 6 3 5" xfId="29830"/>
    <cellStyle name="Normal 108 2 6 3 6" xfId="40123"/>
    <cellStyle name="Normal 108 2 6 4" xfId="3697"/>
    <cellStyle name="Normal 108 2 6 4 2" xfId="9981"/>
    <cellStyle name="Normal 108 2 6 4 3" xfId="20280"/>
    <cellStyle name="Normal 108 2 6 4 4" xfId="30573"/>
    <cellStyle name="Normal 108 2 6 4 5" xfId="40866"/>
    <cellStyle name="Normal 108 2 6 5" xfId="6223"/>
    <cellStyle name="Normal 108 2 6 5 2" xfId="10724"/>
    <cellStyle name="Normal 108 2 6 5 3" xfId="21023"/>
    <cellStyle name="Normal 108 2 6 5 4" xfId="31316"/>
    <cellStyle name="Normal 108 2 6 5 5" xfId="41609"/>
    <cellStyle name="Normal 108 2 6 6" xfId="11572"/>
    <cellStyle name="Normal 108 2 6 6 2" xfId="21871"/>
    <cellStyle name="Normal 108 2 6 6 3" xfId="32164"/>
    <cellStyle name="Normal 108 2 6 6 4" xfId="42457"/>
    <cellStyle name="Normal 108 2 6 7" xfId="7750"/>
    <cellStyle name="Normal 108 2 6 8" xfId="18051"/>
    <cellStyle name="Normal 108 2 6 9" xfId="28344"/>
    <cellStyle name="Normal 108 2 7" xfId="2279"/>
    <cellStyle name="Normal 108 2 7 2" xfId="3779"/>
    <cellStyle name="Normal 108 2 7 2 2" xfId="16139"/>
    <cellStyle name="Normal 108 2 7 2 2 2" xfId="26433"/>
    <cellStyle name="Normal 108 2 7 2 2 3" xfId="36726"/>
    <cellStyle name="Normal 108 2 7 2 2 4" xfId="47019"/>
    <cellStyle name="Normal 108 2 7 2 3" xfId="13169"/>
    <cellStyle name="Normal 108 2 7 2 4" xfId="23464"/>
    <cellStyle name="Normal 108 2 7 2 5" xfId="33757"/>
    <cellStyle name="Normal 108 2 7 2 6" xfId="44050"/>
    <cellStyle name="Normal 108 2 7 3" xfId="14654"/>
    <cellStyle name="Normal 108 2 7 3 2" xfId="24948"/>
    <cellStyle name="Normal 108 2 7 3 3" xfId="35241"/>
    <cellStyle name="Normal 108 2 7 3 4" xfId="45534"/>
    <cellStyle name="Normal 108 2 7 4" xfId="11682"/>
    <cellStyle name="Normal 108 2 7 4 2" xfId="21979"/>
    <cellStyle name="Normal 108 2 7 4 3" xfId="32272"/>
    <cellStyle name="Normal 108 2 7 4 4" xfId="42565"/>
    <cellStyle name="Normal 108 2 7 5" xfId="7741"/>
    <cellStyle name="Normal 108 2 8" xfId="5254"/>
    <cellStyle name="Normal 108 2 8 2" xfId="15362"/>
    <cellStyle name="Normal 108 2 8 2 2" xfId="25656"/>
    <cellStyle name="Normal 108 2 8 2 3" xfId="35949"/>
    <cellStyle name="Normal 108 2 8 2 4" xfId="46242"/>
    <cellStyle name="Normal 108 2 8 3" xfId="12392"/>
    <cellStyle name="Normal 108 2 8 4" xfId="22687"/>
    <cellStyle name="Normal 108 2 8 5" xfId="32980"/>
    <cellStyle name="Normal 108 2 8 6" xfId="43273"/>
    <cellStyle name="Normal 108 2 9" xfId="3029"/>
    <cellStyle name="Normal 108 2 9 2" xfId="13878"/>
    <cellStyle name="Normal 108 2 9 3" xfId="24172"/>
    <cellStyle name="Normal 108 2 9 4" xfId="34465"/>
    <cellStyle name="Normal 108 2 9 5" xfId="44758"/>
    <cellStyle name="Normal 108 3" xfId="302"/>
    <cellStyle name="Normal 108 3 10" xfId="6521"/>
    <cellStyle name="Normal 108 3 11" xfId="16846"/>
    <cellStyle name="Normal 108 3 12" xfId="27139"/>
    <cellStyle name="Normal 108 3 13" xfId="37432"/>
    <cellStyle name="Normal 108 3 2" xfId="378"/>
    <cellStyle name="Normal 108 3 2 10" xfId="16943"/>
    <cellStyle name="Normal 108 3 2 11" xfId="27236"/>
    <cellStyle name="Normal 108 3 2 12" xfId="37529"/>
    <cellStyle name="Normal 108 3 2 2" xfId="1127"/>
    <cellStyle name="Normal 108 3 2 2 10" xfId="27686"/>
    <cellStyle name="Normal 108 3 2 2 11" xfId="37979"/>
    <cellStyle name="Normal 108 3 2 2 2" xfId="2841"/>
    <cellStyle name="Normal 108 3 2 2 2 2" xfId="4341"/>
    <cellStyle name="Normal 108 3 2 2 2 2 2" xfId="16770"/>
    <cellStyle name="Normal 108 3 2 2 2 2 2 2" xfId="27064"/>
    <cellStyle name="Normal 108 3 2 2 2 2 2 3" xfId="37357"/>
    <cellStyle name="Normal 108 3 2 2 2 2 2 4" xfId="47650"/>
    <cellStyle name="Normal 108 3 2 2 2 2 3" xfId="13800"/>
    <cellStyle name="Normal 108 3 2 2 2 2 4" xfId="24095"/>
    <cellStyle name="Normal 108 3 2 2 2 2 5" xfId="34388"/>
    <cellStyle name="Normal 108 3 2 2 2 2 6" xfId="44681"/>
    <cellStyle name="Normal 108 3 2 2 2 3" xfId="15285"/>
    <cellStyle name="Normal 108 3 2 2 2 3 2" xfId="25579"/>
    <cellStyle name="Normal 108 3 2 2 2 3 3" xfId="35872"/>
    <cellStyle name="Normal 108 3 2 2 2 3 4" xfId="46165"/>
    <cellStyle name="Normal 108 3 2 2 2 4" xfId="12314"/>
    <cellStyle name="Normal 108 3 2 2 2 4 2" xfId="22610"/>
    <cellStyle name="Normal 108 3 2 2 2 4 3" xfId="32903"/>
    <cellStyle name="Normal 108 3 2 2 2 4 4" xfId="43196"/>
    <cellStyle name="Normal 108 3 2 2 2 5" xfId="7753"/>
    <cellStyle name="Normal 108 3 2 2 2 6" xfId="18054"/>
    <cellStyle name="Normal 108 3 2 2 2 7" xfId="28347"/>
    <cellStyle name="Normal 108 3 2 2 2 8" xfId="38640"/>
    <cellStyle name="Normal 108 3 2 2 3" xfId="5266"/>
    <cellStyle name="Normal 108 3 2 2 3 2" xfId="13433"/>
    <cellStyle name="Normal 108 3 2 2 3 2 2" xfId="16403"/>
    <cellStyle name="Normal 108 3 2 2 3 2 2 2" xfId="26697"/>
    <cellStyle name="Normal 108 3 2 2 3 2 2 3" xfId="36990"/>
    <cellStyle name="Normal 108 3 2 2 3 2 2 4" xfId="47283"/>
    <cellStyle name="Normal 108 3 2 2 3 2 3" xfId="23728"/>
    <cellStyle name="Normal 108 3 2 2 3 2 4" xfId="34021"/>
    <cellStyle name="Normal 108 3 2 2 3 2 5" xfId="44314"/>
    <cellStyle name="Normal 108 3 2 2 3 3" xfId="14918"/>
    <cellStyle name="Normal 108 3 2 2 3 3 2" xfId="25212"/>
    <cellStyle name="Normal 108 3 2 2 3 3 3" xfId="35505"/>
    <cellStyle name="Normal 108 3 2 2 3 3 4" xfId="45798"/>
    <cellStyle name="Normal 108 3 2 2 3 4" xfId="11946"/>
    <cellStyle name="Normal 108 3 2 2 3 4 2" xfId="22243"/>
    <cellStyle name="Normal 108 3 2 2 3 4 3" xfId="32536"/>
    <cellStyle name="Normal 108 3 2 2 3 4 4" xfId="42829"/>
    <cellStyle name="Normal 108 3 2 2 3 5" xfId="8498"/>
    <cellStyle name="Normal 108 3 2 2 3 6" xfId="18797"/>
    <cellStyle name="Normal 108 3 2 2 3 7" xfId="29090"/>
    <cellStyle name="Normal 108 3 2 2 3 8" xfId="39383"/>
    <cellStyle name="Normal 108 3 2 2 4" xfId="3591"/>
    <cellStyle name="Normal 108 3 2 2 4 2" xfId="15924"/>
    <cellStyle name="Normal 108 3 2 2 4 2 2" xfId="26218"/>
    <cellStyle name="Normal 108 3 2 2 4 2 3" xfId="36511"/>
    <cellStyle name="Normal 108 3 2 2 4 2 4" xfId="46804"/>
    <cellStyle name="Normal 108 3 2 2 4 3" xfId="12954"/>
    <cellStyle name="Normal 108 3 2 2 4 3 2" xfId="23249"/>
    <cellStyle name="Normal 108 3 2 2 4 3 3" xfId="33542"/>
    <cellStyle name="Normal 108 3 2 2 4 3 4" xfId="43835"/>
    <cellStyle name="Normal 108 3 2 2 4 4" xfId="9241"/>
    <cellStyle name="Normal 108 3 2 2 4 5" xfId="19540"/>
    <cellStyle name="Normal 108 3 2 2 4 6" xfId="29833"/>
    <cellStyle name="Normal 108 3 2 2 4 7" xfId="40126"/>
    <cellStyle name="Normal 108 3 2 2 5" xfId="6226"/>
    <cellStyle name="Normal 108 3 2 2 5 2" xfId="14440"/>
    <cellStyle name="Normal 108 3 2 2 5 2 2" xfId="24734"/>
    <cellStyle name="Normal 108 3 2 2 5 2 3" xfId="35027"/>
    <cellStyle name="Normal 108 3 2 2 5 2 4" xfId="45320"/>
    <cellStyle name="Normal 108 3 2 2 5 3" xfId="9984"/>
    <cellStyle name="Normal 108 3 2 2 5 4" xfId="20283"/>
    <cellStyle name="Normal 108 3 2 2 5 5" xfId="30576"/>
    <cellStyle name="Normal 108 3 2 2 5 6" xfId="40869"/>
    <cellStyle name="Normal 108 3 2 2 6" xfId="10727"/>
    <cellStyle name="Normal 108 3 2 2 6 2" xfId="21026"/>
    <cellStyle name="Normal 108 3 2 2 6 3" xfId="31319"/>
    <cellStyle name="Normal 108 3 2 2 6 4" xfId="41612"/>
    <cellStyle name="Normal 108 3 2 2 7" xfId="11466"/>
    <cellStyle name="Normal 108 3 2 2 7 2" xfId="21765"/>
    <cellStyle name="Normal 108 3 2 2 7 3" xfId="32058"/>
    <cellStyle name="Normal 108 3 2 2 7 4" xfId="42351"/>
    <cellStyle name="Normal 108 3 2 2 8" xfId="7069"/>
    <cellStyle name="Normal 108 3 2 2 9" xfId="17393"/>
    <cellStyle name="Normal 108 3 2 3" xfId="2374"/>
    <cellStyle name="Normal 108 3 2 3 2" xfId="3874"/>
    <cellStyle name="Normal 108 3 2 3 2 2" xfId="16601"/>
    <cellStyle name="Normal 108 3 2 3 2 2 2" xfId="26895"/>
    <cellStyle name="Normal 108 3 2 3 2 2 3" xfId="37188"/>
    <cellStyle name="Normal 108 3 2 3 2 2 4" xfId="47481"/>
    <cellStyle name="Normal 108 3 2 3 2 3" xfId="13631"/>
    <cellStyle name="Normal 108 3 2 3 2 4" xfId="23926"/>
    <cellStyle name="Normal 108 3 2 3 2 5" xfId="34219"/>
    <cellStyle name="Normal 108 3 2 3 2 6" xfId="44512"/>
    <cellStyle name="Normal 108 3 2 3 3" xfId="15116"/>
    <cellStyle name="Normal 108 3 2 3 3 2" xfId="25410"/>
    <cellStyle name="Normal 108 3 2 3 3 3" xfId="35703"/>
    <cellStyle name="Normal 108 3 2 3 3 4" xfId="45996"/>
    <cellStyle name="Normal 108 3 2 3 4" xfId="12145"/>
    <cellStyle name="Normal 108 3 2 3 4 2" xfId="22441"/>
    <cellStyle name="Normal 108 3 2 3 4 3" xfId="32734"/>
    <cellStyle name="Normal 108 3 2 3 4 4" xfId="43027"/>
    <cellStyle name="Normal 108 3 2 3 5" xfId="7752"/>
    <cellStyle name="Normal 108 3 2 3 6" xfId="18053"/>
    <cellStyle name="Normal 108 3 2 3 7" xfId="28346"/>
    <cellStyle name="Normal 108 3 2 3 8" xfId="38639"/>
    <cellStyle name="Normal 108 3 2 4" xfId="5265"/>
    <cellStyle name="Normal 108 3 2 4 2" xfId="13264"/>
    <cellStyle name="Normal 108 3 2 4 2 2" xfId="16234"/>
    <cellStyle name="Normal 108 3 2 4 2 2 2" xfId="26528"/>
    <cellStyle name="Normal 108 3 2 4 2 2 3" xfId="36821"/>
    <cellStyle name="Normal 108 3 2 4 2 2 4" xfId="47114"/>
    <cellStyle name="Normal 108 3 2 4 2 3" xfId="23559"/>
    <cellStyle name="Normal 108 3 2 4 2 4" xfId="33852"/>
    <cellStyle name="Normal 108 3 2 4 2 5" xfId="44145"/>
    <cellStyle name="Normal 108 3 2 4 3" xfId="14749"/>
    <cellStyle name="Normal 108 3 2 4 3 2" xfId="25043"/>
    <cellStyle name="Normal 108 3 2 4 3 3" xfId="35336"/>
    <cellStyle name="Normal 108 3 2 4 3 4" xfId="45629"/>
    <cellStyle name="Normal 108 3 2 4 4" xfId="11777"/>
    <cellStyle name="Normal 108 3 2 4 4 2" xfId="22074"/>
    <cellStyle name="Normal 108 3 2 4 4 3" xfId="32367"/>
    <cellStyle name="Normal 108 3 2 4 4 4" xfId="42660"/>
    <cellStyle name="Normal 108 3 2 4 5" xfId="8497"/>
    <cellStyle name="Normal 108 3 2 4 6" xfId="18796"/>
    <cellStyle name="Normal 108 3 2 4 7" xfId="29089"/>
    <cellStyle name="Normal 108 3 2 4 8" xfId="39382"/>
    <cellStyle name="Normal 108 3 2 5" xfId="3124"/>
    <cellStyle name="Normal 108 3 2 5 2" xfId="15457"/>
    <cellStyle name="Normal 108 3 2 5 2 2" xfId="25751"/>
    <cellStyle name="Normal 108 3 2 5 2 3" xfId="36044"/>
    <cellStyle name="Normal 108 3 2 5 2 4" xfId="46337"/>
    <cellStyle name="Normal 108 3 2 5 3" xfId="12487"/>
    <cellStyle name="Normal 108 3 2 5 3 2" xfId="22782"/>
    <cellStyle name="Normal 108 3 2 5 3 3" xfId="33075"/>
    <cellStyle name="Normal 108 3 2 5 3 4" xfId="43368"/>
    <cellStyle name="Normal 108 3 2 5 4" xfId="9240"/>
    <cellStyle name="Normal 108 3 2 5 5" xfId="19539"/>
    <cellStyle name="Normal 108 3 2 5 6" xfId="29832"/>
    <cellStyle name="Normal 108 3 2 5 7" xfId="40125"/>
    <cellStyle name="Normal 108 3 2 6" xfId="6225"/>
    <cellStyle name="Normal 108 3 2 6 2" xfId="13973"/>
    <cellStyle name="Normal 108 3 2 6 2 2" xfId="24267"/>
    <cellStyle name="Normal 108 3 2 6 2 3" xfId="34560"/>
    <cellStyle name="Normal 108 3 2 6 2 4" xfId="44853"/>
    <cellStyle name="Normal 108 3 2 6 3" xfId="9983"/>
    <cellStyle name="Normal 108 3 2 6 4" xfId="20282"/>
    <cellStyle name="Normal 108 3 2 6 5" xfId="30575"/>
    <cellStyle name="Normal 108 3 2 6 6" xfId="40868"/>
    <cellStyle name="Normal 108 3 2 7" xfId="10726"/>
    <cellStyle name="Normal 108 3 2 7 2" xfId="21025"/>
    <cellStyle name="Normal 108 3 2 7 3" xfId="31318"/>
    <cellStyle name="Normal 108 3 2 7 4" xfId="41611"/>
    <cellStyle name="Normal 108 3 2 8" xfId="10999"/>
    <cellStyle name="Normal 108 3 2 8 2" xfId="21298"/>
    <cellStyle name="Normal 108 3 2 8 3" xfId="31591"/>
    <cellStyle name="Normal 108 3 2 8 4" xfId="41884"/>
    <cellStyle name="Normal 108 3 2 9" xfId="6619"/>
    <cellStyle name="Normal 108 3 3" xfId="1128"/>
    <cellStyle name="Normal 108 3 3 10" xfId="27687"/>
    <cellStyle name="Normal 108 3 3 11" xfId="37980"/>
    <cellStyle name="Normal 108 3 3 2" xfId="2842"/>
    <cellStyle name="Normal 108 3 3 2 2" xfId="4342"/>
    <cellStyle name="Normal 108 3 3 2 2 2" xfId="16694"/>
    <cellStyle name="Normal 108 3 3 2 2 2 2" xfId="26988"/>
    <cellStyle name="Normal 108 3 3 2 2 2 3" xfId="37281"/>
    <cellStyle name="Normal 108 3 3 2 2 2 4" xfId="47574"/>
    <cellStyle name="Normal 108 3 3 2 2 3" xfId="13724"/>
    <cellStyle name="Normal 108 3 3 2 2 4" xfId="24019"/>
    <cellStyle name="Normal 108 3 3 2 2 5" xfId="34312"/>
    <cellStyle name="Normal 108 3 3 2 2 6" xfId="44605"/>
    <cellStyle name="Normal 108 3 3 2 3" xfId="15209"/>
    <cellStyle name="Normal 108 3 3 2 3 2" xfId="25503"/>
    <cellStyle name="Normal 108 3 3 2 3 3" xfId="35796"/>
    <cellStyle name="Normal 108 3 3 2 3 4" xfId="46089"/>
    <cellStyle name="Normal 108 3 3 2 4" xfId="12238"/>
    <cellStyle name="Normal 108 3 3 2 4 2" xfId="22534"/>
    <cellStyle name="Normal 108 3 3 2 4 3" xfId="32827"/>
    <cellStyle name="Normal 108 3 3 2 4 4" xfId="43120"/>
    <cellStyle name="Normal 108 3 3 2 5" xfId="7754"/>
    <cellStyle name="Normal 108 3 3 2 6" xfId="18055"/>
    <cellStyle name="Normal 108 3 3 2 7" xfId="28348"/>
    <cellStyle name="Normal 108 3 3 2 8" xfId="38641"/>
    <cellStyle name="Normal 108 3 3 3" xfId="5267"/>
    <cellStyle name="Normal 108 3 3 3 2" xfId="13357"/>
    <cellStyle name="Normal 108 3 3 3 2 2" xfId="16327"/>
    <cellStyle name="Normal 108 3 3 3 2 2 2" xfId="26621"/>
    <cellStyle name="Normal 108 3 3 3 2 2 3" xfId="36914"/>
    <cellStyle name="Normal 108 3 3 3 2 2 4" xfId="47207"/>
    <cellStyle name="Normal 108 3 3 3 2 3" xfId="23652"/>
    <cellStyle name="Normal 108 3 3 3 2 4" xfId="33945"/>
    <cellStyle name="Normal 108 3 3 3 2 5" xfId="44238"/>
    <cellStyle name="Normal 108 3 3 3 3" xfId="14842"/>
    <cellStyle name="Normal 108 3 3 3 3 2" xfId="25136"/>
    <cellStyle name="Normal 108 3 3 3 3 3" xfId="35429"/>
    <cellStyle name="Normal 108 3 3 3 3 4" xfId="45722"/>
    <cellStyle name="Normal 108 3 3 3 4" xfId="11870"/>
    <cellStyle name="Normal 108 3 3 3 4 2" xfId="22167"/>
    <cellStyle name="Normal 108 3 3 3 4 3" xfId="32460"/>
    <cellStyle name="Normal 108 3 3 3 4 4" xfId="42753"/>
    <cellStyle name="Normal 108 3 3 3 5" xfId="8499"/>
    <cellStyle name="Normal 108 3 3 3 6" xfId="18798"/>
    <cellStyle name="Normal 108 3 3 3 7" xfId="29091"/>
    <cellStyle name="Normal 108 3 3 3 8" xfId="39384"/>
    <cellStyle name="Normal 108 3 3 4" xfId="3592"/>
    <cellStyle name="Normal 108 3 3 4 2" xfId="15925"/>
    <cellStyle name="Normal 108 3 3 4 2 2" xfId="26219"/>
    <cellStyle name="Normal 108 3 3 4 2 3" xfId="36512"/>
    <cellStyle name="Normal 108 3 3 4 2 4" xfId="46805"/>
    <cellStyle name="Normal 108 3 3 4 3" xfId="12955"/>
    <cellStyle name="Normal 108 3 3 4 3 2" xfId="23250"/>
    <cellStyle name="Normal 108 3 3 4 3 3" xfId="33543"/>
    <cellStyle name="Normal 108 3 3 4 3 4" xfId="43836"/>
    <cellStyle name="Normal 108 3 3 4 4" xfId="9242"/>
    <cellStyle name="Normal 108 3 3 4 5" xfId="19541"/>
    <cellStyle name="Normal 108 3 3 4 6" xfId="29834"/>
    <cellStyle name="Normal 108 3 3 4 7" xfId="40127"/>
    <cellStyle name="Normal 108 3 3 5" xfId="6227"/>
    <cellStyle name="Normal 108 3 3 5 2" xfId="14441"/>
    <cellStyle name="Normal 108 3 3 5 2 2" xfId="24735"/>
    <cellStyle name="Normal 108 3 3 5 2 3" xfId="35028"/>
    <cellStyle name="Normal 108 3 3 5 2 4" xfId="45321"/>
    <cellStyle name="Normal 108 3 3 5 3" xfId="9985"/>
    <cellStyle name="Normal 108 3 3 5 4" xfId="20284"/>
    <cellStyle name="Normal 108 3 3 5 5" xfId="30577"/>
    <cellStyle name="Normal 108 3 3 5 6" xfId="40870"/>
    <cellStyle name="Normal 108 3 3 6" xfId="10728"/>
    <cellStyle name="Normal 108 3 3 6 2" xfId="21027"/>
    <cellStyle name="Normal 108 3 3 6 3" xfId="31320"/>
    <cellStyle name="Normal 108 3 3 6 4" xfId="41613"/>
    <cellStyle name="Normal 108 3 3 7" xfId="11467"/>
    <cellStyle name="Normal 108 3 3 7 2" xfId="21766"/>
    <cellStyle name="Normal 108 3 3 7 3" xfId="32059"/>
    <cellStyle name="Normal 108 3 3 7 4" xfId="42352"/>
    <cellStyle name="Normal 108 3 3 8" xfId="7070"/>
    <cellStyle name="Normal 108 3 3 9" xfId="17394"/>
    <cellStyle name="Normal 108 3 4" xfId="2198"/>
    <cellStyle name="Normal 108 3 4 2" xfId="2965"/>
    <cellStyle name="Normal 108 3 4 2 2" xfId="4465"/>
    <cellStyle name="Normal 108 3 4 2 2 2" xfId="16525"/>
    <cellStyle name="Normal 108 3 4 2 2 2 2" xfId="26819"/>
    <cellStyle name="Normal 108 3 4 2 2 2 3" xfId="37112"/>
    <cellStyle name="Normal 108 3 4 2 2 2 4" xfId="47405"/>
    <cellStyle name="Normal 108 3 4 2 2 3" xfId="13555"/>
    <cellStyle name="Normal 108 3 4 2 2 4" xfId="23850"/>
    <cellStyle name="Normal 108 3 4 2 2 5" xfId="34143"/>
    <cellStyle name="Normal 108 3 4 2 2 6" xfId="44436"/>
    <cellStyle name="Normal 108 3 4 2 3" xfId="15040"/>
    <cellStyle name="Normal 108 3 4 2 3 2" xfId="25334"/>
    <cellStyle name="Normal 108 3 4 2 3 3" xfId="35627"/>
    <cellStyle name="Normal 108 3 4 2 3 4" xfId="45920"/>
    <cellStyle name="Normal 108 3 4 2 4" xfId="12069"/>
    <cellStyle name="Normal 108 3 4 2 5" xfId="22365"/>
    <cellStyle name="Normal 108 3 4 2 6" xfId="32658"/>
    <cellStyle name="Normal 108 3 4 2 7" xfId="42951"/>
    <cellStyle name="Normal 108 3 4 3" xfId="5268"/>
    <cellStyle name="Normal 108 3 4 3 2" xfId="16049"/>
    <cellStyle name="Normal 108 3 4 3 2 2" xfId="26343"/>
    <cellStyle name="Normal 108 3 4 3 2 3" xfId="36636"/>
    <cellStyle name="Normal 108 3 4 3 2 4" xfId="46929"/>
    <cellStyle name="Normal 108 3 4 3 3" xfId="13079"/>
    <cellStyle name="Normal 108 3 4 3 4" xfId="23374"/>
    <cellStyle name="Normal 108 3 4 3 5" xfId="33667"/>
    <cellStyle name="Normal 108 3 4 3 6" xfId="43960"/>
    <cellStyle name="Normal 108 3 4 4" xfId="3715"/>
    <cellStyle name="Normal 108 3 4 4 2" xfId="14564"/>
    <cellStyle name="Normal 108 3 4 4 3" xfId="24858"/>
    <cellStyle name="Normal 108 3 4 4 4" xfId="35151"/>
    <cellStyle name="Normal 108 3 4 4 5" xfId="45444"/>
    <cellStyle name="Normal 108 3 4 5" xfId="11590"/>
    <cellStyle name="Normal 108 3 4 5 2" xfId="21889"/>
    <cellStyle name="Normal 108 3 4 5 3" xfId="32182"/>
    <cellStyle name="Normal 108 3 4 5 4" xfId="42475"/>
    <cellStyle name="Normal 108 3 4 6" xfId="7751"/>
    <cellStyle name="Normal 108 3 4 7" xfId="18052"/>
    <cellStyle name="Normal 108 3 4 8" xfId="28345"/>
    <cellStyle name="Normal 108 3 4 9" xfId="38638"/>
    <cellStyle name="Normal 108 3 5" xfId="2298"/>
    <cellStyle name="Normal 108 3 5 2" xfId="3798"/>
    <cellStyle name="Normal 108 3 5 2 2" xfId="16158"/>
    <cellStyle name="Normal 108 3 5 2 2 2" xfId="26452"/>
    <cellStyle name="Normal 108 3 5 2 2 3" xfId="36745"/>
    <cellStyle name="Normal 108 3 5 2 2 4" xfId="47038"/>
    <cellStyle name="Normal 108 3 5 2 3" xfId="13188"/>
    <cellStyle name="Normal 108 3 5 2 4" xfId="23483"/>
    <cellStyle name="Normal 108 3 5 2 5" xfId="33776"/>
    <cellStyle name="Normal 108 3 5 2 6" xfId="44069"/>
    <cellStyle name="Normal 108 3 5 3" xfId="14673"/>
    <cellStyle name="Normal 108 3 5 3 2" xfId="24967"/>
    <cellStyle name="Normal 108 3 5 3 3" xfId="35260"/>
    <cellStyle name="Normal 108 3 5 3 4" xfId="45553"/>
    <cellStyle name="Normal 108 3 5 4" xfId="11701"/>
    <cellStyle name="Normal 108 3 5 4 2" xfId="21998"/>
    <cellStyle name="Normal 108 3 5 4 3" xfId="32291"/>
    <cellStyle name="Normal 108 3 5 4 4" xfId="42584"/>
    <cellStyle name="Normal 108 3 5 5" xfId="8496"/>
    <cellStyle name="Normal 108 3 5 6" xfId="18795"/>
    <cellStyle name="Normal 108 3 5 7" xfId="29088"/>
    <cellStyle name="Normal 108 3 5 8" xfId="39381"/>
    <cellStyle name="Normal 108 3 6" xfId="5264"/>
    <cellStyle name="Normal 108 3 6 2" xfId="15381"/>
    <cellStyle name="Normal 108 3 6 2 2" xfId="25675"/>
    <cellStyle name="Normal 108 3 6 2 3" xfId="35968"/>
    <cellStyle name="Normal 108 3 6 2 4" xfId="46261"/>
    <cellStyle name="Normal 108 3 6 3" xfId="12411"/>
    <cellStyle name="Normal 108 3 6 3 2" xfId="22706"/>
    <cellStyle name="Normal 108 3 6 3 3" xfId="32999"/>
    <cellStyle name="Normal 108 3 6 3 4" xfId="43292"/>
    <cellStyle name="Normal 108 3 6 4" xfId="9239"/>
    <cellStyle name="Normal 108 3 6 5" xfId="19538"/>
    <cellStyle name="Normal 108 3 6 6" xfId="29831"/>
    <cellStyle name="Normal 108 3 6 7" xfId="40124"/>
    <cellStyle name="Normal 108 3 7" xfId="3048"/>
    <cellStyle name="Normal 108 3 7 2" xfId="13897"/>
    <cellStyle name="Normal 108 3 7 2 2" xfId="24191"/>
    <cellStyle name="Normal 108 3 7 2 3" xfId="34484"/>
    <cellStyle name="Normal 108 3 7 2 4" xfId="44777"/>
    <cellStyle name="Normal 108 3 7 3" xfId="9982"/>
    <cellStyle name="Normal 108 3 7 4" xfId="20281"/>
    <cellStyle name="Normal 108 3 7 5" xfId="30574"/>
    <cellStyle name="Normal 108 3 7 6" xfId="40867"/>
    <cellStyle name="Normal 108 3 8" xfId="6224"/>
    <cellStyle name="Normal 108 3 8 2" xfId="10725"/>
    <cellStyle name="Normal 108 3 8 3" xfId="21024"/>
    <cellStyle name="Normal 108 3 8 4" xfId="31317"/>
    <cellStyle name="Normal 108 3 8 5" xfId="41610"/>
    <cellStyle name="Normal 108 3 9" xfId="10923"/>
    <cellStyle name="Normal 108 3 9 2" xfId="21222"/>
    <cellStyle name="Normal 108 3 9 3" xfId="31515"/>
    <cellStyle name="Normal 108 3 9 4" xfId="41808"/>
    <cellStyle name="Normal 108 4" xfId="340"/>
    <cellStyle name="Normal 108 4 10" xfId="16925"/>
    <cellStyle name="Normal 108 4 11" xfId="27218"/>
    <cellStyle name="Normal 108 4 12" xfId="37511"/>
    <cellStyle name="Normal 108 4 2" xfId="1129"/>
    <cellStyle name="Normal 108 4 2 10" xfId="27688"/>
    <cellStyle name="Normal 108 4 2 11" xfId="37981"/>
    <cellStyle name="Normal 108 4 2 2" xfId="2843"/>
    <cellStyle name="Normal 108 4 2 2 2" xfId="4343"/>
    <cellStyle name="Normal 108 4 2 2 2 2" xfId="16732"/>
    <cellStyle name="Normal 108 4 2 2 2 2 2" xfId="27026"/>
    <cellStyle name="Normal 108 4 2 2 2 2 3" xfId="37319"/>
    <cellStyle name="Normal 108 4 2 2 2 2 4" xfId="47612"/>
    <cellStyle name="Normal 108 4 2 2 2 3" xfId="13762"/>
    <cellStyle name="Normal 108 4 2 2 2 4" xfId="24057"/>
    <cellStyle name="Normal 108 4 2 2 2 5" xfId="34350"/>
    <cellStyle name="Normal 108 4 2 2 2 6" xfId="44643"/>
    <cellStyle name="Normal 108 4 2 2 3" xfId="15247"/>
    <cellStyle name="Normal 108 4 2 2 3 2" xfId="25541"/>
    <cellStyle name="Normal 108 4 2 2 3 3" xfId="35834"/>
    <cellStyle name="Normal 108 4 2 2 3 4" xfId="46127"/>
    <cellStyle name="Normal 108 4 2 2 4" xfId="12276"/>
    <cellStyle name="Normal 108 4 2 2 4 2" xfId="22572"/>
    <cellStyle name="Normal 108 4 2 2 4 3" xfId="32865"/>
    <cellStyle name="Normal 108 4 2 2 4 4" xfId="43158"/>
    <cellStyle name="Normal 108 4 2 2 5" xfId="7756"/>
    <cellStyle name="Normal 108 4 2 2 6" xfId="18057"/>
    <cellStyle name="Normal 108 4 2 2 7" xfId="28350"/>
    <cellStyle name="Normal 108 4 2 2 8" xfId="38643"/>
    <cellStyle name="Normal 108 4 2 3" xfId="5270"/>
    <cellStyle name="Normal 108 4 2 3 2" xfId="13395"/>
    <cellStyle name="Normal 108 4 2 3 2 2" xfId="16365"/>
    <cellStyle name="Normal 108 4 2 3 2 2 2" xfId="26659"/>
    <cellStyle name="Normal 108 4 2 3 2 2 3" xfId="36952"/>
    <cellStyle name="Normal 108 4 2 3 2 2 4" xfId="47245"/>
    <cellStyle name="Normal 108 4 2 3 2 3" xfId="23690"/>
    <cellStyle name="Normal 108 4 2 3 2 4" xfId="33983"/>
    <cellStyle name="Normal 108 4 2 3 2 5" xfId="44276"/>
    <cellStyle name="Normal 108 4 2 3 3" xfId="14880"/>
    <cellStyle name="Normal 108 4 2 3 3 2" xfId="25174"/>
    <cellStyle name="Normal 108 4 2 3 3 3" xfId="35467"/>
    <cellStyle name="Normal 108 4 2 3 3 4" xfId="45760"/>
    <cellStyle name="Normal 108 4 2 3 4" xfId="11908"/>
    <cellStyle name="Normal 108 4 2 3 4 2" xfId="22205"/>
    <cellStyle name="Normal 108 4 2 3 4 3" xfId="32498"/>
    <cellStyle name="Normal 108 4 2 3 4 4" xfId="42791"/>
    <cellStyle name="Normal 108 4 2 3 5" xfId="8501"/>
    <cellStyle name="Normal 108 4 2 3 6" xfId="18800"/>
    <cellStyle name="Normal 108 4 2 3 7" xfId="29093"/>
    <cellStyle name="Normal 108 4 2 3 8" xfId="39386"/>
    <cellStyle name="Normal 108 4 2 4" xfId="3593"/>
    <cellStyle name="Normal 108 4 2 4 2" xfId="15926"/>
    <cellStyle name="Normal 108 4 2 4 2 2" xfId="26220"/>
    <cellStyle name="Normal 108 4 2 4 2 3" xfId="36513"/>
    <cellStyle name="Normal 108 4 2 4 2 4" xfId="46806"/>
    <cellStyle name="Normal 108 4 2 4 3" xfId="12956"/>
    <cellStyle name="Normal 108 4 2 4 3 2" xfId="23251"/>
    <cellStyle name="Normal 108 4 2 4 3 3" xfId="33544"/>
    <cellStyle name="Normal 108 4 2 4 3 4" xfId="43837"/>
    <cellStyle name="Normal 108 4 2 4 4" xfId="9244"/>
    <cellStyle name="Normal 108 4 2 4 5" xfId="19543"/>
    <cellStyle name="Normal 108 4 2 4 6" xfId="29836"/>
    <cellStyle name="Normal 108 4 2 4 7" xfId="40129"/>
    <cellStyle name="Normal 108 4 2 5" xfId="6229"/>
    <cellStyle name="Normal 108 4 2 5 2" xfId="14442"/>
    <cellStyle name="Normal 108 4 2 5 2 2" xfId="24736"/>
    <cellStyle name="Normal 108 4 2 5 2 3" xfId="35029"/>
    <cellStyle name="Normal 108 4 2 5 2 4" xfId="45322"/>
    <cellStyle name="Normal 108 4 2 5 3" xfId="9987"/>
    <cellStyle name="Normal 108 4 2 5 4" xfId="20286"/>
    <cellStyle name="Normal 108 4 2 5 5" xfId="30579"/>
    <cellStyle name="Normal 108 4 2 5 6" xfId="40872"/>
    <cellStyle name="Normal 108 4 2 6" xfId="10730"/>
    <cellStyle name="Normal 108 4 2 6 2" xfId="21029"/>
    <cellStyle name="Normal 108 4 2 6 3" xfId="31322"/>
    <cellStyle name="Normal 108 4 2 6 4" xfId="41615"/>
    <cellStyle name="Normal 108 4 2 7" xfId="11468"/>
    <cellStyle name="Normal 108 4 2 7 2" xfId="21767"/>
    <cellStyle name="Normal 108 4 2 7 3" xfId="32060"/>
    <cellStyle name="Normal 108 4 2 7 4" xfId="42353"/>
    <cellStyle name="Normal 108 4 2 8" xfId="7071"/>
    <cellStyle name="Normal 108 4 2 9" xfId="17395"/>
    <cellStyle name="Normal 108 4 3" xfId="2336"/>
    <cellStyle name="Normal 108 4 3 2" xfId="3836"/>
    <cellStyle name="Normal 108 4 3 2 2" xfId="16563"/>
    <cellStyle name="Normal 108 4 3 2 2 2" xfId="26857"/>
    <cellStyle name="Normal 108 4 3 2 2 3" xfId="37150"/>
    <cellStyle name="Normal 108 4 3 2 2 4" xfId="47443"/>
    <cellStyle name="Normal 108 4 3 2 3" xfId="13593"/>
    <cellStyle name="Normal 108 4 3 2 4" xfId="23888"/>
    <cellStyle name="Normal 108 4 3 2 5" xfId="34181"/>
    <cellStyle name="Normal 108 4 3 2 6" xfId="44474"/>
    <cellStyle name="Normal 108 4 3 3" xfId="15078"/>
    <cellStyle name="Normal 108 4 3 3 2" xfId="25372"/>
    <cellStyle name="Normal 108 4 3 3 3" xfId="35665"/>
    <cellStyle name="Normal 108 4 3 3 4" xfId="45958"/>
    <cellStyle name="Normal 108 4 3 4" xfId="12107"/>
    <cellStyle name="Normal 108 4 3 4 2" xfId="22403"/>
    <cellStyle name="Normal 108 4 3 4 3" xfId="32696"/>
    <cellStyle name="Normal 108 4 3 4 4" xfId="42989"/>
    <cellStyle name="Normal 108 4 3 5" xfId="7755"/>
    <cellStyle name="Normal 108 4 3 6" xfId="18056"/>
    <cellStyle name="Normal 108 4 3 7" xfId="28349"/>
    <cellStyle name="Normal 108 4 3 8" xfId="38642"/>
    <cellStyle name="Normal 108 4 4" xfId="5269"/>
    <cellStyle name="Normal 108 4 4 2" xfId="13226"/>
    <cellStyle name="Normal 108 4 4 2 2" xfId="16196"/>
    <cellStyle name="Normal 108 4 4 2 2 2" xfId="26490"/>
    <cellStyle name="Normal 108 4 4 2 2 3" xfId="36783"/>
    <cellStyle name="Normal 108 4 4 2 2 4" xfId="47076"/>
    <cellStyle name="Normal 108 4 4 2 3" xfId="23521"/>
    <cellStyle name="Normal 108 4 4 2 4" xfId="33814"/>
    <cellStyle name="Normal 108 4 4 2 5" xfId="44107"/>
    <cellStyle name="Normal 108 4 4 3" xfId="14711"/>
    <cellStyle name="Normal 108 4 4 3 2" xfId="25005"/>
    <cellStyle name="Normal 108 4 4 3 3" xfId="35298"/>
    <cellStyle name="Normal 108 4 4 3 4" xfId="45591"/>
    <cellStyle name="Normal 108 4 4 4" xfId="11739"/>
    <cellStyle name="Normal 108 4 4 4 2" xfId="22036"/>
    <cellStyle name="Normal 108 4 4 4 3" xfId="32329"/>
    <cellStyle name="Normal 108 4 4 4 4" xfId="42622"/>
    <cellStyle name="Normal 108 4 4 5" xfId="8500"/>
    <cellStyle name="Normal 108 4 4 6" xfId="18799"/>
    <cellStyle name="Normal 108 4 4 7" xfId="29092"/>
    <cellStyle name="Normal 108 4 4 8" xfId="39385"/>
    <cellStyle name="Normal 108 4 5" xfId="3086"/>
    <cellStyle name="Normal 108 4 5 2" xfId="15419"/>
    <cellStyle name="Normal 108 4 5 2 2" xfId="25713"/>
    <cellStyle name="Normal 108 4 5 2 3" xfId="36006"/>
    <cellStyle name="Normal 108 4 5 2 4" xfId="46299"/>
    <cellStyle name="Normal 108 4 5 3" xfId="12449"/>
    <cellStyle name="Normal 108 4 5 3 2" xfId="22744"/>
    <cellStyle name="Normal 108 4 5 3 3" xfId="33037"/>
    <cellStyle name="Normal 108 4 5 3 4" xfId="43330"/>
    <cellStyle name="Normal 108 4 5 4" xfId="9243"/>
    <cellStyle name="Normal 108 4 5 5" xfId="19542"/>
    <cellStyle name="Normal 108 4 5 6" xfId="29835"/>
    <cellStyle name="Normal 108 4 5 7" xfId="40128"/>
    <cellStyle name="Normal 108 4 6" xfId="6228"/>
    <cellStyle name="Normal 108 4 6 2" xfId="13935"/>
    <cellStyle name="Normal 108 4 6 2 2" xfId="24229"/>
    <cellStyle name="Normal 108 4 6 2 3" xfId="34522"/>
    <cellStyle name="Normal 108 4 6 2 4" xfId="44815"/>
    <cellStyle name="Normal 108 4 6 3" xfId="9986"/>
    <cellStyle name="Normal 108 4 6 4" xfId="20285"/>
    <cellStyle name="Normal 108 4 6 5" xfId="30578"/>
    <cellStyle name="Normal 108 4 6 6" xfId="40871"/>
    <cellStyle name="Normal 108 4 7" xfId="10729"/>
    <cellStyle name="Normal 108 4 7 2" xfId="21028"/>
    <cellStyle name="Normal 108 4 7 3" xfId="31321"/>
    <cellStyle name="Normal 108 4 7 4" xfId="41614"/>
    <cellStyle name="Normal 108 4 8" xfId="10961"/>
    <cellStyle name="Normal 108 4 8 2" xfId="21260"/>
    <cellStyle name="Normal 108 4 8 3" xfId="31553"/>
    <cellStyle name="Normal 108 4 8 4" xfId="41846"/>
    <cellStyle name="Normal 108 4 9" xfId="6601"/>
    <cellStyle name="Normal 108 5" xfId="416"/>
    <cellStyle name="Normal 108 5 10" xfId="17396"/>
    <cellStyle name="Normal 108 5 11" xfId="27689"/>
    <cellStyle name="Normal 108 5 12" xfId="37982"/>
    <cellStyle name="Normal 108 5 2" xfId="1130"/>
    <cellStyle name="Normal 108 5 2 10" xfId="27690"/>
    <cellStyle name="Normal 108 5 2 11" xfId="37983"/>
    <cellStyle name="Normal 108 5 2 2" xfId="2844"/>
    <cellStyle name="Normal 108 5 2 2 2" xfId="4344"/>
    <cellStyle name="Normal 108 5 2 2 2 2" xfId="16807"/>
    <cellStyle name="Normal 108 5 2 2 2 2 2" xfId="27101"/>
    <cellStyle name="Normal 108 5 2 2 2 2 3" xfId="37394"/>
    <cellStyle name="Normal 108 5 2 2 2 2 4" xfId="47687"/>
    <cellStyle name="Normal 108 5 2 2 2 3" xfId="13837"/>
    <cellStyle name="Normal 108 5 2 2 2 4" xfId="24132"/>
    <cellStyle name="Normal 108 5 2 2 2 5" xfId="34425"/>
    <cellStyle name="Normal 108 5 2 2 2 6" xfId="44718"/>
    <cellStyle name="Normal 108 5 2 2 3" xfId="15322"/>
    <cellStyle name="Normal 108 5 2 2 3 2" xfId="25616"/>
    <cellStyle name="Normal 108 5 2 2 3 3" xfId="35909"/>
    <cellStyle name="Normal 108 5 2 2 3 4" xfId="46202"/>
    <cellStyle name="Normal 108 5 2 2 4" xfId="12351"/>
    <cellStyle name="Normal 108 5 2 2 4 2" xfId="22647"/>
    <cellStyle name="Normal 108 5 2 2 4 3" xfId="32940"/>
    <cellStyle name="Normal 108 5 2 2 4 4" xfId="43233"/>
    <cellStyle name="Normal 108 5 2 2 5" xfId="7758"/>
    <cellStyle name="Normal 108 5 2 2 6" xfId="18059"/>
    <cellStyle name="Normal 108 5 2 2 7" xfId="28352"/>
    <cellStyle name="Normal 108 5 2 2 8" xfId="38645"/>
    <cellStyle name="Normal 108 5 2 3" xfId="5272"/>
    <cellStyle name="Normal 108 5 2 3 2" xfId="13470"/>
    <cellStyle name="Normal 108 5 2 3 2 2" xfId="16440"/>
    <cellStyle name="Normal 108 5 2 3 2 2 2" xfId="26734"/>
    <cellStyle name="Normal 108 5 2 3 2 2 3" xfId="37027"/>
    <cellStyle name="Normal 108 5 2 3 2 2 4" xfId="47320"/>
    <cellStyle name="Normal 108 5 2 3 2 3" xfId="23765"/>
    <cellStyle name="Normal 108 5 2 3 2 4" xfId="34058"/>
    <cellStyle name="Normal 108 5 2 3 2 5" xfId="44351"/>
    <cellStyle name="Normal 108 5 2 3 3" xfId="14955"/>
    <cellStyle name="Normal 108 5 2 3 3 2" xfId="25249"/>
    <cellStyle name="Normal 108 5 2 3 3 3" xfId="35542"/>
    <cellStyle name="Normal 108 5 2 3 3 4" xfId="45835"/>
    <cellStyle name="Normal 108 5 2 3 4" xfId="11983"/>
    <cellStyle name="Normal 108 5 2 3 4 2" xfId="22280"/>
    <cellStyle name="Normal 108 5 2 3 4 3" xfId="32573"/>
    <cellStyle name="Normal 108 5 2 3 4 4" xfId="42866"/>
    <cellStyle name="Normal 108 5 2 3 5" xfId="8503"/>
    <cellStyle name="Normal 108 5 2 3 6" xfId="18802"/>
    <cellStyle name="Normal 108 5 2 3 7" xfId="29095"/>
    <cellStyle name="Normal 108 5 2 3 8" xfId="39388"/>
    <cellStyle name="Normal 108 5 2 4" xfId="3594"/>
    <cellStyle name="Normal 108 5 2 4 2" xfId="15927"/>
    <cellStyle name="Normal 108 5 2 4 2 2" xfId="26221"/>
    <cellStyle name="Normal 108 5 2 4 2 3" xfId="36514"/>
    <cellStyle name="Normal 108 5 2 4 2 4" xfId="46807"/>
    <cellStyle name="Normal 108 5 2 4 3" xfId="12957"/>
    <cellStyle name="Normal 108 5 2 4 3 2" xfId="23252"/>
    <cellStyle name="Normal 108 5 2 4 3 3" xfId="33545"/>
    <cellStyle name="Normal 108 5 2 4 3 4" xfId="43838"/>
    <cellStyle name="Normal 108 5 2 4 4" xfId="9246"/>
    <cellStyle name="Normal 108 5 2 4 5" xfId="19545"/>
    <cellStyle name="Normal 108 5 2 4 6" xfId="29838"/>
    <cellStyle name="Normal 108 5 2 4 7" xfId="40131"/>
    <cellStyle name="Normal 108 5 2 5" xfId="6231"/>
    <cellStyle name="Normal 108 5 2 5 2" xfId="14443"/>
    <cellStyle name="Normal 108 5 2 5 2 2" xfId="24737"/>
    <cellStyle name="Normal 108 5 2 5 2 3" xfId="35030"/>
    <cellStyle name="Normal 108 5 2 5 2 4" xfId="45323"/>
    <cellStyle name="Normal 108 5 2 5 3" xfId="9989"/>
    <cellStyle name="Normal 108 5 2 5 4" xfId="20288"/>
    <cellStyle name="Normal 108 5 2 5 5" xfId="30581"/>
    <cellStyle name="Normal 108 5 2 5 6" xfId="40874"/>
    <cellStyle name="Normal 108 5 2 6" xfId="10732"/>
    <cellStyle name="Normal 108 5 2 6 2" xfId="21031"/>
    <cellStyle name="Normal 108 5 2 6 3" xfId="31324"/>
    <cellStyle name="Normal 108 5 2 6 4" xfId="41617"/>
    <cellStyle name="Normal 108 5 2 7" xfId="11469"/>
    <cellStyle name="Normal 108 5 2 7 2" xfId="21768"/>
    <cellStyle name="Normal 108 5 2 7 3" xfId="32061"/>
    <cellStyle name="Normal 108 5 2 7 4" xfId="42354"/>
    <cellStyle name="Normal 108 5 2 8" xfId="7073"/>
    <cellStyle name="Normal 108 5 2 9" xfId="17397"/>
    <cellStyle name="Normal 108 5 3" xfId="2411"/>
    <cellStyle name="Normal 108 5 3 2" xfId="3911"/>
    <cellStyle name="Normal 108 5 3 2 2" xfId="16638"/>
    <cellStyle name="Normal 108 5 3 2 2 2" xfId="26932"/>
    <cellStyle name="Normal 108 5 3 2 2 3" xfId="37225"/>
    <cellStyle name="Normal 108 5 3 2 2 4" xfId="47518"/>
    <cellStyle name="Normal 108 5 3 2 3" xfId="13668"/>
    <cellStyle name="Normal 108 5 3 2 4" xfId="23963"/>
    <cellStyle name="Normal 108 5 3 2 5" xfId="34256"/>
    <cellStyle name="Normal 108 5 3 2 6" xfId="44549"/>
    <cellStyle name="Normal 108 5 3 3" xfId="15153"/>
    <cellStyle name="Normal 108 5 3 3 2" xfId="25447"/>
    <cellStyle name="Normal 108 5 3 3 3" xfId="35740"/>
    <cellStyle name="Normal 108 5 3 3 4" xfId="46033"/>
    <cellStyle name="Normal 108 5 3 4" xfId="12182"/>
    <cellStyle name="Normal 108 5 3 4 2" xfId="22478"/>
    <cellStyle name="Normal 108 5 3 4 3" xfId="32771"/>
    <cellStyle name="Normal 108 5 3 4 4" xfId="43064"/>
    <cellStyle name="Normal 108 5 3 5" xfId="7757"/>
    <cellStyle name="Normal 108 5 3 6" xfId="18058"/>
    <cellStyle name="Normal 108 5 3 7" xfId="28351"/>
    <cellStyle name="Normal 108 5 3 8" xfId="38644"/>
    <cellStyle name="Normal 108 5 4" xfId="5271"/>
    <cellStyle name="Normal 108 5 4 2" xfId="13301"/>
    <cellStyle name="Normal 108 5 4 2 2" xfId="16271"/>
    <cellStyle name="Normal 108 5 4 2 2 2" xfId="26565"/>
    <cellStyle name="Normal 108 5 4 2 2 3" xfId="36858"/>
    <cellStyle name="Normal 108 5 4 2 2 4" xfId="47151"/>
    <cellStyle name="Normal 108 5 4 2 3" xfId="23596"/>
    <cellStyle name="Normal 108 5 4 2 4" xfId="33889"/>
    <cellStyle name="Normal 108 5 4 2 5" xfId="44182"/>
    <cellStyle name="Normal 108 5 4 3" xfId="14786"/>
    <cellStyle name="Normal 108 5 4 3 2" xfId="25080"/>
    <cellStyle name="Normal 108 5 4 3 3" xfId="35373"/>
    <cellStyle name="Normal 108 5 4 3 4" xfId="45666"/>
    <cellStyle name="Normal 108 5 4 4" xfId="11814"/>
    <cellStyle name="Normal 108 5 4 4 2" xfId="22111"/>
    <cellStyle name="Normal 108 5 4 4 3" xfId="32404"/>
    <cellStyle name="Normal 108 5 4 4 4" xfId="42697"/>
    <cellStyle name="Normal 108 5 4 5" xfId="8502"/>
    <cellStyle name="Normal 108 5 4 6" xfId="18801"/>
    <cellStyle name="Normal 108 5 4 7" xfId="29094"/>
    <cellStyle name="Normal 108 5 4 8" xfId="39387"/>
    <cellStyle name="Normal 108 5 5" xfId="3161"/>
    <cellStyle name="Normal 108 5 5 2" xfId="15494"/>
    <cellStyle name="Normal 108 5 5 2 2" xfId="25788"/>
    <cellStyle name="Normal 108 5 5 2 3" xfId="36081"/>
    <cellStyle name="Normal 108 5 5 2 4" xfId="46374"/>
    <cellStyle name="Normal 108 5 5 3" xfId="12524"/>
    <cellStyle name="Normal 108 5 5 3 2" xfId="22819"/>
    <cellStyle name="Normal 108 5 5 3 3" xfId="33112"/>
    <cellStyle name="Normal 108 5 5 3 4" xfId="43405"/>
    <cellStyle name="Normal 108 5 5 4" xfId="9245"/>
    <cellStyle name="Normal 108 5 5 5" xfId="19544"/>
    <cellStyle name="Normal 108 5 5 6" xfId="29837"/>
    <cellStyle name="Normal 108 5 5 7" xfId="40130"/>
    <cellStyle name="Normal 108 5 6" xfId="6230"/>
    <cellStyle name="Normal 108 5 6 2" xfId="14010"/>
    <cellStyle name="Normal 108 5 6 2 2" xfId="24304"/>
    <cellStyle name="Normal 108 5 6 2 3" xfId="34597"/>
    <cellStyle name="Normal 108 5 6 2 4" xfId="44890"/>
    <cellStyle name="Normal 108 5 6 3" xfId="9988"/>
    <cellStyle name="Normal 108 5 6 4" xfId="20287"/>
    <cellStyle name="Normal 108 5 6 5" xfId="30580"/>
    <cellStyle name="Normal 108 5 6 6" xfId="40873"/>
    <cellStyle name="Normal 108 5 7" xfId="10731"/>
    <cellStyle name="Normal 108 5 7 2" xfId="21030"/>
    <cellStyle name="Normal 108 5 7 3" xfId="31323"/>
    <cellStyle name="Normal 108 5 7 4" xfId="41616"/>
    <cellStyle name="Normal 108 5 8" xfId="11036"/>
    <cellStyle name="Normal 108 5 8 2" xfId="21335"/>
    <cellStyle name="Normal 108 5 8 3" xfId="31628"/>
    <cellStyle name="Normal 108 5 8 4" xfId="41921"/>
    <cellStyle name="Normal 108 5 9" xfId="7072"/>
    <cellStyle name="Normal 108 6" xfId="1131"/>
    <cellStyle name="Normal 108 6 10" xfId="27691"/>
    <cellStyle name="Normal 108 6 11" xfId="37984"/>
    <cellStyle name="Normal 108 6 2" xfId="2845"/>
    <cellStyle name="Normal 108 6 2 2" xfId="4345"/>
    <cellStyle name="Normal 108 6 2 2 2" xfId="16487"/>
    <cellStyle name="Normal 108 6 2 2 2 2" xfId="26781"/>
    <cellStyle name="Normal 108 6 2 2 2 3" xfId="37074"/>
    <cellStyle name="Normal 108 6 2 2 2 4" xfId="47367"/>
    <cellStyle name="Normal 108 6 2 2 3" xfId="13517"/>
    <cellStyle name="Normal 108 6 2 2 4" xfId="23812"/>
    <cellStyle name="Normal 108 6 2 2 5" xfId="34105"/>
    <cellStyle name="Normal 108 6 2 2 6" xfId="44398"/>
    <cellStyle name="Normal 108 6 2 3" xfId="15002"/>
    <cellStyle name="Normal 108 6 2 3 2" xfId="25296"/>
    <cellStyle name="Normal 108 6 2 3 3" xfId="35589"/>
    <cellStyle name="Normal 108 6 2 3 4" xfId="45882"/>
    <cellStyle name="Normal 108 6 2 4" xfId="12031"/>
    <cellStyle name="Normal 108 6 2 4 2" xfId="22327"/>
    <cellStyle name="Normal 108 6 2 4 3" xfId="32620"/>
    <cellStyle name="Normal 108 6 2 4 4" xfId="42913"/>
    <cellStyle name="Normal 108 6 2 5" xfId="7759"/>
    <cellStyle name="Normal 108 6 2 6" xfId="18060"/>
    <cellStyle name="Normal 108 6 2 7" xfId="28353"/>
    <cellStyle name="Normal 108 6 2 8" xfId="38646"/>
    <cellStyle name="Normal 108 6 3" xfId="5273"/>
    <cellStyle name="Normal 108 6 3 2" xfId="13150"/>
    <cellStyle name="Normal 108 6 3 2 2" xfId="16120"/>
    <cellStyle name="Normal 108 6 3 2 2 2" xfId="26414"/>
    <cellStyle name="Normal 108 6 3 2 2 3" xfId="36707"/>
    <cellStyle name="Normal 108 6 3 2 2 4" xfId="47000"/>
    <cellStyle name="Normal 108 6 3 2 3" xfId="23445"/>
    <cellStyle name="Normal 108 6 3 2 4" xfId="33738"/>
    <cellStyle name="Normal 108 6 3 2 5" xfId="44031"/>
    <cellStyle name="Normal 108 6 3 3" xfId="14635"/>
    <cellStyle name="Normal 108 6 3 3 2" xfId="24929"/>
    <cellStyle name="Normal 108 6 3 3 3" xfId="35222"/>
    <cellStyle name="Normal 108 6 3 3 4" xfId="45515"/>
    <cellStyle name="Normal 108 6 3 4" xfId="11663"/>
    <cellStyle name="Normal 108 6 3 4 2" xfId="21960"/>
    <cellStyle name="Normal 108 6 3 4 3" xfId="32253"/>
    <cellStyle name="Normal 108 6 3 4 4" xfId="42546"/>
    <cellStyle name="Normal 108 6 3 5" xfId="8504"/>
    <cellStyle name="Normal 108 6 3 6" xfId="18803"/>
    <cellStyle name="Normal 108 6 3 7" xfId="29096"/>
    <cellStyle name="Normal 108 6 3 8" xfId="39389"/>
    <cellStyle name="Normal 108 6 4" xfId="3595"/>
    <cellStyle name="Normal 108 6 4 2" xfId="15928"/>
    <cellStyle name="Normal 108 6 4 2 2" xfId="26222"/>
    <cellStyle name="Normal 108 6 4 2 3" xfId="36515"/>
    <cellStyle name="Normal 108 6 4 2 4" xfId="46808"/>
    <cellStyle name="Normal 108 6 4 3" xfId="12958"/>
    <cellStyle name="Normal 108 6 4 3 2" xfId="23253"/>
    <cellStyle name="Normal 108 6 4 3 3" xfId="33546"/>
    <cellStyle name="Normal 108 6 4 3 4" xfId="43839"/>
    <cellStyle name="Normal 108 6 4 4" xfId="9247"/>
    <cellStyle name="Normal 108 6 4 5" xfId="19546"/>
    <cellStyle name="Normal 108 6 4 6" xfId="29839"/>
    <cellStyle name="Normal 108 6 4 7" xfId="40132"/>
    <cellStyle name="Normal 108 6 5" xfId="6232"/>
    <cellStyle name="Normal 108 6 5 2" xfId="14444"/>
    <cellStyle name="Normal 108 6 5 2 2" xfId="24738"/>
    <cellStyle name="Normal 108 6 5 2 3" xfId="35031"/>
    <cellStyle name="Normal 108 6 5 2 4" xfId="45324"/>
    <cellStyle name="Normal 108 6 5 3" xfId="9990"/>
    <cellStyle name="Normal 108 6 5 4" xfId="20289"/>
    <cellStyle name="Normal 108 6 5 5" xfId="30582"/>
    <cellStyle name="Normal 108 6 5 6" xfId="40875"/>
    <cellStyle name="Normal 108 6 6" xfId="10733"/>
    <cellStyle name="Normal 108 6 6 2" xfId="21032"/>
    <cellStyle name="Normal 108 6 6 3" xfId="31325"/>
    <cellStyle name="Normal 108 6 6 4" xfId="41618"/>
    <cellStyle name="Normal 108 6 7" xfId="11470"/>
    <cellStyle name="Normal 108 6 7 2" xfId="21769"/>
    <cellStyle name="Normal 108 6 7 3" xfId="32062"/>
    <cellStyle name="Normal 108 6 7 4" xfId="42355"/>
    <cellStyle name="Normal 108 6 8" xfId="7074"/>
    <cellStyle name="Normal 108 6 9" xfId="17398"/>
    <cellStyle name="Normal 108 7" xfId="1132"/>
    <cellStyle name="Normal 108 7 10" xfId="27692"/>
    <cellStyle name="Normal 108 7 11" xfId="37985"/>
    <cellStyle name="Normal 108 7 2" xfId="2846"/>
    <cellStyle name="Normal 108 7 2 2" xfId="4346"/>
    <cellStyle name="Normal 108 7 2 2 2" xfId="16656"/>
    <cellStyle name="Normal 108 7 2 2 2 2" xfId="26950"/>
    <cellStyle name="Normal 108 7 2 2 2 3" xfId="37243"/>
    <cellStyle name="Normal 108 7 2 2 2 4" xfId="47536"/>
    <cellStyle name="Normal 108 7 2 2 3" xfId="13686"/>
    <cellStyle name="Normal 108 7 2 2 4" xfId="23981"/>
    <cellStyle name="Normal 108 7 2 2 5" xfId="34274"/>
    <cellStyle name="Normal 108 7 2 2 6" xfId="44567"/>
    <cellStyle name="Normal 108 7 2 3" xfId="15171"/>
    <cellStyle name="Normal 108 7 2 3 2" xfId="25465"/>
    <cellStyle name="Normal 108 7 2 3 3" xfId="35758"/>
    <cellStyle name="Normal 108 7 2 3 4" xfId="46051"/>
    <cellStyle name="Normal 108 7 2 4" xfId="12200"/>
    <cellStyle name="Normal 108 7 2 4 2" xfId="22496"/>
    <cellStyle name="Normal 108 7 2 4 3" xfId="32789"/>
    <cellStyle name="Normal 108 7 2 4 4" xfId="43082"/>
    <cellStyle name="Normal 108 7 2 5" xfId="7760"/>
    <cellStyle name="Normal 108 7 2 6" xfId="18061"/>
    <cellStyle name="Normal 108 7 2 7" xfId="28354"/>
    <cellStyle name="Normal 108 7 2 8" xfId="38647"/>
    <cellStyle name="Normal 108 7 3" xfId="5274"/>
    <cellStyle name="Normal 108 7 3 2" xfId="13319"/>
    <cellStyle name="Normal 108 7 3 2 2" xfId="16289"/>
    <cellStyle name="Normal 108 7 3 2 2 2" xfId="26583"/>
    <cellStyle name="Normal 108 7 3 2 2 3" xfId="36876"/>
    <cellStyle name="Normal 108 7 3 2 2 4" xfId="47169"/>
    <cellStyle name="Normal 108 7 3 2 3" xfId="23614"/>
    <cellStyle name="Normal 108 7 3 2 4" xfId="33907"/>
    <cellStyle name="Normal 108 7 3 2 5" xfId="44200"/>
    <cellStyle name="Normal 108 7 3 3" xfId="14804"/>
    <cellStyle name="Normal 108 7 3 3 2" xfId="25098"/>
    <cellStyle name="Normal 108 7 3 3 3" xfId="35391"/>
    <cellStyle name="Normal 108 7 3 3 4" xfId="45684"/>
    <cellStyle name="Normal 108 7 3 4" xfId="11832"/>
    <cellStyle name="Normal 108 7 3 4 2" xfId="22129"/>
    <cellStyle name="Normal 108 7 3 4 3" xfId="32422"/>
    <cellStyle name="Normal 108 7 3 4 4" xfId="42715"/>
    <cellStyle name="Normal 108 7 3 5" xfId="8505"/>
    <cellStyle name="Normal 108 7 3 6" xfId="18804"/>
    <cellStyle name="Normal 108 7 3 7" xfId="29097"/>
    <cellStyle name="Normal 108 7 3 8" xfId="39390"/>
    <cellStyle name="Normal 108 7 4" xfId="3596"/>
    <cellStyle name="Normal 108 7 4 2" xfId="15929"/>
    <cellStyle name="Normal 108 7 4 2 2" xfId="26223"/>
    <cellStyle name="Normal 108 7 4 2 3" xfId="36516"/>
    <cellStyle name="Normal 108 7 4 2 4" xfId="46809"/>
    <cellStyle name="Normal 108 7 4 3" xfId="12959"/>
    <cellStyle name="Normal 108 7 4 3 2" xfId="23254"/>
    <cellStyle name="Normal 108 7 4 3 3" xfId="33547"/>
    <cellStyle name="Normal 108 7 4 3 4" xfId="43840"/>
    <cellStyle name="Normal 108 7 4 4" xfId="9248"/>
    <cellStyle name="Normal 108 7 4 5" xfId="19547"/>
    <cellStyle name="Normal 108 7 4 6" xfId="29840"/>
    <cellStyle name="Normal 108 7 4 7" xfId="40133"/>
    <cellStyle name="Normal 108 7 5" xfId="6233"/>
    <cellStyle name="Normal 108 7 5 2" xfId="14445"/>
    <cellStyle name="Normal 108 7 5 2 2" xfId="24739"/>
    <cellStyle name="Normal 108 7 5 2 3" xfId="35032"/>
    <cellStyle name="Normal 108 7 5 2 4" xfId="45325"/>
    <cellStyle name="Normal 108 7 5 3" xfId="9991"/>
    <cellStyle name="Normal 108 7 5 4" xfId="20290"/>
    <cellStyle name="Normal 108 7 5 5" xfId="30583"/>
    <cellStyle name="Normal 108 7 5 6" xfId="40876"/>
    <cellStyle name="Normal 108 7 6" xfId="10734"/>
    <cellStyle name="Normal 108 7 6 2" xfId="21033"/>
    <cellStyle name="Normal 108 7 6 3" xfId="31326"/>
    <cellStyle name="Normal 108 7 6 4" xfId="41619"/>
    <cellStyle name="Normal 108 7 7" xfId="11471"/>
    <cellStyle name="Normal 108 7 7 2" xfId="21770"/>
    <cellStyle name="Normal 108 7 7 3" xfId="32063"/>
    <cellStyle name="Normal 108 7 7 4" xfId="42356"/>
    <cellStyle name="Normal 108 7 8" xfId="7075"/>
    <cellStyle name="Normal 108 7 9" xfId="17399"/>
    <cellStyle name="Normal 108 8" xfId="1133"/>
    <cellStyle name="Normal 108 8 10" xfId="27693"/>
    <cellStyle name="Normal 108 8 11" xfId="37986"/>
    <cellStyle name="Normal 108 8 2" xfId="2847"/>
    <cellStyle name="Normal 108 8 2 2" xfId="4347"/>
    <cellStyle name="Normal 108 8 2 2 2" xfId="16813"/>
    <cellStyle name="Normal 108 8 2 2 2 2" xfId="27107"/>
    <cellStyle name="Normal 108 8 2 2 2 3" xfId="37400"/>
    <cellStyle name="Normal 108 8 2 2 2 4" xfId="47693"/>
    <cellStyle name="Normal 108 8 2 2 3" xfId="13843"/>
    <cellStyle name="Normal 108 8 2 2 4" xfId="24138"/>
    <cellStyle name="Normal 108 8 2 2 5" xfId="34431"/>
    <cellStyle name="Normal 108 8 2 2 6" xfId="44724"/>
    <cellStyle name="Normal 108 8 2 3" xfId="15328"/>
    <cellStyle name="Normal 108 8 2 3 2" xfId="25622"/>
    <cellStyle name="Normal 108 8 2 3 3" xfId="35915"/>
    <cellStyle name="Normal 108 8 2 3 4" xfId="46208"/>
    <cellStyle name="Normal 108 8 2 4" xfId="12357"/>
    <cellStyle name="Normal 108 8 2 4 2" xfId="22653"/>
    <cellStyle name="Normal 108 8 2 4 3" xfId="32946"/>
    <cellStyle name="Normal 108 8 2 4 4" xfId="43239"/>
    <cellStyle name="Normal 108 8 2 5" xfId="7761"/>
    <cellStyle name="Normal 108 8 2 6" xfId="18062"/>
    <cellStyle name="Normal 108 8 2 7" xfId="28355"/>
    <cellStyle name="Normal 108 8 2 8" xfId="38648"/>
    <cellStyle name="Normal 108 8 3" xfId="5275"/>
    <cellStyle name="Normal 108 8 3 2" xfId="13476"/>
    <cellStyle name="Normal 108 8 3 2 2" xfId="16446"/>
    <cellStyle name="Normal 108 8 3 2 2 2" xfId="26740"/>
    <cellStyle name="Normal 108 8 3 2 2 3" xfId="37033"/>
    <cellStyle name="Normal 108 8 3 2 2 4" xfId="47326"/>
    <cellStyle name="Normal 108 8 3 2 3" xfId="23771"/>
    <cellStyle name="Normal 108 8 3 2 4" xfId="34064"/>
    <cellStyle name="Normal 108 8 3 2 5" xfId="44357"/>
    <cellStyle name="Normal 108 8 3 3" xfId="14961"/>
    <cellStyle name="Normal 108 8 3 3 2" xfId="25255"/>
    <cellStyle name="Normal 108 8 3 3 3" xfId="35548"/>
    <cellStyle name="Normal 108 8 3 3 4" xfId="45841"/>
    <cellStyle name="Normal 108 8 3 4" xfId="11989"/>
    <cellStyle name="Normal 108 8 3 4 2" xfId="22286"/>
    <cellStyle name="Normal 108 8 3 4 3" xfId="32579"/>
    <cellStyle name="Normal 108 8 3 4 4" xfId="42872"/>
    <cellStyle name="Normal 108 8 3 5" xfId="8506"/>
    <cellStyle name="Normal 108 8 3 6" xfId="18805"/>
    <cellStyle name="Normal 108 8 3 7" xfId="29098"/>
    <cellStyle name="Normal 108 8 3 8" xfId="39391"/>
    <cellStyle name="Normal 108 8 4" xfId="3597"/>
    <cellStyle name="Normal 108 8 4 2" xfId="15930"/>
    <cellStyle name="Normal 108 8 4 2 2" xfId="26224"/>
    <cellStyle name="Normal 108 8 4 2 3" xfId="36517"/>
    <cellStyle name="Normal 108 8 4 2 4" xfId="46810"/>
    <cellStyle name="Normal 108 8 4 3" xfId="12960"/>
    <cellStyle name="Normal 108 8 4 3 2" xfId="23255"/>
    <cellStyle name="Normal 108 8 4 3 3" xfId="33548"/>
    <cellStyle name="Normal 108 8 4 3 4" xfId="43841"/>
    <cellStyle name="Normal 108 8 4 4" xfId="9249"/>
    <cellStyle name="Normal 108 8 4 5" xfId="19548"/>
    <cellStyle name="Normal 108 8 4 6" xfId="29841"/>
    <cellStyle name="Normal 108 8 4 7" xfId="40134"/>
    <cellStyle name="Normal 108 8 5" xfId="6234"/>
    <cellStyle name="Normal 108 8 5 2" xfId="14446"/>
    <cellStyle name="Normal 108 8 5 2 2" xfId="24740"/>
    <cellStyle name="Normal 108 8 5 2 3" xfId="35033"/>
    <cellStyle name="Normal 108 8 5 2 4" xfId="45326"/>
    <cellStyle name="Normal 108 8 5 3" xfId="9992"/>
    <cellStyle name="Normal 108 8 5 4" xfId="20291"/>
    <cellStyle name="Normal 108 8 5 5" xfId="30584"/>
    <cellStyle name="Normal 108 8 5 6" xfId="40877"/>
    <cellStyle name="Normal 108 8 6" xfId="10735"/>
    <cellStyle name="Normal 108 8 6 2" xfId="21034"/>
    <cellStyle name="Normal 108 8 6 3" xfId="31327"/>
    <cellStyle name="Normal 108 8 6 4" xfId="41620"/>
    <cellStyle name="Normal 108 8 7" xfId="11472"/>
    <cellStyle name="Normal 108 8 7 2" xfId="21771"/>
    <cellStyle name="Normal 108 8 7 3" xfId="32064"/>
    <cellStyle name="Normal 108 8 7 4" xfId="42357"/>
    <cellStyle name="Normal 108 8 8" xfId="7076"/>
    <cellStyle name="Normal 108 8 9" xfId="17400"/>
    <cellStyle name="Normal 108 9" xfId="2154"/>
    <cellStyle name="Normal 108 9 2" xfId="2921"/>
    <cellStyle name="Normal 108 9 2 2" xfId="4421"/>
    <cellStyle name="Normal 108 9 2 2 2" xfId="16461"/>
    <cellStyle name="Normal 108 9 2 2 2 2" xfId="26755"/>
    <cellStyle name="Normal 108 9 2 2 2 3" xfId="37048"/>
    <cellStyle name="Normal 108 9 2 2 2 4" xfId="47341"/>
    <cellStyle name="Normal 108 9 2 2 3" xfId="13491"/>
    <cellStyle name="Normal 108 9 2 2 4" xfId="23786"/>
    <cellStyle name="Normal 108 9 2 2 5" xfId="34079"/>
    <cellStyle name="Normal 108 9 2 2 6" xfId="44372"/>
    <cellStyle name="Normal 108 9 2 3" xfId="14976"/>
    <cellStyle name="Normal 108 9 2 3 2" xfId="25270"/>
    <cellStyle name="Normal 108 9 2 3 3" xfId="35563"/>
    <cellStyle name="Normal 108 9 2 3 4" xfId="45856"/>
    <cellStyle name="Normal 108 9 2 4" xfId="12005"/>
    <cellStyle name="Normal 108 9 2 5" xfId="22301"/>
    <cellStyle name="Normal 108 9 2 6" xfId="32594"/>
    <cellStyle name="Normal 108 9 2 7" xfId="42887"/>
    <cellStyle name="Normal 108 9 3" xfId="5276"/>
    <cellStyle name="Normal 108 9 3 2" xfId="16005"/>
    <cellStyle name="Normal 108 9 3 2 2" xfId="26299"/>
    <cellStyle name="Normal 108 9 3 2 3" xfId="36592"/>
    <cellStyle name="Normal 108 9 3 2 4" xfId="46885"/>
    <cellStyle name="Normal 108 9 3 3" xfId="13035"/>
    <cellStyle name="Normal 108 9 3 4" xfId="23330"/>
    <cellStyle name="Normal 108 9 3 5" xfId="33623"/>
    <cellStyle name="Normal 108 9 3 6" xfId="43916"/>
    <cellStyle name="Normal 108 9 4" xfId="3671"/>
    <cellStyle name="Normal 108 9 4 2" xfId="14520"/>
    <cellStyle name="Normal 108 9 4 3" xfId="24814"/>
    <cellStyle name="Normal 108 9 4 4" xfId="35107"/>
    <cellStyle name="Normal 108 9 4 5" xfId="45400"/>
    <cellStyle name="Normal 108 9 5" xfId="11546"/>
    <cellStyle name="Normal 108 9 5 2" xfId="21845"/>
    <cellStyle name="Normal 108 9 5 3" xfId="32138"/>
    <cellStyle name="Normal 108 9 5 4" xfId="42431"/>
    <cellStyle name="Normal 108 9 6" xfId="7740"/>
    <cellStyle name="Normal 108 9 7" xfId="18042"/>
    <cellStyle name="Normal 108 9 8" xfId="28335"/>
    <cellStyle name="Normal 108 9 9" xfId="38628"/>
    <cellStyle name="Normal 109" xfId="1134"/>
    <cellStyle name="Normal 11" xfId="288"/>
    <cellStyle name="Normal 11 2" xfId="1135"/>
    <cellStyle name="Normal 110" xfId="1136"/>
    <cellStyle name="Normal 111" xfId="1137"/>
    <cellStyle name="Normal 112" xfId="1138"/>
    <cellStyle name="Normal 113" xfId="1139"/>
    <cellStyle name="Normal 114" xfId="1140"/>
    <cellStyle name="Normal 115" xfId="1141"/>
    <cellStyle name="Normal 116" xfId="1142"/>
    <cellStyle name="Normal 117" xfId="1143"/>
    <cellStyle name="Normal 118" xfId="1144"/>
    <cellStyle name="Normal 119" xfId="1145"/>
    <cellStyle name="Normal 12" xfId="287"/>
    <cellStyle name="Normal 12 2" xfId="364"/>
    <cellStyle name="Normal 12 2 2" xfId="1146"/>
    <cellStyle name="Normal 12 2 2 10" xfId="27694"/>
    <cellStyle name="Normal 12 2 2 11" xfId="37987"/>
    <cellStyle name="Normal 12 2 2 2" xfId="2848"/>
    <cellStyle name="Normal 12 2 2 2 2" xfId="4348"/>
    <cellStyle name="Normal 12 2 2 2 2 2" xfId="16756"/>
    <cellStyle name="Normal 12 2 2 2 2 2 2" xfId="27050"/>
    <cellStyle name="Normal 12 2 2 2 2 2 3" xfId="37343"/>
    <cellStyle name="Normal 12 2 2 2 2 2 4" xfId="47636"/>
    <cellStyle name="Normal 12 2 2 2 2 3" xfId="13786"/>
    <cellStyle name="Normal 12 2 2 2 2 4" xfId="24081"/>
    <cellStyle name="Normal 12 2 2 2 2 5" xfId="34374"/>
    <cellStyle name="Normal 12 2 2 2 2 6" xfId="44667"/>
    <cellStyle name="Normal 12 2 2 2 3" xfId="15271"/>
    <cellStyle name="Normal 12 2 2 2 3 2" xfId="25565"/>
    <cellStyle name="Normal 12 2 2 2 3 3" xfId="35858"/>
    <cellStyle name="Normal 12 2 2 2 3 4" xfId="46151"/>
    <cellStyle name="Normal 12 2 2 2 4" xfId="12300"/>
    <cellStyle name="Normal 12 2 2 2 4 2" xfId="22596"/>
    <cellStyle name="Normal 12 2 2 2 4 3" xfId="32889"/>
    <cellStyle name="Normal 12 2 2 2 4 4" xfId="43182"/>
    <cellStyle name="Normal 12 2 2 2 5" xfId="7762"/>
    <cellStyle name="Normal 12 2 2 2 6" xfId="18063"/>
    <cellStyle name="Normal 12 2 2 2 7" xfId="28356"/>
    <cellStyle name="Normal 12 2 2 2 8" xfId="38649"/>
    <cellStyle name="Normal 12 2 2 3" xfId="5279"/>
    <cellStyle name="Normal 12 2 2 3 2" xfId="13419"/>
    <cellStyle name="Normal 12 2 2 3 2 2" xfId="16389"/>
    <cellStyle name="Normal 12 2 2 3 2 2 2" xfId="26683"/>
    <cellStyle name="Normal 12 2 2 3 2 2 3" xfId="36976"/>
    <cellStyle name="Normal 12 2 2 3 2 2 4" xfId="47269"/>
    <cellStyle name="Normal 12 2 2 3 2 3" xfId="23714"/>
    <cellStyle name="Normal 12 2 2 3 2 4" xfId="34007"/>
    <cellStyle name="Normal 12 2 2 3 2 5" xfId="44300"/>
    <cellStyle name="Normal 12 2 2 3 3" xfId="14904"/>
    <cellStyle name="Normal 12 2 2 3 3 2" xfId="25198"/>
    <cellStyle name="Normal 12 2 2 3 3 3" xfId="35491"/>
    <cellStyle name="Normal 12 2 2 3 3 4" xfId="45784"/>
    <cellStyle name="Normal 12 2 2 3 4" xfId="11932"/>
    <cellStyle name="Normal 12 2 2 3 4 2" xfId="22229"/>
    <cellStyle name="Normal 12 2 2 3 4 3" xfId="32522"/>
    <cellStyle name="Normal 12 2 2 3 4 4" xfId="42815"/>
    <cellStyle name="Normal 12 2 2 3 5" xfId="8507"/>
    <cellStyle name="Normal 12 2 2 3 6" xfId="18806"/>
    <cellStyle name="Normal 12 2 2 3 7" xfId="29099"/>
    <cellStyle name="Normal 12 2 2 3 8" xfId="39392"/>
    <cellStyle name="Normal 12 2 2 4" xfId="3598"/>
    <cellStyle name="Normal 12 2 2 4 2" xfId="15931"/>
    <cellStyle name="Normal 12 2 2 4 2 2" xfId="26225"/>
    <cellStyle name="Normal 12 2 2 4 2 3" xfId="36518"/>
    <cellStyle name="Normal 12 2 2 4 2 4" xfId="46811"/>
    <cellStyle name="Normal 12 2 2 4 3" xfId="12961"/>
    <cellStyle name="Normal 12 2 2 4 3 2" xfId="23256"/>
    <cellStyle name="Normal 12 2 2 4 3 3" xfId="33549"/>
    <cellStyle name="Normal 12 2 2 4 3 4" xfId="43842"/>
    <cellStyle name="Normal 12 2 2 4 4" xfId="9250"/>
    <cellStyle name="Normal 12 2 2 4 5" xfId="19549"/>
    <cellStyle name="Normal 12 2 2 4 6" xfId="29842"/>
    <cellStyle name="Normal 12 2 2 4 7" xfId="40135"/>
    <cellStyle name="Normal 12 2 2 5" xfId="6235"/>
    <cellStyle name="Normal 12 2 2 5 2" xfId="14447"/>
    <cellStyle name="Normal 12 2 2 5 2 2" xfId="24741"/>
    <cellStyle name="Normal 12 2 2 5 2 3" xfId="35034"/>
    <cellStyle name="Normal 12 2 2 5 2 4" xfId="45327"/>
    <cellStyle name="Normal 12 2 2 5 3" xfId="9993"/>
    <cellStyle name="Normal 12 2 2 5 4" xfId="20292"/>
    <cellStyle name="Normal 12 2 2 5 5" xfId="30585"/>
    <cellStyle name="Normal 12 2 2 5 6" xfId="40878"/>
    <cellStyle name="Normal 12 2 2 6" xfId="10736"/>
    <cellStyle name="Normal 12 2 2 6 2" xfId="21035"/>
    <cellStyle name="Normal 12 2 2 6 3" xfId="31328"/>
    <cellStyle name="Normal 12 2 2 6 4" xfId="41621"/>
    <cellStyle name="Normal 12 2 2 7" xfId="11473"/>
    <cellStyle name="Normal 12 2 2 7 2" xfId="21772"/>
    <cellStyle name="Normal 12 2 2 7 3" xfId="32065"/>
    <cellStyle name="Normal 12 2 2 7 4" xfId="42358"/>
    <cellStyle name="Normal 12 2 2 8" xfId="7077"/>
    <cellStyle name="Normal 12 2 2 9" xfId="17401"/>
    <cellStyle name="Normal 12 2 3" xfId="2240"/>
    <cellStyle name="Normal 12 2 3 2" xfId="12131"/>
    <cellStyle name="Normal 12 2 3 2 2" xfId="13617"/>
    <cellStyle name="Normal 12 2 3 2 2 2" xfId="16587"/>
    <cellStyle name="Normal 12 2 3 2 2 2 2" xfId="26881"/>
    <cellStyle name="Normal 12 2 3 2 2 2 3" xfId="37174"/>
    <cellStyle name="Normal 12 2 3 2 2 2 4" xfId="47467"/>
    <cellStyle name="Normal 12 2 3 2 2 3" xfId="23912"/>
    <cellStyle name="Normal 12 2 3 2 2 4" xfId="34205"/>
    <cellStyle name="Normal 12 2 3 2 2 5" xfId="44498"/>
    <cellStyle name="Normal 12 2 3 2 3" xfId="15102"/>
    <cellStyle name="Normal 12 2 3 2 3 2" xfId="25396"/>
    <cellStyle name="Normal 12 2 3 2 3 3" xfId="35689"/>
    <cellStyle name="Normal 12 2 3 2 3 4" xfId="45982"/>
    <cellStyle name="Normal 12 2 3 2 4" xfId="22427"/>
    <cellStyle name="Normal 12 2 3 2 5" xfId="32720"/>
    <cellStyle name="Normal 12 2 3 2 6" xfId="43013"/>
    <cellStyle name="Normal 12 2 4" xfId="2360"/>
    <cellStyle name="Normal 12 2 4 2" xfId="3860"/>
    <cellStyle name="Normal 12 2 4 2 2" xfId="16220"/>
    <cellStyle name="Normal 12 2 4 2 2 2" xfId="26514"/>
    <cellStyle name="Normal 12 2 4 2 2 3" xfId="36807"/>
    <cellStyle name="Normal 12 2 4 2 2 4" xfId="47100"/>
    <cellStyle name="Normal 12 2 4 2 3" xfId="13250"/>
    <cellStyle name="Normal 12 2 4 2 4" xfId="23545"/>
    <cellStyle name="Normal 12 2 4 2 5" xfId="33838"/>
    <cellStyle name="Normal 12 2 4 2 6" xfId="44131"/>
    <cellStyle name="Normal 12 2 4 3" xfId="14735"/>
    <cellStyle name="Normal 12 2 4 3 2" xfId="25029"/>
    <cellStyle name="Normal 12 2 4 3 3" xfId="35322"/>
    <cellStyle name="Normal 12 2 4 3 4" xfId="45615"/>
    <cellStyle name="Normal 12 2 4 4" xfId="11763"/>
    <cellStyle name="Normal 12 2 4 5" xfId="22060"/>
    <cellStyle name="Normal 12 2 4 6" xfId="32353"/>
    <cellStyle name="Normal 12 2 4 7" xfId="42646"/>
    <cellStyle name="Normal 12 2 5" xfId="5278"/>
    <cellStyle name="Normal 12 2 5 2" xfId="15443"/>
    <cellStyle name="Normal 12 2 5 2 2" xfId="25737"/>
    <cellStyle name="Normal 12 2 5 2 3" xfId="36030"/>
    <cellStyle name="Normal 12 2 5 2 4" xfId="46323"/>
    <cellStyle name="Normal 12 2 5 3" xfId="12473"/>
    <cellStyle name="Normal 12 2 5 4" xfId="22768"/>
    <cellStyle name="Normal 12 2 5 5" xfId="33061"/>
    <cellStyle name="Normal 12 2 5 6" xfId="43354"/>
    <cellStyle name="Normal 12 2 6" xfId="3110"/>
    <cellStyle name="Normal 12 2 6 2" xfId="13959"/>
    <cellStyle name="Normal 12 2 6 3" xfId="24253"/>
    <cellStyle name="Normal 12 2 6 4" xfId="34546"/>
    <cellStyle name="Normal 12 2 6 5" xfId="44839"/>
    <cellStyle name="Normal 12 2 7" xfId="10985"/>
    <cellStyle name="Normal 12 2 7 2" xfId="21284"/>
    <cellStyle name="Normal 12 2 7 3" xfId="31577"/>
    <cellStyle name="Normal 12 2 7 4" xfId="41870"/>
    <cellStyle name="Normal 12 3" xfId="1147"/>
    <cellStyle name="Normal 12 3 10" xfId="27695"/>
    <cellStyle name="Normal 12 3 11" xfId="37988"/>
    <cellStyle name="Normal 12 3 2" xfId="2849"/>
    <cellStyle name="Normal 12 3 2 2" xfId="4349"/>
    <cellStyle name="Normal 12 3 2 2 2" xfId="16680"/>
    <cellStyle name="Normal 12 3 2 2 2 2" xfId="26974"/>
    <cellStyle name="Normal 12 3 2 2 2 3" xfId="37267"/>
    <cellStyle name="Normal 12 3 2 2 2 4" xfId="47560"/>
    <cellStyle name="Normal 12 3 2 2 3" xfId="13710"/>
    <cellStyle name="Normal 12 3 2 2 4" xfId="24005"/>
    <cellStyle name="Normal 12 3 2 2 5" xfId="34298"/>
    <cellStyle name="Normal 12 3 2 2 6" xfId="44591"/>
    <cellStyle name="Normal 12 3 2 3" xfId="15195"/>
    <cellStyle name="Normal 12 3 2 3 2" xfId="25489"/>
    <cellStyle name="Normal 12 3 2 3 3" xfId="35782"/>
    <cellStyle name="Normal 12 3 2 3 4" xfId="46075"/>
    <cellStyle name="Normal 12 3 2 4" xfId="12224"/>
    <cellStyle name="Normal 12 3 2 4 2" xfId="22520"/>
    <cellStyle name="Normal 12 3 2 4 3" xfId="32813"/>
    <cellStyle name="Normal 12 3 2 4 4" xfId="43106"/>
    <cellStyle name="Normal 12 3 2 5" xfId="7763"/>
    <cellStyle name="Normal 12 3 2 6" xfId="18064"/>
    <cellStyle name="Normal 12 3 2 7" xfId="28357"/>
    <cellStyle name="Normal 12 3 2 8" xfId="38650"/>
    <cellStyle name="Normal 12 3 3" xfId="5280"/>
    <cellStyle name="Normal 12 3 3 2" xfId="13343"/>
    <cellStyle name="Normal 12 3 3 2 2" xfId="16313"/>
    <cellStyle name="Normal 12 3 3 2 2 2" xfId="26607"/>
    <cellStyle name="Normal 12 3 3 2 2 3" xfId="36900"/>
    <cellStyle name="Normal 12 3 3 2 2 4" xfId="47193"/>
    <cellStyle name="Normal 12 3 3 2 3" xfId="23638"/>
    <cellStyle name="Normal 12 3 3 2 4" xfId="33931"/>
    <cellStyle name="Normal 12 3 3 2 5" xfId="44224"/>
    <cellStyle name="Normal 12 3 3 3" xfId="14828"/>
    <cellStyle name="Normal 12 3 3 3 2" xfId="25122"/>
    <cellStyle name="Normal 12 3 3 3 3" xfId="35415"/>
    <cellStyle name="Normal 12 3 3 3 4" xfId="45708"/>
    <cellStyle name="Normal 12 3 3 4" xfId="11856"/>
    <cellStyle name="Normal 12 3 3 4 2" xfId="22153"/>
    <cellStyle name="Normal 12 3 3 4 3" xfId="32446"/>
    <cellStyle name="Normal 12 3 3 4 4" xfId="42739"/>
    <cellStyle name="Normal 12 3 3 5" xfId="8508"/>
    <cellStyle name="Normal 12 3 3 6" xfId="18807"/>
    <cellStyle name="Normal 12 3 3 7" xfId="29100"/>
    <cellStyle name="Normal 12 3 3 8" xfId="39393"/>
    <cellStyle name="Normal 12 3 4" xfId="3599"/>
    <cellStyle name="Normal 12 3 4 2" xfId="15932"/>
    <cellStyle name="Normal 12 3 4 2 2" xfId="26226"/>
    <cellStyle name="Normal 12 3 4 2 3" xfId="36519"/>
    <cellStyle name="Normal 12 3 4 2 4" xfId="46812"/>
    <cellStyle name="Normal 12 3 4 3" xfId="12962"/>
    <cellStyle name="Normal 12 3 4 3 2" xfId="23257"/>
    <cellStyle name="Normal 12 3 4 3 3" xfId="33550"/>
    <cellStyle name="Normal 12 3 4 3 4" xfId="43843"/>
    <cellStyle name="Normal 12 3 4 4" xfId="9251"/>
    <cellStyle name="Normal 12 3 4 5" xfId="19550"/>
    <cellStyle name="Normal 12 3 4 6" xfId="29843"/>
    <cellStyle name="Normal 12 3 4 7" xfId="40136"/>
    <cellStyle name="Normal 12 3 5" xfId="6236"/>
    <cellStyle name="Normal 12 3 5 2" xfId="14448"/>
    <cellStyle name="Normal 12 3 5 2 2" xfId="24742"/>
    <cellStyle name="Normal 12 3 5 2 3" xfId="35035"/>
    <cellStyle name="Normal 12 3 5 2 4" xfId="45328"/>
    <cellStyle name="Normal 12 3 5 3" xfId="9994"/>
    <cellStyle name="Normal 12 3 5 4" xfId="20293"/>
    <cellStyle name="Normal 12 3 5 5" xfId="30586"/>
    <cellStyle name="Normal 12 3 5 6" xfId="40879"/>
    <cellStyle name="Normal 12 3 6" xfId="10737"/>
    <cellStyle name="Normal 12 3 6 2" xfId="21036"/>
    <cellStyle name="Normal 12 3 6 3" xfId="31329"/>
    <cellStyle name="Normal 12 3 6 4" xfId="41622"/>
    <cellStyle name="Normal 12 3 7" xfId="11474"/>
    <cellStyle name="Normal 12 3 7 2" xfId="21773"/>
    <cellStyle name="Normal 12 3 7 3" xfId="32066"/>
    <cellStyle name="Normal 12 3 7 4" xfId="42359"/>
    <cellStyle name="Normal 12 3 8" xfId="7078"/>
    <cellStyle name="Normal 12 3 9" xfId="17402"/>
    <cellStyle name="Normal 12 4" xfId="2239"/>
    <cellStyle name="Normal 12 4 2" xfId="12055"/>
    <cellStyle name="Normal 12 4 2 2" xfId="13541"/>
    <cellStyle name="Normal 12 4 2 2 2" xfId="16511"/>
    <cellStyle name="Normal 12 4 2 2 2 2" xfId="26805"/>
    <cellStyle name="Normal 12 4 2 2 2 3" xfId="37098"/>
    <cellStyle name="Normal 12 4 2 2 2 4" xfId="47391"/>
    <cellStyle name="Normal 12 4 2 2 3" xfId="23836"/>
    <cellStyle name="Normal 12 4 2 2 4" xfId="34129"/>
    <cellStyle name="Normal 12 4 2 2 5" xfId="44422"/>
    <cellStyle name="Normal 12 4 2 3" xfId="15026"/>
    <cellStyle name="Normal 12 4 2 3 2" xfId="25320"/>
    <cellStyle name="Normal 12 4 2 3 3" xfId="35613"/>
    <cellStyle name="Normal 12 4 2 3 4" xfId="45906"/>
    <cellStyle name="Normal 12 4 2 4" xfId="22351"/>
    <cellStyle name="Normal 12 4 2 5" xfId="32644"/>
    <cellStyle name="Normal 12 4 2 6" xfId="42937"/>
    <cellStyle name="Normal 12 5" xfId="2284"/>
    <cellStyle name="Normal 12 5 2" xfId="3784"/>
    <cellStyle name="Normal 12 5 2 2" xfId="16144"/>
    <cellStyle name="Normal 12 5 2 2 2" xfId="26438"/>
    <cellStyle name="Normal 12 5 2 2 3" xfId="36731"/>
    <cellStyle name="Normal 12 5 2 2 4" xfId="47024"/>
    <cellStyle name="Normal 12 5 2 3" xfId="13174"/>
    <cellStyle name="Normal 12 5 2 4" xfId="23469"/>
    <cellStyle name="Normal 12 5 2 5" xfId="33762"/>
    <cellStyle name="Normal 12 5 2 6" xfId="44055"/>
    <cellStyle name="Normal 12 5 3" xfId="14659"/>
    <cellStyle name="Normal 12 5 3 2" xfId="24953"/>
    <cellStyle name="Normal 12 5 3 3" xfId="35246"/>
    <cellStyle name="Normal 12 5 3 4" xfId="45539"/>
    <cellStyle name="Normal 12 5 4" xfId="11687"/>
    <cellStyle name="Normal 12 5 5" xfId="21984"/>
    <cellStyle name="Normal 12 5 6" xfId="32277"/>
    <cellStyle name="Normal 12 5 7" xfId="42570"/>
    <cellStyle name="Normal 12 6" xfId="5277"/>
    <cellStyle name="Normal 12 6 2" xfId="15367"/>
    <cellStyle name="Normal 12 6 2 2" xfId="25661"/>
    <cellStyle name="Normal 12 6 2 3" xfId="35954"/>
    <cellStyle name="Normal 12 6 2 4" xfId="46247"/>
    <cellStyle name="Normal 12 6 3" xfId="12397"/>
    <cellStyle name="Normal 12 6 4" xfId="22692"/>
    <cellStyle name="Normal 12 6 5" xfId="32985"/>
    <cellStyle name="Normal 12 6 6" xfId="43278"/>
    <cellStyle name="Normal 12 7" xfId="3034"/>
    <cellStyle name="Normal 12 7 2" xfId="13883"/>
    <cellStyle name="Normal 12 7 3" xfId="24177"/>
    <cellStyle name="Normal 12 7 4" xfId="34470"/>
    <cellStyle name="Normal 12 7 5" xfId="44763"/>
    <cellStyle name="Normal 12 8" xfId="10909"/>
    <cellStyle name="Normal 12 8 2" xfId="21208"/>
    <cellStyle name="Normal 12 8 3" xfId="31501"/>
    <cellStyle name="Normal 12 8 4" xfId="41794"/>
    <cellStyle name="Normal 120" xfId="1148"/>
    <cellStyle name="Normal 121" xfId="1149"/>
    <cellStyle name="Normal 122" xfId="1150"/>
    <cellStyle name="Normal 123" xfId="1151"/>
    <cellStyle name="Normal 124" xfId="1152"/>
    <cellStyle name="Normal 125" xfId="1153"/>
    <cellStyle name="Normal 126" xfId="1154"/>
    <cellStyle name="Normal 127" xfId="1155"/>
    <cellStyle name="Normal 128" xfId="1156"/>
    <cellStyle name="Normal 129" xfId="1157"/>
    <cellStyle name="Normal 13" xfId="326"/>
    <cellStyle name="Normal 13 2" xfId="1158"/>
    <cellStyle name="Normal 13 2 2" xfId="12262"/>
    <cellStyle name="Normal 13 2 2 2" xfId="13748"/>
    <cellStyle name="Normal 13 2 2 2 2" xfId="16718"/>
    <cellStyle name="Normal 13 2 2 2 2 2" xfId="27012"/>
    <cellStyle name="Normal 13 2 2 2 2 3" xfId="37305"/>
    <cellStyle name="Normal 13 2 2 2 2 4" xfId="47598"/>
    <cellStyle name="Normal 13 2 2 2 3" xfId="24043"/>
    <cellStyle name="Normal 13 2 2 2 4" xfId="34336"/>
    <cellStyle name="Normal 13 2 2 2 5" xfId="44629"/>
    <cellStyle name="Normal 13 2 2 3" xfId="15233"/>
    <cellStyle name="Normal 13 2 2 3 2" xfId="25527"/>
    <cellStyle name="Normal 13 2 2 3 3" xfId="35820"/>
    <cellStyle name="Normal 13 2 2 3 4" xfId="46113"/>
    <cellStyle name="Normal 13 2 2 4" xfId="22558"/>
    <cellStyle name="Normal 13 2 2 5" xfId="32851"/>
    <cellStyle name="Normal 13 2 2 6" xfId="43144"/>
    <cellStyle name="Normal 13 2 3" xfId="11894"/>
    <cellStyle name="Normal 13 2 3 2" xfId="13381"/>
    <cellStyle name="Normal 13 2 3 2 2" xfId="16351"/>
    <cellStyle name="Normal 13 2 3 2 2 2" xfId="26645"/>
    <cellStyle name="Normal 13 2 3 2 2 3" xfId="36938"/>
    <cellStyle name="Normal 13 2 3 2 2 4" xfId="47231"/>
    <cellStyle name="Normal 13 2 3 2 3" xfId="23676"/>
    <cellStyle name="Normal 13 2 3 2 4" xfId="33969"/>
    <cellStyle name="Normal 13 2 3 2 5" xfId="44262"/>
    <cellStyle name="Normal 13 2 3 3" xfId="14866"/>
    <cellStyle name="Normal 13 2 3 3 2" xfId="25160"/>
    <cellStyle name="Normal 13 2 3 3 3" xfId="35453"/>
    <cellStyle name="Normal 13 2 3 3 4" xfId="45746"/>
    <cellStyle name="Normal 13 2 3 4" xfId="22191"/>
    <cellStyle name="Normal 13 2 3 5" xfId="32484"/>
    <cellStyle name="Normal 13 2 3 6" xfId="42777"/>
    <cellStyle name="Normal 13 3" xfId="2322"/>
    <cellStyle name="Normal 13 3 2" xfId="3822"/>
    <cellStyle name="Normal 13 3 2 2" xfId="16549"/>
    <cellStyle name="Normal 13 3 2 2 2" xfId="26843"/>
    <cellStyle name="Normal 13 3 2 2 3" xfId="37136"/>
    <cellStyle name="Normal 13 3 2 2 4" xfId="47429"/>
    <cellStyle name="Normal 13 3 2 3" xfId="13579"/>
    <cellStyle name="Normal 13 3 2 4" xfId="23874"/>
    <cellStyle name="Normal 13 3 2 5" xfId="34167"/>
    <cellStyle name="Normal 13 3 2 6" xfId="44460"/>
    <cellStyle name="Normal 13 3 3" xfId="15064"/>
    <cellStyle name="Normal 13 3 3 2" xfId="25358"/>
    <cellStyle name="Normal 13 3 3 3" xfId="35651"/>
    <cellStyle name="Normal 13 3 3 4" xfId="45944"/>
    <cellStyle name="Normal 13 3 4" xfId="12093"/>
    <cellStyle name="Normal 13 3 5" xfId="22389"/>
    <cellStyle name="Normal 13 3 6" xfId="32682"/>
    <cellStyle name="Normal 13 3 7" xfId="42975"/>
    <cellStyle name="Normal 13 4" xfId="5281"/>
    <cellStyle name="Normal 13 4 2" xfId="13212"/>
    <cellStyle name="Normal 13 4 2 2" xfId="16182"/>
    <cellStyle name="Normal 13 4 2 2 2" xfId="26476"/>
    <cellStyle name="Normal 13 4 2 2 3" xfId="36769"/>
    <cellStyle name="Normal 13 4 2 2 4" xfId="47062"/>
    <cellStyle name="Normal 13 4 2 3" xfId="23507"/>
    <cellStyle name="Normal 13 4 2 4" xfId="33800"/>
    <cellStyle name="Normal 13 4 2 5" xfId="44093"/>
    <cellStyle name="Normal 13 4 3" xfId="14697"/>
    <cellStyle name="Normal 13 4 3 2" xfId="24991"/>
    <cellStyle name="Normal 13 4 3 3" xfId="35284"/>
    <cellStyle name="Normal 13 4 3 4" xfId="45577"/>
    <cellStyle name="Normal 13 4 4" xfId="11725"/>
    <cellStyle name="Normal 13 4 5" xfId="22022"/>
    <cellStyle name="Normal 13 4 6" xfId="32315"/>
    <cellStyle name="Normal 13 4 7" xfId="42608"/>
    <cellStyle name="Normal 13 5" xfId="3072"/>
    <cellStyle name="Normal 13 5 2" xfId="15405"/>
    <cellStyle name="Normal 13 5 2 2" xfId="25699"/>
    <cellStyle name="Normal 13 5 2 3" xfId="35992"/>
    <cellStyle name="Normal 13 5 2 4" xfId="46285"/>
    <cellStyle name="Normal 13 5 3" xfId="12435"/>
    <cellStyle name="Normal 13 5 4" xfId="22730"/>
    <cellStyle name="Normal 13 5 5" xfId="33023"/>
    <cellStyle name="Normal 13 5 6" xfId="43316"/>
    <cellStyle name="Normal 13 6" xfId="13921"/>
    <cellStyle name="Normal 13 6 2" xfId="24215"/>
    <cellStyle name="Normal 13 6 3" xfId="34508"/>
    <cellStyle name="Normal 13 6 4" xfId="44801"/>
    <cellStyle name="Normal 13 7" xfId="10947"/>
    <cellStyle name="Normal 13 7 2" xfId="21246"/>
    <cellStyle name="Normal 13 7 3" xfId="31539"/>
    <cellStyle name="Normal 13 7 4" xfId="41832"/>
    <cellStyle name="Normal 130" xfId="1159"/>
    <cellStyle name="Normal 131" xfId="1160"/>
    <cellStyle name="Normal 132" xfId="1161"/>
    <cellStyle name="Normal 133" xfId="1162"/>
    <cellStyle name="Normal 134" xfId="1163"/>
    <cellStyle name="Normal 135" xfId="1164"/>
    <cellStyle name="Normal 136" xfId="1165"/>
    <cellStyle name="Normal 137" xfId="1166"/>
    <cellStyle name="Normal 138" xfId="1167"/>
    <cellStyle name="Normal 139" xfId="2246"/>
    <cellStyle name="Normal 139 2" xfId="6237"/>
    <cellStyle name="Normal 139 2 2" xfId="12359"/>
    <cellStyle name="Normal 14" xfId="1168"/>
    <cellStyle name="Normal 14 2" xfId="1169"/>
    <cellStyle name="Normal 140" xfId="6238"/>
    <cellStyle name="Normal 140 2" xfId="15329"/>
    <cellStyle name="Normal 140 2 2" xfId="25623"/>
    <cellStyle name="Normal 140 2 3" xfId="35916"/>
    <cellStyle name="Normal 140 2 4" xfId="46209"/>
    <cellStyle name="Normal 140 3" xfId="12358"/>
    <cellStyle name="Normal 140 3 2" xfId="22654"/>
    <cellStyle name="Normal 140 3 3" xfId="32947"/>
    <cellStyle name="Normal 140 3 4" xfId="43240"/>
    <cellStyle name="Normal 141" xfId="6239"/>
    <cellStyle name="Normal 141 10" xfId="38651"/>
    <cellStyle name="Normal 141 2" xfId="8509"/>
    <cellStyle name="Normal 141 2 2" xfId="15974"/>
    <cellStyle name="Normal 141 2 2 2" xfId="26268"/>
    <cellStyle name="Normal 141 2 2 3" xfId="36561"/>
    <cellStyle name="Normal 141 2 2 4" xfId="46854"/>
    <cellStyle name="Normal 141 2 3" xfId="18808"/>
    <cellStyle name="Normal 141 2 4" xfId="29101"/>
    <cellStyle name="Normal 141 2 5" xfId="39394"/>
    <cellStyle name="Normal 141 3" xfId="9252"/>
    <cellStyle name="Normal 141 3 2" xfId="19551"/>
    <cellStyle name="Normal 141 3 3" xfId="29844"/>
    <cellStyle name="Normal 141 3 4" xfId="40137"/>
    <cellStyle name="Normal 141 4" xfId="9995"/>
    <cellStyle name="Normal 141 4 2" xfId="20294"/>
    <cellStyle name="Normal 141 4 3" xfId="30587"/>
    <cellStyle name="Normal 141 4 4" xfId="40880"/>
    <cellStyle name="Normal 141 5" xfId="10738"/>
    <cellStyle name="Normal 141 5 2" xfId="21037"/>
    <cellStyle name="Normal 141 5 3" xfId="31330"/>
    <cellStyle name="Normal 141 5 4" xfId="41623"/>
    <cellStyle name="Normal 141 6" xfId="13004"/>
    <cellStyle name="Normal 141 6 2" xfId="23299"/>
    <cellStyle name="Normal 141 6 3" xfId="33592"/>
    <cellStyle name="Normal 141 6 4" xfId="43885"/>
    <cellStyle name="Normal 141 7" xfId="7764"/>
    <cellStyle name="Normal 141 8" xfId="18065"/>
    <cellStyle name="Normal 141 9" xfId="28358"/>
    <cellStyle name="Normal 142" xfId="6240"/>
    <cellStyle name="Normal 142 10" xfId="38652"/>
    <cellStyle name="Normal 142 2" xfId="8510"/>
    <cellStyle name="Normal 142 2 2" xfId="18809"/>
    <cellStyle name="Normal 142 2 3" xfId="29102"/>
    <cellStyle name="Normal 142 2 4" xfId="39395"/>
    <cellStyle name="Normal 142 3" xfId="9253"/>
    <cellStyle name="Normal 142 3 2" xfId="19552"/>
    <cellStyle name="Normal 142 3 3" xfId="29845"/>
    <cellStyle name="Normal 142 3 4" xfId="40138"/>
    <cellStyle name="Normal 142 4" xfId="9996"/>
    <cellStyle name="Normal 142 4 2" xfId="20295"/>
    <cellStyle name="Normal 142 4 3" xfId="30588"/>
    <cellStyle name="Normal 142 4 4" xfId="40881"/>
    <cellStyle name="Normal 142 5" xfId="10739"/>
    <cellStyle name="Normal 142 5 2" xfId="21038"/>
    <cellStyle name="Normal 142 5 3" xfId="31331"/>
    <cellStyle name="Normal 142 5 4" xfId="41624"/>
    <cellStyle name="Normal 142 6" xfId="13845"/>
    <cellStyle name="Normal 142 7" xfId="7765"/>
    <cellStyle name="Normal 142 8" xfId="18066"/>
    <cellStyle name="Normal 142 9" xfId="28359"/>
    <cellStyle name="Normal 143" xfId="6241"/>
    <cellStyle name="Normal 144" xfId="6242"/>
    <cellStyle name="Normal 144 10" xfId="38653"/>
    <cellStyle name="Normal 144 2" xfId="8511"/>
    <cellStyle name="Normal 144 2 2" xfId="18810"/>
    <cellStyle name="Normal 144 2 3" xfId="29103"/>
    <cellStyle name="Normal 144 2 4" xfId="39396"/>
    <cellStyle name="Normal 144 3" xfId="9254"/>
    <cellStyle name="Normal 144 3 2" xfId="19553"/>
    <cellStyle name="Normal 144 3 3" xfId="29846"/>
    <cellStyle name="Normal 144 3 4" xfId="40139"/>
    <cellStyle name="Normal 144 4" xfId="9997"/>
    <cellStyle name="Normal 144 4 2" xfId="20296"/>
    <cellStyle name="Normal 144 4 3" xfId="30589"/>
    <cellStyle name="Normal 144 4 4" xfId="40882"/>
    <cellStyle name="Normal 144 5" xfId="10740"/>
    <cellStyle name="Normal 144 5 2" xfId="21039"/>
    <cellStyle name="Normal 144 5 3" xfId="31332"/>
    <cellStyle name="Normal 144 5 4" xfId="41625"/>
    <cellStyle name="Normal 144 6" xfId="16814"/>
    <cellStyle name="Normal 144 7" xfId="7766"/>
    <cellStyle name="Normal 144 8" xfId="18067"/>
    <cellStyle name="Normal 144 9" xfId="28360"/>
    <cellStyle name="Normal 145" xfId="6243"/>
    <cellStyle name="Normal 145 2" xfId="13844"/>
    <cellStyle name="Normal 145 2 2" xfId="24139"/>
    <cellStyle name="Normal 145 2 3" xfId="34432"/>
    <cellStyle name="Normal 145 2 4" xfId="44725"/>
    <cellStyle name="Normal 146" xfId="6244"/>
    <cellStyle name="Normal 146 2" xfId="8512"/>
    <cellStyle name="Normal 146 2 2" xfId="18811"/>
    <cellStyle name="Normal 146 2 3" xfId="29104"/>
    <cellStyle name="Normal 146 2 4" xfId="39397"/>
    <cellStyle name="Normal 146 3" xfId="9255"/>
    <cellStyle name="Normal 146 3 2" xfId="19554"/>
    <cellStyle name="Normal 146 3 3" xfId="29847"/>
    <cellStyle name="Normal 146 3 4" xfId="40140"/>
    <cellStyle name="Normal 146 4" xfId="9998"/>
    <cellStyle name="Normal 146 4 2" xfId="20297"/>
    <cellStyle name="Normal 146 4 3" xfId="30590"/>
    <cellStyle name="Normal 146 4 4" xfId="40883"/>
    <cellStyle name="Normal 146 5" xfId="10741"/>
    <cellStyle name="Normal 146 5 2" xfId="21040"/>
    <cellStyle name="Normal 146 5 3" xfId="31333"/>
    <cellStyle name="Normal 146 5 4" xfId="41626"/>
    <cellStyle name="Normal 146 6" xfId="7767"/>
    <cellStyle name="Normal 146 7" xfId="18068"/>
    <cellStyle name="Normal 146 8" xfId="28361"/>
    <cellStyle name="Normal 146 9" xfId="38654"/>
    <cellStyle name="Normal 147" xfId="6245"/>
    <cellStyle name="Normal 148" xfId="6246"/>
    <cellStyle name="Normal 149" xfId="6247"/>
    <cellStyle name="Normal 149 2" xfId="8513"/>
    <cellStyle name="Normal 149 2 2" xfId="18812"/>
    <cellStyle name="Normal 149 2 3" xfId="29105"/>
    <cellStyle name="Normal 149 2 4" xfId="39398"/>
    <cellStyle name="Normal 149 3" xfId="9256"/>
    <cellStyle name="Normal 149 3 2" xfId="19555"/>
    <cellStyle name="Normal 149 3 3" xfId="29848"/>
    <cellStyle name="Normal 149 3 4" xfId="40141"/>
    <cellStyle name="Normal 149 4" xfId="9999"/>
    <cellStyle name="Normal 149 4 2" xfId="20298"/>
    <cellStyle name="Normal 149 4 3" xfId="30591"/>
    <cellStyle name="Normal 149 4 4" xfId="40884"/>
    <cellStyle name="Normal 149 5" xfId="10742"/>
    <cellStyle name="Normal 149 5 2" xfId="21041"/>
    <cellStyle name="Normal 149 5 3" xfId="31334"/>
    <cellStyle name="Normal 149 5 4" xfId="41627"/>
    <cellStyle name="Normal 149 6" xfId="7768"/>
    <cellStyle name="Normal 149 7" xfId="18069"/>
    <cellStyle name="Normal 149 8" xfId="28362"/>
    <cellStyle name="Normal 149 9" xfId="38655"/>
    <cellStyle name="Normal 15" xfId="1170"/>
    <cellStyle name="Normal 15 2" xfId="1171"/>
    <cellStyle name="Normal 150" xfId="6248"/>
    <cellStyle name="Normal 151" xfId="6249"/>
    <cellStyle name="Normal 151 2" xfId="8514"/>
    <cellStyle name="Normal 151 2 2" xfId="18813"/>
    <cellStyle name="Normal 151 2 3" xfId="29106"/>
    <cellStyle name="Normal 151 2 4" xfId="39399"/>
    <cellStyle name="Normal 151 3" xfId="9257"/>
    <cellStyle name="Normal 151 3 2" xfId="19556"/>
    <cellStyle name="Normal 151 3 3" xfId="29849"/>
    <cellStyle name="Normal 151 3 4" xfId="40142"/>
    <cellStyle name="Normal 151 4" xfId="10000"/>
    <cellStyle name="Normal 151 4 2" xfId="20299"/>
    <cellStyle name="Normal 151 4 3" xfId="30592"/>
    <cellStyle name="Normal 151 4 4" xfId="40885"/>
    <cellStyle name="Normal 151 5" xfId="10743"/>
    <cellStyle name="Normal 151 5 2" xfId="21042"/>
    <cellStyle name="Normal 151 5 3" xfId="31335"/>
    <cellStyle name="Normal 151 5 4" xfId="41628"/>
    <cellStyle name="Normal 151 6" xfId="7769"/>
    <cellStyle name="Normal 151 7" xfId="18070"/>
    <cellStyle name="Normal 151 8" xfId="28363"/>
    <cellStyle name="Normal 151 9" xfId="38656"/>
    <cellStyle name="Normal 152" xfId="6250"/>
    <cellStyle name="Normal 153" xfId="6251"/>
    <cellStyle name="Normal 154" xfId="6252"/>
    <cellStyle name="Normal 155" xfId="6253"/>
    <cellStyle name="Normal 156" xfId="6254"/>
    <cellStyle name="Normal 156 2" xfId="8515"/>
    <cellStyle name="Normal 156 2 2" xfId="18814"/>
    <cellStyle name="Normal 156 2 3" xfId="29107"/>
    <cellStyle name="Normal 156 2 4" xfId="39400"/>
    <cellStyle name="Normal 156 3" xfId="9258"/>
    <cellStyle name="Normal 156 3 2" xfId="19557"/>
    <cellStyle name="Normal 156 3 3" xfId="29850"/>
    <cellStyle name="Normal 156 3 4" xfId="40143"/>
    <cellStyle name="Normal 156 4" xfId="10001"/>
    <cellStyle name="Normal 156 4 2" xfId="20300"/>
    <cellStyle name="Normal 156 4 3" xfId="30593"/>
    <cellStyle name="Normal 156 4 4" xfId="40886"/>
    <cellStyle name="Normal 156 5" xfId="10744"/>
    <cellStyle name="Normal 156 5 2" xfId="21043"/>
    <cellStyle name="Normal 156 5 3" xfId="31336"/>
    <cellStyle name="Normal 156 5 4" xfId="41629"/>
    <cellStyle name="Normal 156 6" xfId="7770"/>
    <cellStyle name="Normal 156 7" xfId="18071"/>
    <cellStyle name="Normal 156 8" xfId="28364"/>
    <cellStyle name="Normal 156 9" xfId="38657"/>
    <cellStyle name="Normal 157" xfId="6255"/>
    <cellStyle name="Normal 158" xfId="6256"/>
    <cellStyle name="Normal 159" xfId="6257"/>
    <cellStyle name="Normal 16" xfId="1172"/>
    <cellStyle name="Normal 16 2" xfId="1173"/>
    <cellStyle name="Normal 160" xfId="6258"/>
    <cellStyle name="Normal 160 2" xfId="8516"/>
    <cellStyle name="Normal 160 2 2" xfId="18815"/>
    <cellStyle name="Normal 160 2 3" xfId="29108"/>
    <cellStyle name="Normal 160 2 4" xfId="39401"/>
    <cellStyle name="Normal 160 3" xfId="9259"/>
    <cellStyle name="Normal 160 3 2" xfId="19558"/>
    <cellStyle name="Normal 160 3 3" xfId="29851"/>
    <cellStyle name="Normal 160 3 4" xfId="40144"/>
    <cellStyle name="Normal 160 4" xfId="10002"/>
    <cellStyle name="Normal 160 4 2" xfId="20301"/>
    <cellStyle name="Normal 160 4 3" xfId="30594"/>
    <cellStyle name="Normal 160 4 4" xfId="40887"/>
    <cellStyle name="Normal 160 5" xfId="10745"/>
    <cellStyle name="Normal 160 5 2" xfId="21044"/>
    <cellStyle name="Normal 160 5 3" xfId="31337"/>
    <cellStyle name="Normal 160 5 4" xfId="41630"/>
    <cellStyle name="Normal 160 6" xfId="7771"/>
    <cellStyle name="Normal 160 7" xfId="18072"/>
    <cellStyle name="Normal 160 8" xfId="28365"/>
    <cellStyle name="Normal 160 9" xfId="38658"/>
    <cellStyle name="Normal 161" xfId="6259"/>
    <cellStyle name="Normal 162" xfId="6260"/>
    <cellStyle name="Normal 163" xfId="6261"/>
    <cellStyle name="Normal 163 2" xfId="8517"/>
    <cellStyle name="Normal 163 2 2" xfId="18816"/>
    <cellStyle name="Normal 163 2 3" xfId="29109"/>
    <cellStyle name="Normal 163 2 4" xfId="39402"/>
    <cellStyle name="Normal 163 3" xfId="9260"/>
    <cellStyle name="Normal 163 3 2" xfId="19559"/>
    <cellStyle name="Normal 163 3 3" xfId="29852"/>
    <cellStyle name="Normal 163 3 4" xfId="40145"/>
    <cellStyle name="Normal 163 4" xfId="10003"/>
    <cellStyle name="Normal 163 4 2" xfId="20302"/>
    <cellStyle name="Normal 163 4 3" xfId="30595"/>
    <cellStyle name="Normal 163 4 4" xfId="40888"/>
    <cellStyle name="Normal 163 5" xfId="10746"/>
    <cellStyle name="Normal 163 5 2" xfId="21045"/>
    <cellStyle name="Normal 163 5 3" xfId="31338"/>
    <cellStyle name="Normal 163 5 4" xfId="41631"/>
    <cellStyle name="Normal 163 6" xfId="7772"/>
    <cellStyle name="Normal 163 7" xfId="18073"/>
    <cellStyle name="Normal 163 8" xfId="28366"/>
    <cellStyle name="Normal 163 9" xfId="38659"/>
    <cellStyle name="Normal 164" xfId="6262"/>
    <cellStyle name="Normal 165" xfId="6263"/>
    <cellStyle name="Normal 166" xfId="6264"/>
    <cellStyle name="Normal 167" xfId="6265"/>
    <cellStyle name="Normal 168" xfId="6266"/>
    <cellStyle name="Normal 169" xfId="6267"/>
    <cellStyle name="Normal 17" xfId="1174"/>
    <cellStyle name="Normal 17 2" xfId="1175"/>
    <cellStyle name="Normal 170" xfId="6268"/>
    <cellStyle name="Normal 170 2" xfId="8518"/>
    <cellStyle name="Normal 170 2 2" xfId="18817"/>
    <cellStyle name="Normal 170 2 3" xfId="29110"/>
    <cellStyle name="Normal 170 2 4" xfId="39403"/>
    <cellStyle name="Normal 170 3" xfId="9261"/>
    <cellStyle name="Normal 170 3 2" xfId="19560"/>
    <cellStyle name="Normal 170 3 3" xfId="29853"/>
    <cellStyle name="Normal 170 3 4" xfId="40146"/>
    <cellStyle name="Normal 170 4" xfId="10004"/>
    <cellStyle name="Normal 170 4 2" xfId="20303"/>
    <cellStyle name="Normal 170 4 3" xfId="30596"/>
    <cellStyle name="Normal 170 4 4" xfId="40889"/>
    <cellStyle name="Normal 170 5" xfId="10747"/>
    <cellStyle name="Normal 170 5 2" xfId="21046"/>
    <cellStyle name="Normal 170 5 3" xfId="31339"/>
    <cellStyle name="Normal 170 5 4" xfId="41632"/>
    <cellStyle name="Normal 170 6" xfId="7773"/>
    <cellStyle name="Normal 170 7" xfId="18074"/>
    <cellStyle name="Normal 170 8" xfId="28367"/>
    <cellStyle name="Normal 170 9" xfId="38660"/>
    <cellStyle name="Normal 171" xfId="6269"/>
    <cellStyle name="Normal 172" xfId="6270"/>
    <cellStyle name="Normal 173" xfId="6271"/>
    <cellStyle name="Normal 174" xfId="6272"/>
    <cellStyle name="Normal 174 2" xfId="8519"/>
    <cellStyle name="Normal 174 2 2" xfId="18818"/>
    <cellStyle name="Normal 174 2 3" xfId="29111"/>
    <cellStyle name="Normal 174 2 4" xfId="39404"/>
    <cellStyle name="Normal 174 3" xfId="9262"/>
    <cellStyle name="Normal 174 3 2" xfId="19561"/>
    <cellStyle name="Normal 174 3 3" xfId="29854"/>
    <cellStyle name="Normal 174 3 4" xfId="40147"/>
    <cellStyle name="Normal 174 4" xfId="10005"/>
    <cellStyle name="Normal 174 4 2" xfId="20304"/>
    <cellStyle name="Normal 174 4 3" xfId="30597"/>
    <cellStyle name="Normal 174 4 4" xfId="40890"/>
    <cellStyle name="Normal 174 5" xfId="10748"/>
    <cellStyle name="Normal 174 5 2" xfId="21047"/>
    <cellStyle name="Normal 174 5 3" xfId="31340"/>
    <cellStyle name="Normal 174 5 4" xfId="41633"/>
    <cellStyle name="Normal 174 6" xfId="7774"/>
    <cellStyle name="Normal 174 7" xfId="18075"/>
    <cellStyle name="Normal 174 8" xfId="28368"/>
    <cellStyle name="Normal 174 9" xfId="38661"/>
    <cellStyle name="Normal 175" xfId="6273"/>
    <cellStyle name="Normal 176" xfId="6274"/>
    <cellStyle name="Normal 176 2" xfId="8520"/>
    <cellStyle name="Normal 176 2 2" xfId="18819"/>
    <cellStyle name="Normal 176 2 3" xfId="29112"/>
    <cellStyle name="Normal 176 2 4" xfId="39405"/>
    <cellStyle name="Normal 176 3" xfId="9263"/>
    <cellStyle name="Normal 176 3 2" xfId="19562"/>
    <cellStyle name="Normal 176 3 3" xfId="29855"/>
    <cellStyle name="Normal 176 3 4" xfId="40148"/>
    <cellStyle name="Normal 176 4" xfId="10006"/>
    <cellStyle name="Normal 176 4 2" xfId="20305"/>
    <cellStyle name="Normal 176 4 3" xfId="30598"/>
    <cellStyle name="Normal 176 4 4" xfId="40891"/>
    <cellStyle name="Normal 176 5" xfId="10749"/>
    <cellStyle name="Normal 176 5 2" xfId="21048"/>
    <cellStyle name="Normal 176 5 3" xfId="31341"/>
    <cellStyle name="Normal 176 5 4" xfId="41634"/>
    <cellStyle name="Normal 176 6" xfId="7775"/>
    <cellStyle name="Normal 176 7" xfId="18076"/>
    <cellStyle name="Normal 176 8" xfId="28369"/>
    <cellStyle name="Normal 176 9" xfId="38662"/>
    <cellStyle name="Normal 177" xfId="6275"/>
    <cellStyle name="Normal 178" xfId="6276"/>
    <cellStyle name="Normal 178 2" xfId="8521"/>
    <cellStyle name="Normal 178 2 2" xfId="18820"/>
    <cellStyle name="Normal 178 2 3" xfId="29113"/>
    <cellStyle name="Normal 178 2 4" xfId="39406"/>
    <cellStyle name="Normal 178 3" xfId="9264"/>
    <cellStyle name="Normal 178 3 2" xfId="19563"/>
    <cellStyle name="Normal 178 3 3" xfId="29856"/>
    <cellStyle name="Normal 178 3 4" xfId="40149"/>
    <cellStyle name="Normal 178 4" xfId="10007"/>
    <cellStyle name="Normal 178 4 2" xfId="20306"/>
    <cellStyle name="Normal 178 4 3" xfId="30599"/>
    <cellStyle name="Normal 178 4 4" xfId="40892"/>
    <cellStyle name="Normal 178 5" xfId="10750"/>
    <cellStyle name="Normal 178 5 2" xfId="21049"/>
    <cellStyle name="Normal 178 5 3" xfId="31342"/>
    <cellStyle name="Normal 178 5 4" xfId="41635"/>
    <cellStyle name="Normal 178 6" xfId="7776"/>
    <cellStyle name="Normal 178 7" xfId="18077"/>
    <cellStyle name="Normal 178 8" xfId="28370"/>
    <cellStyle name="Normal 178 9" xfId="38663"/>
    <cellStyle name="Normal 179" xfId="6277"/>
    <cellStyle name="Normal 18" xfId="1176"/>
    <cellStyle name="Normal 18 2" xfId="1177"/>
    <cellStyle name="Normal 180" xfId="6278"/>
    <cellStyle name="Normal 180 2" xfId="8522"/>
    <cellStyle name="Normal 180 2 2" xfId="18821"/>
    <cellStyle name="Normal 180 2 3" xfId="29114"/>
    <cellStyle name="Normal 180 2 4" xfId="39407"/>
    <cellStyle name="Normal 180 3" xfId="9265"/>
    <cellStyle name="Normal 180 3 2" xfId="19564"/>
    <cellStyle name="Normal 180 3 3" xfId="29857"/>
    <cellStyle name="Normal 180 3 4" xfId="40150"/>
    <cellStyle name="Normal 180 4" xfId="10008"/>
    <cellStyle name="Normal 180 4 2" xfId="20307"/>
    <cellStyle name="Normal 180 4 3" xfId="30600"/>
    <cellStyle name="Normal 180 4 4" xfId="40893"/>
    <cellStyle name="Normal 180 5" xfId="10751"/>
    <cellStyle name="Normal 180 5 2" xfId="21050"/>
    <cellStyle name="Normal 180 5 3" xfId="31343"/>
    <cellStyle name="Normal 180 5 4" xfId="41636"/>
    <cellStyle name="Normal 180 6" xfId="7777"/>
    <cellStyle name="Normal 180 7" xfId="18078"/>
    <cellStyle name="Normal 180 8" xfId="28371"/>
    <cellStyle name="Normal 180 9" xfId="38664"/>
    <cellStyle name="Normal 181" xfId="6279"/>
    <cellStyle name="Normal 182" xfId="6280"/>
    <cellStyle name="Normal 182 2" xfId="8523"/>
    <cellStyle name="Normal 182 2 2" xfId="18822"/>
    <cellStyle name="Normal 182 2 3" xfId="29115"/>
    <cellStyle name="Normal 182 2 4" xfId="39408"/>
    <cellStyle name="Normal 182 3" xfId="9266"/>
    <cellStyle name="Normal 182 3 2" xfId="19565"/>
    <cellStyle name="Normal 182 3 3" xfId="29858"/>
    <cellStyle name="Normal 182 3 4" xfId="40151"/>
    <cellStyle name="Normal 182 4" xfId="10009"/>
    <cellStyle name="Normal 182 4 2" xfId="20308"/>
    <cellStyle name="Normal 182 4 3" xfId="30601"/>
    <cellStyle name="Normal 182 4 4" xfId="40894"/>
    <cellStyle name="Normal 182 5" xfId="10752"/>
    <cellStyle name="Normal 182 5 2" xfId="21051"/>
    <cellStyle name="Normal 182 5 3" xfId="31344"/>
    <cellStyle name="Normal 182 5 4" xfId="41637"/>
    <cellStyle name="Normal 182 6" xfId="7778"/>
    <cellStyle name="Normal 182 7" xfId="18079"/>
    <cellStyle name="Normal 182 8" xfId="28372"/>
    <cellStyle name="Normal 182 9" xfId="38665"/>
    <cellStyle name="Normal 183" xfId="6281"/>
    <cellStyle name="Normal 184" xfId="6282"/>
    <cellStyle name="Normal 184 2" xfId="8524"/>
    <cellStyle name="Normal 184 2 2" xfId="18823"/>
    <cellStyle name="Normal 184 2 3" xfId="29116"/>
    <cellStyle name="Normal 184 2 4" xfId="39409"/>
    <cellStyle name="Normal 184 3" xfId="9267"/>
    <cellStyle name="Normal 184 3 2" xfId="19566"/>
    <cellStyle name="Normal 184 3 3" xfId="29859"/>
    <cellStyle name="Normal 184 3 4" xfId="40152"/>
    <cellStyle name="Normal 184 4" xfId="10010"/>
    <cellStyle name="Normal 184 4 2" xfId="20309"/>
    <cellStyle name="Normal 184 4 3" xfId="30602"/>
    <cellStyle name="Normal 184 4 4" xfId="40895"/>
    <cellStyle name="Normal 184 5" xfId="10753"/>
    <cellStyle name="Normal 184 5 2" xfId="21052"/>
    <cellStyle name="Normal 184 5 3" xfId="31345"/>
    <cellStyle name="Normal 184 5 4" xfId="41638"/>
    <cellStyle name="Normal 184 6" xfId="7779"/>
    <cellStyle name="Normal 184 7" xfId="18080"/>
    <cellStyle name="Normal 184 8" xfId="28373"/>
    <cellStyle name="Normal 184 9" xfId="38666"/>
    <cellStyle name="Normal 185" xfId="6283"/>
    <cellStyle name="Normal 186" xfId="6284"/>
    <cellStyle name="Normal 186 2" xfId="8525"/>
    <cellStyle name="Normal 186 2 2" xfId="18824"/>
    <cellStyle name="Normal 186 2 3" xfId="29117"/>
    <cellStyle name="Normal 186 2 4" xfId="39410"/>
    <cellStyle name="Normal 186 3" xfId="9268"/>
    <cellStyle name="Normal 186 3 2" xfId="19567"/>
    <cellStyle name="Normal 186 3 3" xfId="29860"/>
    <cellStyle name="Normal 186 3 4" xfId="40153"/>
    <cellStyle name="Normal 186 4" xfId="10011"/>
    <cellStyle name="Normal 186 4 2" xfId="20310"/>
    <cellStyle name="Normal 186 4 3" xfId="30603"/>
    <cellStyle name="Normal 186 4 4" xfId="40896"/>
    <cellStyle name="Normal 186 5" xfId="10754"/>
    <cellStyle name="Normal 186 5 2" xfId="21053"/>
    <cellStyle name="Normal 186 5 3" xfId="31346"/>
    <cellStyle name="Normal 186 5 4" xfId="41639"/>
    <cellStyle name="Normal 186 6" xfId="7780"/>
    <cellStyle name="Normal 186 7" xfId="18081"/>
    <cellStyle name="Normal 186 8" xfId="28374"/>
    <cellStyle name="Normal 186 9" xfId="38667"/>
    <cellStyle name="Normal 187" xfId="6285"/>
    <cellStyle name="Normal 188" xfId="6286"/>
    <cellStyle name="Normal 188 2" xfId="8526"/>
    <cellStyle name="Normal 188 2 2" xfId="18825"/>
    <cellStyle name="Normal 188 2 3" xfId="29118"/>
    <cellStyle name="Normal 188 2 4" xfId="39411"/>
    <cellStyle name="Normal 188 3" xfId="9269"/>
    <cellStyle name="Normal 188 3 2" xfId="19568"/>
    <cellStyle name="Normal 188 3 3" xfId="29861"/>
    <cellStyle name="Normal 188 3 4" xfId="40154"/>
    <cellStyle name="Normal 188 4" xfId="10012"/>
    <cellStyle name="Normal 188 4 2" xfId="20311"/>
    <cellStyle name="Normal 188 4 3" xfId="30604"/>
    <cellStyle name="Normal 188 4 4" xfId="40897"/>
    <cellStyle name="Normal 188 5" xfId="10755"/>
    <cellStyle name="Normal 188 5 2" xfId="21054"/>
    <cellStyle name="Normal 188 5 3" xfId="31347"/>
    <cellStyle name="Normal 188 5 4" xfId="41640"/>
    <cellStyle name="Normal 188 6" xfId="7781"/>
    <cellStyle name="Normal 188 7" xfId="18082"/>
    <cellStyle name="Normal 188 8" xfId="28375"/>
    <cellStyle name="Normal 188 9" xfId="38668"/>
    <cellStyle name="Normal 189" xfId="6287"/>
    <cellStyle name="Normal 19" xfId="1178"/>
    <cellStyle name="Normal 19 2" xfId="1179"/>
    <cellStyle name="Normal 190" xfId="6288"/>
    <cellStyle name="Normal 190 2" xfId="8527"/>
    <cellStyle name="Normal 190 2 2" xfId="18826"/>
    <cellStyle name="Normal 190 2 3" xfId="29119"/>
    <cellStyle name="Normal 190 2 4" xfId="39412"/>
    <cellStyle name="Normal 190 3" xfId="9270"/>
    <cellStyle name="Normal 190 3 2" xfId="19569"/>
    <cellStyle name="Normal 190 3 3" xfId="29862"/>
    <cellStyle name="Normal 190 3 4" xfId="40155"/>
    <cellStyle name="Normal 190 4" xfId="10013"/>
    <cellStyle name="Normal 190 4 2" xfId="20312"/>
    <cellStyle name="Normal 190 4 3" xfId="30605"/>
    <cellStyle name="Normal 190 4 4" xfId="40898"/>
    <cellStyle name="Normal 190 5" xfId="10756"/>
    <cellStyle name="Normal 190 5 2" xfId="21055"/>
    <cellStyle name="Normal 190 5 3" xfId="31348"/>
    <cellStyle name="Normal 190 5 4" xfId="41641"/>
    <cellStyle name="Normal 190 6" xfId="7782"/>
    <cellStyle name="Normal 190 7" xfId="18083"/>
    <cellStyle name="Normal 190 8" xfId="28376"/>
    <cellStyle name="Normal 190 9" xfId="38669"/>
    <cellStyle name="Normal 191" xfId="6289"/>
    <cellStyle name="Normal 192" xfId="6290"/>
    <cellStyle name="Normal 192 2" xfId="6291"/>
    <cellStyle name="Normal 192 3" xfId="6292"/>
    <cellStyle name="Normal 192 3 2" xfId="8528"/>
    <cellStyle name="Normal 192 3 2 2" xfId="18827"/>
    <cellStyle name="Normal 192 3 2 3" xfId="29120"/>
    <cellStyle name="Normal 192 3 2 4" xfId="39413"/>
    <cellStyle name="Normal 192 3 3" xfId="9271"/>
    <cellStyle name="Normal 192 3 3 2" xfId="19570"/>
    <cellStyle name="Normal 192 3 3 3" xfId="29863"/>
    <cellStyle name="Normal 192 3 3 4" xfId="40156"/>
    <cellStyle name="Normal 192 3 4" xfId="10014"/>
    <cellStyle name="Normal 192 3 4 2" xfId="20313"/>
    <cellStyle name="Normal 192 3 4 3" xfId="30606"/>
    <cellStyle name="Normal 192 3 4 4" xfId="40899"/>
    <cellStyle name="Normal 192 3 5" xfId="10757"/>
    <cellStyle name="Normal 192 3 5 2" xfId="21056"/>
    <cellStyle name="Normal 192 3 5 3" xfId="31349"/>
    <cellStyle name="Normal 192 3 5 4" xfId="41642"/>
    <cellStyle name="Normal 192 3 6" xfId="7783"/>
    <cellStyle name="Normal 192 3 7" xfId="18084"/>
    <cellStyle name="Normal 192 3 8" xfId="28377"/>
    <cellStyle name="Normal 192 3 9" xfId="38670"/>
    <cellStyle name="Normal 193" xfId="6293"/>
    <cellStyle name="Normal 193 2" xfId="6294"/>
    <cellStyle name="Normal 193 2 2" xfId="8529"/>
    <cellStyle name="Normal 193 2 2 2" xfId="18828"/>
    <cellStyle name="Normal 193 2 2 3" xfId="29121"/>
    <cellStyle name="Normal 193 2 2 4" xfId="39414"/>
    <cellStyle name="Normal 193 2 3" xfId="9272"/>
    <cellStyle name="Normal 193 2 3 2" xfId="19571"/>
    <cellStyle name="Normal 193 2 3 3" xfId="29864"/>
    <cellStyle name="Normal 193 2 3 4" xfId="40157"/>
    <cellStyle name="Normal 193 2 4" xfId="10015"/>
    <cellStyle name="Normal 193 2 4 2" xfId="20314"/>
    <cellStyle name="Normal 193 2 4 3" xfId="30607"/>
    <cellStyle name="Normal 193 2 4 4" xfId="40900"/>
    <cellStyle name="Normal 193 2 5" xfId="10758"/>
    <cellStyle name="Normal 193 2 5 2" xfId="21057"/>
    <cellStyle name="Normal 193 2 5 3" xfId="31350"/>
    <cellStyle name="Normal 193 2 5 4" xfId="41643"/>
    <cellStyle name="Normal 193 2 6" xfId="7784"/>
    <cellStyle name="Normal 193 2 7" xfId="18085"/>
    <cellStyle name="Normal 193 2 8" xfId="28378"/>
    <cellStyle name="Normal 193 2 9" xfId="38671"/>
    <cellStyle name="Normal 193 3" xfId="6295"/>
    <cellStyle name="Normal 194" xfId="6296"/>
    <cellStyle name="Normal 194 2" xfId="8530"/>
    <cellStyle name="Normal 194 2 2" xfId="18829"/>
    <cellStyle name="Normal 194 2 3" xfId="29122"/>
    <cellStyle name="Normal 194 2 4" xfId="39415"/>
    <cellStyle name="Normal 194 3" xfId="9273"/>
    <cellStyle name="Normal 194 3 2" xfId="19572"/>
    <cellStyle name="Normal 194 3 3" xfId="29865"/>
    <cellStyle name="Normal 194 3 4" xfId="40158"/>
    <cellStyle name="Normal 194 4" xfId="10016"/>
    <cellStyle name="Normal 194 4 2" xfId="20315"/>
    <cellStyle name="Normal 194 4 3" xfId="30608"/>
    <cellStyle name="Normal 194 4 4" xfId="40901"/>
    <cellStyle name="Normal 194 5" xfId="10759"/>
    <cellStyle name="Normal 194 5 2" xfId="21058"/>
    <cellStyle name="Normal 194 5 3" xfId="31351"/>
    <cellStyle name="Normal 194 5 4" xfId="41644"/>
    <cellStyle name="Normal 194 6" xfId="7785"/>
    <cellStyle name="Normal 194 7" xfId="18086"/>
    <cellStyle name="Normal 194 8" xfId="28379"/>
    <cellStyle name="Normal 194 9" xfId="38672"/>
    <cellStyle name="Normal 195" xfId="6297"/>
    <cellStyle name="Normal 195 2" xfId="8531"/>
    <cellStyle name="Normal 195 2 2" xfId="18830"/>
    <cellStyle name="Normal 195 2 3" xfId="29123"/>
    <cellStyle name="Normal 195 2 4" xfId="39416"/>
    <cellStyle name="Normal 195 3" xfId="9274"/>
    <cellStyle name="Normal 195 3 2" xfId="19573"/>
    <cellStyle name="Normal 195 3 3" xfId="29866"/>
    <cellStyle name="Normal 195 3 4" xfId="40159"/>
    <cellStyle name="Normal 195 4" xfId="10017"/>
    <cellStyle name="Normal 195 4 2" xfId="20316"/>
    <cellStyle name="Normal 195 4 3" xfId="30609"/>
    <cellStyle name="Normal 195 4 4" xfId="40902"/>
    <cellStyle name="Normal 195 5" xfId="10760"/>
    <cellStyle name="Normal 195 5 2" xfId="21059"/>
    <cellStyle name="Normal 195 5 3" xfId="31352"/>
    <cellStyle name="Normal 195 5 4" xfId="41645"/>
    <cellStyle name="Normal 195 6" xfId="7786"/>
    <cellStyle name="Normal 195 7" xfId="18087"/>
    <cellStyle name="Normal 195 8" xfId="28380"/>
    <cellStyle name="Normal 195 9" xfId="38673"/>
    <cellStyle name="Normal 196" xfId="6298"/>
    <cellStyle name="Normal 196 2" xfId="8532"/>
    <cellStyle name="Normal 196 2 2" xfId="18831"/>
    <cellStyle name="Normal 196 2 3" xfId="29124"/>
    <cellStyle name="Normal 196 2 4" xfId="39417"/>
    <cellStyle name="Normal 196 3" xfId="9275"/>
    <cellStyle name="Normal 196 3 2" xfId="19574"/>
    <cellStyle name="Normal 196 3 3" xfId="29867"/>
    <cellStyle name="Normal 196 3 4" xfId="40160"/>
    <cellStyle name="Normal 196 4" xfId="10018"/>
    <cellStyle name="Normal 196 4 2" xfId="20317"/>
    <cellStyle name="Normal 196 4 3" xfId="30610"/>
    <cellStyle name="Normal 196 4 4" xfId="40903"/>
    <cellStyle name="Normal 196 5" xfId="10761"/>
    <cellStyle name="Normal 196 5 2" xfId="21060"/>
    <cellStyle name="Normal 196 5 3" xfId="31353"/>
    <cellStyle name="Normal 196 5 4" xfId="41646"/>
    <cellStyle name="Normal 196 6" xfId="7787"/>
    <cellStyle name="Normal 196 7" xfId="18088"/>
    <cellStyle name="Normal 196 8" xfId="28381"/>
    <cellStyle name="Normal 196 9" xfId="38674"/>
    <cellStyle name="Normal 197" xfId="6299"/>
    <cellStyle name="Normal 198" xfId="6300"/>
    <cellStyle name="Normal 199" xfId="6301"/>
    <cellStyle name="Normal 199 2" xfId="8533"/>
    <cellStyle name="Normal 199 2 2" xfId="18832"/>
    <cellStyle name="Normal 199 2 3" xfId="29125"/>
    <cellStyle name="Normal 199 2 4" xfId="39418"/>
    <cellStyle name="Normal 199 3" xfId="9276"/>
    <cellStyle name="Normal 199 3 2" xfId="19575"/>
    <cellStyle name="Normal 199 3 3" xfId="29868"/>
    <cellStyle name="Normal 199 3 4" xfId="40161"/>
    <cellStyle name="Normal 199 4" xfId="10019"/>
    <cellStyle name="Normal 199 4 2" xfId="20318"/>
    <cellStyle name="Normal 199 4 3" xfId="30611"/>
    <cellStyle name="Normal 199 4 4" xfId="40904"/>
    <cellStyle name="Normal 199 5" xfId="10762"/>
    <cellStyle name="Normal 199 5 2" xfId="21061"/>
    <cellStyle name="Normal 199 5 3" xfId="31354"/>
    <cellStyle name="Normal 199 5 4" xfId="41647"/>
    <cellStyle name="Normal 199 6" xfId="7788"/>
    <cellStyle name="Normal 199 7" xfId="18089"/>
    <cellStyle name="Normal 199 8" xfId="28382"/>
    <cellStyle name="Normal 199 9" xfId="38675"/>
    <cellStyle name="Normal 2" xfId="171"/>
    <cellStyle name="Normal 2 10" xfId="417"/>
    <cellStyle name="Normal 2 10 2" xfId="2199"/>
    <cellStyle name="Normal 2 2" xfId="172"/>
    <cellStyle name="Normal 2 2 2" xfId="173"/>
    <cellStyle name="Normal 2 2 2 2" xfId="1180"/>
    <cellStyle name="Normal 2 2 2 3" xfId="1181"/>
    <cellStyle name="Normal 2 2 2 4" xfId="1182"/>
    <cellStyle name="Normal 2 2 2 4 2" xfId="5283"/>
    <cellStyle name="Normal 2 2 2 5" xfId="5282"/>
    <cellStyle name="Normal 2 2 3" xfId="174"/>
    <cellStyle name="Normal 2 2 3 2" xfId="1183"/>
    <cellStyle name="Normal 2 2 3 3" xfId="1184"/>
    <cellStyle name="Normal 2 2 3 3 2" xfId="5284"/>
    <cellStyle name="Normal 2 2 4" xfId="1185"/>
    <cellStyle name="Normal 2 2 4 2" xfId="5285"/>
    <cellStyle name="Normal 2 3" xfId="175"/>
    <cellStyle name="Normal 2 3 2" xfId="258"/>
    <cellStyle name="Normal 2 3 3" xfId="1186"/>
    <cellStyle name="Normal 2 4" xfId="176"/>
    <cellStyle name="Normal 2 4 10" xfId="2261"/>
    <cellStyle name="Normal 2 4 10 2" xfId="3761"/>
    <cellStyle name="Normal 2 4 10 2 2" xfId="16095"/>
    <cellStyle name="Normal 2 4 10 2 2 2" xfId="26389"/>
    <cellStyle name="Normal 2 4 10 2 2 3" xfId="36682"/>
    <cellStyle name="Normal 2 4 10 2 2 4" xfId="46975"/>
    <cellStyle name="Normal 2 4 10 2 3" xfId="13125"/>
    <cellStyle name="Normal 2 4 10 2 4" xfId="23420"/>
    <cellStyle name="Normal 2 4 10 2 5" xfId="33713"/>
    <cellStyle name="Normal 2 4 10 2 6" xfId="44006"/>
    <cellStyle name="Normal 2 4 10 3" xfId="14610"/>
    <cellStyle name="Normal 2 4 10 3 2" xfId="24904"/>
    <cellStyle name="Normal 2 4 10 3 3" xfId="35197"/>
    <cellStyle name="Normal 2 4 10 3 4" xfId="45490"/>
    <cellStyle name="Normal 2 4 10 4" xfId="11638"/>
    <cellStyle name="Normal 2 4 10 4 2" xfId="21935"/>
    <cellStyle name="Normal 2 4 10 4 3" xfId="32228"/>
    <cellStyle name="Normal 2 4 10 4 4" xfId="42521"/>
    <cellStyle name="Normal 2 4 10 5" xfId="9277"/>
    <cellStyle name="Normal 2 4 10 6" xfId="19576"/>
    <cellStyle name="Normal 2 4 10 7" xfId="29869"/>
    <cellStyle name="Normal 2 4 10 8" xfId="40162"/>
    <cellStyle name="Normal 2 4 11" xfId="5286"/>
    <cellStyle name="Normal 2 4 11 2" xfId="15344"/>
    <cellStyle name="Normal 2 4 11 2 2" xfId="25638"/>
    <cellStyle name="Normal 2 4 11 2 3" xfId="35931"/>
    <cellStyle name="Normal 2 4 11 2 4" xfId="46224"/>
    <cellStyle name="Normal 2 4 11 3" xfId="12374"/>
    <cellStyle name="Normal 2 4 11 3 2" xfId="22669"/>
    <cellStyle name="Normal 2 4 11 3 3" xfId="32962"/>
    <cellStyle name="Normal 2 4 11 3 4" xfId="43255"/>
    <cellStyle name="Normal 2 4 11 4" xfId="10020"/>
    <cellStyle name="Normal 2 4 11 5" xfId="20319"/>
    <cellStyle name="Normal 2 4 11 6" xfId="30612"/>
    <cellStyle name="Normal 2 4 11 7" xfId="40905"/>
    <cellStyle name="Normal 2 4 12" xfId="3011"/>
    <cellStyle name="Normal 2 4 12 2" xfId="13860"/>
    <cellStyle name="Normal 2 4 12 2 2" xfId="24154"/>
    <cellStyle name="Normal 2 4 12 2 3" xfId="34447"/>
    <cellStyle name="Normal 2 4 12 2 4" xfId="44740"/>
    <cellStyle name="Normal 2 4 12 3" xfId="10763"/>
    <cellStyle name="Normal 2 4 12 4" xfId="21062"/>
    <cellStyle name="Normal 2 4 12 5" xfId="31355"/>
    <cellStyle name="Normal 2 4 12 6" xfId="41648"/>
    <cellStyle name="Normal 2 4 13" xfId="6302"/>
    <cellStyle name="Normal 2 4 13 2" xfId="10886"/>
    <cellStyle name="Normal 2 4 13 3" xfId="21185"/>
    <cellStyle name="Normal 2 4 13 4" xfId="31478"/>
    <cellStyle name="Normal 2 4 13 5" xfId="41771"/>
    <cellStyle name="Normal 2 4 14" xfId="6504"/>
    <cellStyle name="Normal 2 4 15" xfId="16829"/>
    <cellStyle name="Normal 2 4 16" xfId="27122"/>
    <cellStyle name="Normal 2 4 17" xfId="37415"/>
    <cellStyle name="Normal 2 4 2" xfId="259"/>
    <cellStyle name="Normal 2 4 2 10" xfId="10905"/>
    <cellStyle name="Normal 2 4 2 10 2" xfId="21204"/>
    <cellStyle name="Normal 2 4 2 10 3" xfId="31497"/>
    <cellStyle name="Normal 2 4 2 10 4" xfId="41790"/>
    <cellStyle name="Normal 2 4 2 11" xfId="6582"/>
    <cellStyle name="Normal 2 4 2 12" xfId="16907"/>
    <cellStyle name="Normal 2 4 2 13" xfId="27200"/>
    <cellStyle name="Normal 2 4 2 14" xfId="37493"/>
    <cellStyle name="Normal 2 4 2 2" xfId="322"/>
    <cellStyle name="Normal 2 4 2 2 10" xfId="6680"/>
    <cellStyle name="Normal 2 4 2 2 11" xfId="17004"/>
    <cellStyle name="Normal 2 4 2 2 12" xfId="27297"/>
    <cellStyle name="Normal 2 4 2 2 13" xfId="37590"/>
    <cellStyle name="Normal 2 4 2 2 2" xfId="398"/>
    <cellStyle name="Normal 2 4 2 2 2 10" xfId="17403"/>
    <cellStyle name="Normal 2 4 2 2 2 11" xfId="27696"/>
    <cellStyle name="Normal 2 4 2 2 2 12" xfId="37989"/>
    <cellStyle name="Normal 2 4 2 2 2 2" xfId="1187"/>
    <cellStyle name="Normal 2 4 2 2 2 2 10" xfId="27697"/>
    <cellStyle name="Normal 2 4 2 2 2 2 11" xfId="37990"/>
    <cellStyle name="Normal 2 4 2 2 2 2 2" xfId="2850"/>
    <cellStyle name="Normal 2 4 2 2 2 2 2 2" xfId="4350"/>
    <cellStyle name="Normal 2 4 2 2 2 2 2 2 2" xfId="16790"/>
    <cellStyle name="Normal 2 4 2 2 2 2 2 2 2 2" xfId="27084"/>
    <cellStyle name="Normal 2 4 2 2 2 2 2 2 2 3" xfId="37377"/>
    <cellStyle name="Normal 2 4 2 2 2 2 2 2 2 4" xfId="47670"/>
    <cellStyle name="Normal 2 4 2 2 2 2 2 2 3" xfId="13820"/>
    <cellStyle name="Normal 2 4 2 2 2 2 2 2 4" xfId="24115"/>
    <cellStyle name="Normal 2 4 2 2 2 2 2 2 5" xfId="34408"/>
    <cellStyle name="Normal 2 4 2 2 2 2 2 2 6" xfId="44701"/>
    <cellStyle name="Normal 2 4 2 2 2 2 2 3" xfId="15305"/>
    <cellStyle name="Normal 2 4 2 2 2 2 2 3 2" xfId="25599"/>
    <cellStyle name="Normal 2 4 2 2 2 2 2 3 3" xfId="35892"/>
    <cellStyle name="Normal 2 4 2 2 2 2 2 3 4" xfId="46185"/>
    <cellStyle name="Normal 2 4 2 2 2 2 2 4" xfId="12334"/>
    <cellStyle name="Normal 2 4 2 2 2 2 2 4 2" xfId="22630"/>
    <cellStyle name="Normal 2 4 2 2 2 2 2 4 3" xfId="32923"/>
    <cellStyle name="Normal 2 4 2 2 2 2 2 4 4" xfId="43216"/>
    <cellStyle name="Normal 2 4 2 2 2 2 2 5" xfId="7793"/>
    <cellStyle name="Normal 2 4 2 2 2 2 2 6" xfId="18094"/>
    <cellStyle name="Normal 2 4 2 2 2 2 2 7" xfId="28387"/>
    <cellStyle name="Normal 2 4 2 2 2 2 2 8" xfId="38680"/>
    <cellStyle name="Normal 2 4 2 2 2 2 3" xfId="5290"/>
    <cellStyle name="Normal 2 4 2 2 2 2 3 2" xfId="13453"/>
    <cellStyle name="Normal 2 4 2 2 2 2 3 2 2" xfId="16423"/>
    <cellStyle name="Normal 2 4 2 2 2 2 3 2 2 2" xfId="26717"/>
    <cellStyle name="Normal 2 4 2 2 2 2 3 2 2 3" xfId="37010"/>
    <cellStyle name="Normal 2 4 2 2 2 2 3 2 2 4" xfId="47303"/>
    <cellStyle name="Normal 2 4 2 2 2 2 3 2 3" xfId="23748"/>
    <cellStyle name="Normal 2 4 2 2 2 2 3 2 4" xfId="34041"/>
    <cellStyle name="Normal 2 4 2 2 2 2 3 2 5" xfId="44334"/>
    <cellStyle name="Normal 2 4 2 2 2 2 3 3" xfId="14938"/>
    <cellStyle name="Normal 2 4 2 2 2 2 3 3 2" xfId="25232"/>
    <cellStyle name="Normal 2 4 2 2 2 2 3 3 3" xfId="35525"/>
    <cellStyle name="Normal 2 4 2 2 2 2 3 3 4" xfId="45818"/>
    <cellStyle name="Normal 2 4 2 2 2 2 3 4" xfId="11966"/>
    <cellStyle name="Normal 2 4 2 2 2 2 3 4 2" xfId="22263"/>
    <cellStyle name="Normal 2 4 2 2 2 2 3 4 3" xfId="32556"/>
    <cellStyle name="Normal 2 4 2 2 2 2 3 4 4" xfId="42849"/>
    <cellStyle name="Normal 2 4 2 2 2 2 3 5" xfId="8538"/>
    <cellStyle name="Normal 2 4 2 2 2 2 3 6" xfId="18837"/>
    <cellStyle name="Normal 2 4 2 2 2 2 3 7" xfId="29130"/>
    <cellStyle name="Normal 2 4 2 2 2 2 3 8" xfId="39423"/>
    <cellStyle name="Normal 2 4 2 2 2 2 4" xfId="3600"/>
    <cellStyle name="Normal 2 4 2 2 2 2 4 2" xfId="15933"/>
    <cellStyle name="Normal 2 4 2 2 2 2 4 2 2" xfId="26227"/>
    <cellStyle name="Normal 2 4 2 2 2 2 4 2 3" xfId="36520"/>
    <cellStyle name="Normal 2 4 2 2 2 2 4 2 4" xfId="46813"/>
    <cellStyle name="Normal 2 4 2 2 2 2 4 3" xfId="12963"/>
    <cellStyle name="Normal 2 4 2 2 2 2 4 3 2" xfId="23258"/>
    <cellStyle name="Normal 2 4 2 2 2 2 4 3 3" xfId="33551"/>
    <cellStyle name="Normal 2 4 2 2 2 2 4 3 4" xfId="43844"/>
    <cellStyle name="Normal 2 4 2 2 2 2 4 4" xfId="9281"/>
    <cellStyle name="Normal 2 4 2 2 2 2 4 5" xfId="19580"/>
    <cellStyle name="Normal 2 4 2 2 2 2 4 6" xfId="29873"/>
    <cellStyle name="Normal 2 4 2 2 2 2 4 7" xfId="40166"/>
    <cellStyle name="Normal 2 4 2 2 2 2 5" xfId="6306"/>
    <cellStyle name="Normal 2 4 2 2 2 2 5 2" xfId="14449"/>
    <cellStyle name="Normal 2 4 2 2 2 2 5 2 2" xfId="24743"/>
    <cellStyle name="Normal 2 4 2 2 2 2 5 2 3" xfId="35036"/>
    <cellStyle name="Normal 2 4 2 2 2 2 5 2 4" xfId="45329"/>
    <cellStyle name="Normal 2 4 2 2 2 2 5 3" xfId="10024"/>
    <cellStyle name="Normal 2 4 2 2 2 2 5 4" xfId="20323"/>
    <cellStyle name="Normal 2 4 2 2 2 2 5 5" xfId="30616"/>
    <cellStyle name="Normal 2 4 2 2 2 2 5 6" xfId="40909"/>
    <cellStyle name="Normal 2 4 2 2 2 2 6" xfId="10767"/>
    <cellStyle name="Normal 2 4 2 2 2 2 6 2" xfId="21066"/>
    <cellStyle name="Normal 2 4 2 2 2 2 6 3" xfId="31359"/>
    <cellStyle name="Normal 2 4 2 2 2 2 6 4" xfId="41652"/>
    <cellStyle name="Normal 2 4 2 2 2 2 7" xfId="11475"/>
    <cellStyle name="Normal 2 4 2 2 2 2 7 2" xfId="21774"/>
    <cellStyle name="Normal 2 4 2 2 2 2 7 3" xfId="32067"/>
    <cellStyle name="Normal 2 4 2 2 2 2 7 4" xfId="42360"/>
    <cellStyle name="Normal 2 4 2 2 2 2 8" xfId="7080"/>
    <cellStyle name="Normal 2 4 2 2 2 2 9" xfId="17404"/>
    <cellStyle name="Normal 2 4 2 2 2 3" xfId="2394"/>
    <cellStyle name="Normal 2 4 2 2 2 3 2" xfId="3894"/>
    <cellStyle name="Normal 2 4 2 2 2 3 2 2" xfId="16621"/>
    <cellStyle name="Normal 2 4 2 2 2 3 2 2 2" xfId="26915"/>
    <cellStyle name="Normal 2 4 2 2 2 3 2 2 3" xfId="37208"/>
    <cellStyle name="Normal 2 4 2 2 2 3 2 2 4" xfId="47501"/>
    <cellStyle name="Normal 2 4 2 2 2 3 2 3" xfId="13651"/>
    <cellStyle name="Normal 2 4 2 2 2 3 2 4" xfId="23946"/>
    <cellStyle name="Normal 2 4 2 2 2 3 2 5" xfId="34239"/>
    <cellStyle name="Normal 2 4 2 2 2 3 2 6" xfId="44532"/>
    <cellStyle name="Normal 2 4 2 2 2 3 3" xfId="15136"/>
    <cellStyle name="Normal 2 4 2 2 2 3 3 2" xfId="25430"/>
    <cellStyle name="Normal 2 4 2 2 2 3 3 3" xfId="35723"/>
    <cellStyle name="Normal 2 4 2 2 2 3 3 4" xfId="46016"/>
    <cellStyle name="Normal 2 4 2 2 2 3 4" xfId="12165"/>
    <cellStyle name="Normal 2 4 2 2 2 3 4 2" xfId="22461"/>
    <cellStyle name="Normal 2 4 2 2 2 3 4 3" xfId="32754"/>
    <cellStyle name="Normal 2 4 2 2 2 3 4 4" xfId="43047"/>
    <cellStyle name="Normal 2 4 2 2 2 3 5" xfId="7792"/>
    <cellStyle name="Normal 2 4 2 2 2 3 6" xfId="18093"/>
    <cellStyle name="Normal 2 4 2 2 2 3 7" xfId="28386"/>
    <cellStyle name="Normal 2 4 2 2 2 3 8" xfId="38679"/>
    <cellStyle name="Normal 2 4 2 2 2 4" xfId="5289"/>
    <cellStyle name="Normal 2 4 2 2 2 4 2" xfId="13284"/>
    <cellStyle name="Normal 2 4 2 2 2 4 2 2" xfId="16254"/>
    <cellStyle name="Normal 2 4 2 2 2 4 2 2 2" xfId="26548"/>
    <cellStyle name="Normal 2 4 2 2 2 4 2 2 3" xfId="36841"/>
    <cellStyle name="Normal 2 4 2 2 2 4 2 2 4" xfId="47134"/>
    <cellStyle name="Normal 2 4 2 2 2 4 2 3" xfId="23579"/>
    <cellStyle name="Normal 2 4 2 2 2 4 2 4" xfId="33872"/>
    <cellStyle name="Normal 2 4 2 2 2 4 2 5" xfId="44165"/>
    <cellStyle name="Normal 2 4 2 2 2 4 3" xfId="14769"/>
    <cellStyle name="Normal 2 4 2 2 2 4 3 2" xfId="25063"/>
    <cellStyle name="Normal 2 4 2 2 2 4 3 3" xfId="35356"/>
    <cellStyle name="Normal 2 4 2 2 2 4 3 4" xfId="45649"/>
    <cellStyle name="Normal 2 4 2 2 2 4 4" xfId="11797"/>
    <cellStyle name="Normal 2 4 2 2 2 4 4 2" xfId="22094"/>
    <cellStyle name="Normal 2 4 2 2 2 4 4 3" xfId="32387"/>
    <cellStyle name="Normal 2 4 2 2 2 4 4 4" xfId="42680"/>
    <cellStyle name="Normal 2 4 2 2 2 4 5" xfId="8537"/>
    <cellStyle name="Normal 2 4 2 2 2 4 6" xfId="18836"/>
    <cellStyle name="Normal 2 4 2 2 2 4 7" xfId="29129"/>
    <cellStyle name="Normal 2 4 2 2 2 4 8" xfId="39422"/>
    <cellStyle name="Normal 2 4 2 2 2 5" xfId="3144"/>
    <cellStyle name="Normal 2 4 2 2 2 5 2" xfId="15477"/>
    <cellStyle name="Normal 2 4 2 2 2 5 2 2" xfId="25771"/>
    <cellStyle name="Normal 2 4 2 2 2 5 2 3" xfId="36064"/>
    <cellStyle name="Normal 2 4 2 2 2 5 2 4" xfId="46357"/>
    <cellStyle name="Normal 2 4 2 2 2 5 3" xfId="12507"/>
    <cellStyle name="Normal 2 4 2 2 2 5 3 2" xfId="22802"/>
    <cellStyle name="Normal 2 4 2 2 2 5 3 3" xfId="33095"/>
    <cellStyle name="Normal 2 4 2 2 2 5 3 4" xfId="43388"/>
    <cellStyle name="Normal 2 4 2 2 2 5 4" xfId="9280"/>
    <cellStyle name="Normal 2 4 2 2 2 5 5" xfId="19579"/>
    <cellStyle name="Normal 2 4 2 2 2 5 6" xfId="29872"/>
    <cellStyle name="Normal 2 4 2 2 2 5 7" xfId="40165"/>
    <cellStyle name="Normal 2 4 2 2 2 6" xfId="6305"/>
    <cellStyle name="Normal 2 4 2 2 2 6 2" xfId="13993"/>
    <cellStyle name="Normal 2 4 2 2 2 6 2 2" xfId="24287"/>
    <cellStyle name="Normal 2 4 2 2 2 6 2 3" xfId="34580"/>
    <cellStyle name="Normal 2 4 2 2 2 6 2 4" xfId="44873"/>
    <cellStyle name="Normal 2 4 2 2 2 6 3" xfId="10023"/>
    <cellStyle name="Normal 2 4 2 2 2 6 4" xfId="20322"/>
    <cellStyle name="Normal 2 4 2 2 2 6 5" xfId="30615"/>
    <cellStyle name="Normal 2 4 2 2 2 6 6" xfId="40908"/>
    <cellStyle name="Normal 2 4 2 2 2 7" xfId="10766"/>
    <cellStyle name="Normal 2 4 2 2 2 7 2" xfId="21065"/>
    <cellStyle name="Normal 2 4 2 2 2 7 3" xfId="31358"/>
    <cellStyle name="Normal 2 4 2 2 2 7 4" xfId="41651"/>
    <cellStyle name="Normal 2 4 2 2 2 8" xfId="11019"/>
    <cellStyle name="Normal 2 4 2 2 2 8 2" xfId="21318"/>
    <cellStyle name="Normal 2 4 2 2 2 8 3" xfId="31611"/>
    <cellStyle name="Normal 2 4 2 2 2 8 4" xfId="41904"/>
    <cellStyle name="Normal 2 4 2 2 2 9" xfId="7079"/>
    <cellStyle name="Normal 2 4 2 2 3" xfId="1188"/>
    <cellStyle name="Normal 2 4 2 2 3 10" xfId="27698"/>
    <cellStyle name="Normal 2 4 2 2 3 11" xfId="37991"/>
    <cellStyle name="Normal 2 4 2 2 3 2" xfId="2851"/>
    <cellStyle name="Normal 2 4 2 2 3 2 2" xfId="4351"/>
    <cellStyle name="Normal 2 4 2 2 3 2 2 2" xfId="16714"/>
    <cellStyle name="Normal 2 4 2 2 3 2 2 2 2" xfId="27008"/>
    <cellStyle name="Normal 2 4 2 2 3 2 2 2 3" xfId="37301"/>
    <cellStyle name="Normal 2 4 2 2 3 2 2 2 4" xfId="47594"/>
    <cellStyle name="Normal 2 4 2 2 3 2 2 3" xfId="13744"/>
    <cellStyle name="Normal 2 4 2 2 3 2 2 4" xfId="24039"/>
    <cellStyle name="Normal 2 4 2 2 3 2 2 5" xfId="34332"/>
    <cellStyle name="Normal 2 4 2 2 3 2 2 6" xfId="44625"/>
    <cellStyle name="Normal 2 4 2 2 3 2 3" xfId="15229"/>
    <cellStyle name="Normal 2 4 2 2 3 2 3 2" xfId="25523"/>
    <cellStyle name="Normal 2 4 2 2 3 2 3 3" xfId="35816"/>
    <cellStyle name="Normal 2 4 2 2 3 2 3 4" xfId="46109"/>
    <cellStyle name="Normal 2 4 2 2 3 2 4" xfId="12258"/>
    <cellStyle name="Normal 2 4 2 2 3 2 4 2" xfId="22554"/>
    <cellStyle name="Normal 2 4 2 2 3 2 4 3" xfId="32847"/>
    <cellStyle name="Normal 2 4 2 2 3 2 4 4" xfId="43140"/>
    <cellStyle name="Normal 2 4 2 2 3 2 5" xfId="7794"/>
    <cellStyle name="Normal 2 4 2 2 3 2 6" xfId="18095"/>
    <cellStyle name="Normal 2 4 2 2 3 2 7" xfId="28388"/>
    <cellStyle name="Normal 2 4 2 2 3 2 8" xfId="38681"/>
    <cellStyle name="Normal 2 4 2 2 3 3" xfId="5291"/>
    <cellStyle name="Normal 2 4 2 2 3 3 2" xfId="13377"/>
    <cellStyle name="Normal 2 4 2 2 3 3 2 2" xfId="16347"/>
    <cellStyle name="Normal 2 4 2 2 3 3 2 2 2" xfId="26641"/>
    <cellStyle name="Normal 2 4 2 2 3 3 2 2 3" xfId="36934"/>
    <cellStyle name="Normal 2 4 2 2 3 3 2 2 4" xfId="47227"/>
    <cellStyle name="Normal 2 4 2 2 3 3 2 3" xfId="23672"/>
    <cellStyle name="Normal 2 4 2 2 3 3 2 4" xfId="33965"/>
    <cellStyle name="Normal 2 4 2 2 3 3 2 5" xfId="44258"/>
    <cellStyle name="Normal 2 4 2 2 3 3 3" xfId="14862"/>
    <cellStyle name="Normal 2 4 2 2 3 3 3 2" xfId="25156"/>
    <cellStyle name="Normal 2 4 2 2 3 3 3 3" xfId="35449"/>
    <cellStyle name="Normal 2 4 2 2 3 3 3 4" xfId="45742"/>
    <cellStyle name="Normal 2 4 2 2 3 3 4" xfId="11890"/>
    <cellStyle name="Normal 2 4 2 2 3 3 4 2" xfId="22187"/>
    <cellStyle name="Normal 2 4 2 2 3 3 4 3" xfId="32480"/>
    <cellStyle name="Normal 2 4 2 2 3 3 4 4" xfId="42773"/>
    <cellStyle name="Normal 2 4 2 2 3 3 5" xfId="8539"/>
    <cellStyle name="Normal 2 4 2 2 3 3 6" xfId="18838"/>
    <cellStyle name="Normal 2 4 2 2 3 3 7" xfId="29131"/>
    <cellStyle name="Normal 2 4 2 2 3 3 8" xfId="39424"/>
    <cellStyle name="Normal 2 4 2 2 3 4" xfId="3601"/>
    <cellStyle name="Normal 2 4 2 2 3 4 2" xfId="15934"/>
    <cellStyle name="Normal 2 4 2 2 3 4 2 2" xfId="26228"/>
    <cellStyle name="Normal 2 4 2 2 3 4 2 3" xfId="36521"/>
    <cellStyle name="Normal 2 4 2 2 3 4 2 4" xfId="46814"/>
    <cellStyle name="Normal 2 4 2 2 3 4 3" xfId="12964"/>
    <cellStyle name="Normal 2 4 2 2 3 4 3 2" xfId="23259"/>
    <cellStyle name="Normal 2 4 2 2 3 4 3 3" xfId="33552"/>
    <cellStyle name="Normal 2 4 2 2 3 4 3 4" xfId="43845"/>
    <cellStyle name="Normal 2 4 2 2 3 4 4" xfId="9282"/>
    <cellStyle name="Normal 2 4 2 2 3 4 5" xfId="19581"/>
    <cellStyle name="Normal 2 4 2 2 3 4 6" xfId="29874"/>
    <cellStyle name="Normal 2 4 2 2 3 4 7" xfId="40167"/>
    <cellStyle name="Normal 2 4 2 2 3 5" xfId="6307"/>
    <cellStyle name="Normal 2 4 2 2 3 5 2" xfId="14450"/>
    <cellStyle name="Normal 2 4 2 2 3 5 2 2" xfId="24744"/>
    <cellStyle name="Normal 2 4 2 2 3 5 2 3" xfId="35037"/>
    <cellStyle name="Normal 2 4 2 2 3 5 2 4" xfId="45330"/>
    <cellStyle name="Normal 2 4 2 2 3 5 3" xfId="10025"/>
    <cellStyle name="Normal 2 4 2 2 3 5 4" xfId="20324"/>
    <cellStyle name="Normal 2 4 2 2 3 5 5" xfId="30617"/>
    <cellStyle name="Normal 2 4 2 2 3 5 6" xfId="40910"/>
    <cellStyle name="Normal 2 4 2 2 3 6" xfId="10768"/>
    <cellStyle name="Normal 2 4 2 2 3 6 2" xfId="21067"/>
    <cellStyle name="Normal 2 4 2 2 3 6 3" xfId="31360"/>
    <cellStyle name="Normal 2 4 2 2 3 6 4" xfId="41653"/>
    <cellStyle name="Normal 2 4 2 2 3 7" xfId="11476"/>
    <cellStyle name="Normal 2 4 2 2 3 7 2" xfId="21775"/>
    <cellStyle name="Normal 2 4 2 2 3 7 3" xfId="32068"/>
    <cellStyle name="Normal 2 4 2 2 3 7 4" xfId="42361"/>
    <cellStyle name="Normal 2 4 2 2 3 8" xfId="7081"/>
    <cellStyle name="Normal 2 4 2 2 3 9" xfId="17405"/>
    <cellStyle name="Normal 2 4 2 2 4" xfId="2241"/>
    <cellStyle name="Normal 2 4 2 2 4 2" xfId="2993"/>
    <cellStyle name="Normal 2 4 2 2 4 2 2" xfId="4493"/>
    <cellStyle name="Normal 2 4 2 2 4 2 2 2" xfId="16545"/>
    <cellStyle name="Normal 2 4 2 2 4 2 2 2 2" xfId="26839"/>
    <cellStyle name="Normal 2 4 2 2 4 2 2 2 3" xfId="37132"/>
    <cellStyle name="Normal 2 4 2 2 4 2 2 2 4" xfId="47425"/>
    <cellStyle name="Normal 2 4 2 2 4 2 2 3" xfId="13575"/>
    <cellStyle name="Normal 2 4 2 2 4 2 2 4" xfId="23870"/>
    <cellStyle name="Normal 2 4 2 2 4 2 2 5" xfId="34163"/>
    <cellStyle name="Normal 2 4 2 2 4 2 2 6" xfId="44456"/>
    <cellStyle name="Normal 2 4 2 2 4 2 3" xfId="15060"/>
    <cellStyle name="Normal 2 4 2 2 4 2 3 2" xfId="25354"/>
    <cellStyle name="Normal 2 4 2 2 4 2 3 3" xfId="35647"/>
    <cellStyle name="Normal 2 4 2 2 4 2 3 4" xfId="45940"/>
    <cellStyle name="Normal 2 4 2 2 4 2 4" xfId="12089"/>
    <cellStyle name="Normal 2 4 2 2 4 2 5" xfId="22385"/>
    <cellStyle name="Normal 2 4 2 2 4 2 6" xfId="32678"/>
    <cellStyle name="Normal 2 4 2 2 4 2 7" xfId="42971"/>
    <cellStyle name="Normal 2 4 2 2 4 3" xfId="5292"/>
    <cellStyle name="Normal 2 4 2 2 4 3 2" xfId="16077"/>
    <cellStyle name="Normal 2 4 2 2 4 3 2 2" xfId="26371"/>
    <cellStyle name="Normal 2 4 2 2 4 3 2 3" xfId="36664"/>
    <cellStyle name="Normal 2 4 2 2 4 3 2 4" xfId="46957"/>
    <cellStyle name="Normal 2 4 2 2 4 3 3" xfId="13107"/>
    <cellStyle name="Normal 2 4 2 2 4 3 4" xfId="23402"/>
    <cellStyle name="Normal 2 4 2 2 4 3 5" xfId="33695"/>
    <cellStyle name="Normal 2 4 2 2 4 3 6" xfId="43988"/>
    <cellStyle name="Normal 2 4 2 2 4 4" xfId="3743"/>
    <cellStyle name="Normal 2 4 2 2 4 4 2" xfId="14592"/>
    <cellStyle name="Normal 2 4 2 2 4 4 3" xfId="24886"/>
    <cellStyle name="Normal 2 4 2 2 4 4 4" xfId="35179"/>
    <cellStyle name="Normal 2 4 2 2 4 4 5" xfId="45472"/>
    <cellStyle name="Normal 2 4 2 2 4 5" xfId="11620"/>
    <cellStyle name="Normal 2 4 2 2 4 5 2" xfId="21917"/>
    <cellStyle name="Normal 2 4 2 2 4 5 3" xfId="32210"/>
    <cellStyle name="Normal 2 4 2 2 4 5 4" xfId="42503"/>
    <cellStyle name="Normal 2 4 2 2 4 6" xfId="7791"/>
    <cellStyle name="Normal 2 4 2 2 4 7" xfId="18092"/>
    <cellStyle name="Normal 2 4 2 2 4 8" xfId="28385"/>
    <cellStyle name="Normal 2 4 2 2 4 9" xfId="38678"/>
    <cellStyle name="Normal 2 4 2 2 5" xfId="2318"/>
    <cellStyle name="Normal 2 4 2 2 5 2" xfId="3818"/>
    <cellStyle name="Normal 2 4 2 2 5 2 2" xfId="16178"/>
    <cellStyle name="Normal 2 4 2 2 5 2 2 2" xfId="26472"/>
    <cellStyle name="Normal 2 4 2 2 5 2 2 3" xfId="36765"/>
    <cellStyle name="Normal 2 4 2 2 5 2 2 4" xfId="47058"/>
    <cellStyle name="Normal 2 4 2 2 5 2 3" xfId="13208"/>
    <cellStyle name="Normal 2 4 2 2 5 2 4" xfId="23503"/>
    <cellStyle name="Normal 2 4 2 2 5 2 5" xfId="33796"/>
    <cellStyle name="Normal 2 4 2 2 5 2 6" xfId="44089"/>
    <cellStyle name="Normal 2 4 2 2 5 3" xfId="14693"/>
    <cellStyle name="Normal 2 4 2 2 5 3 2" xfId="24987"/>
    <cellStyle name="Normal 2 4 2 2 5 3 3" xfId="35280"/>
    <cellStyle name="Normal 2 4 2 2 5 3 4" xfId="45573"/>
    <cellStyle name="Normal 2 4 2 2 5 4" xfId="11721"/>
    <cellStyle name="Normal 2 4 2 2 5 4 2" xfId="22018"/>
    <cellStyle name="Normal 2 4 2 2 5 4 3" xfId="32311"/>
    <cellStyle name="Normal 2 4 2 2 5 4 4" xfId="42604"/>
    <cellStyle name="Normal 2 4 2 2 5 5" xfId="8536"/>
    <cellStyle name="Normal 2 4 2 2 5 6" xfId="18835"/>
    <cellStyle name="Normal 2 4 2 2 5 7" xfId="29128"/>
    <cellStyle name="Normal 2 4 2 2 5 8" xfId="39421"/>
    <cellStyle name="Normal 2 4 2 2 6" xfId="5288"/>
    <cellStyle name="Normal 2 4 2 2 6 2" xfId="15401"/>
    <cellStyle name="Normal 2 4 2 2 6 2 2" xfId="25695"/>
    <cellStyle name="Normal 2 4 2 2 6 2 3" xfId="35988"/>
    <cellStyle name="Normal 2 4 2 2 6 2 4" xfId="46281"/>
    <cellStyle name="Normal 2 4 2 2 6 3" xfId="12431"/>
    <cellStyle name="Normal 2 4 2 2 6 3 2" xfId="22726"/>
    <cellStyle name="Normal 2 4 2 2 6 3 3" xfId="33019"/>
    <cellStyle name="Normal 2 4 2 2 6 3 4" xfId="43312"/>
    <cellStyle name="Normal 2 4 2 2 6 4" xfId="9279"/>
    <cellStyle name="Normal 2 4 2 2 6 5" xfId="19578"/>
    <cellStyle name="Normal 2 4 2 2 6 6" xfId="29871"/>
    <cellStyle name="Normal 2 4 2 2 6 7" xfId="40164"/>
    <cellStyle name="Normal 2 4 2 2 7" xfId="3068"/>
    <cellStyle name="Normal 2 4 2 2 7 2" xfId="13917"/>
    <cellStyle name="Normal 2 4 2 2 7 2 2" xfId="24211"/>
    <cellStyle name="Normal 2 4 2 2 7 2 3" xfId="34504"/>
    <cellStyle name="Normal 2 4 2 2 7 2 4" xfId="44797"/>
    <cellStyle name="Normal 2 4 2 2 7 3" xfId="10022"/>
    <cellStyle name="Normal 2 4 2 2 7 4" xfId="20321"/>
    <cellStyle name="Normal 2 4 2 2 7 5" xfId="30614"/>
    <cellStyle name="Normal 2 4 2 2 7 6" xfId="40907"/>
    <cellStyle name="Normal 2 4 2 2 8" xfId="6304"/>
    <cellStyle name="Normal 2 4 2 2 8 2" xfId="10765"/>
    <cellStyle name="Normal 2 4 2 2 8 3" xfId="21064"/>
    <cellStyle name="Normal 2 4 2 2 8 4" xfId="31357"/>
    <cellStyle name="Normal 2 4 2 2 8 5" xfId="41650"/>
    <cellStyle name="Normal 2 4 2 2 9" xfId="10943"/>
    <cellStyle name="Normal 2 4 2 2 9 2" xfId="21242"/>
    <cellStyle name="Normal 2 4 2 2 9 3" xfId="31535"/>
    <cellStyle name="Normal 2 4 2 2 9 4" xfId="41828"/>
    <cellStyle name="Normal 2 4 2 3" xfId="360"/>
    <cellStyle name="Normal 2 4 2 3 10" xfId="17406"/>
    <cellStyle name="Normal 2 4 2 3 11" xfId="27699"/>
    <cellStyle name="Normal 2 4 2 3 12" xfId="37992"/>
    <cellStyle name="Normal 2 4 2 3 2" xfId="1189"/>
    <cellStyle name="Normal 2 4 2 3 2 10" xfId="27700"/>
    <cellStyle name="Normal 2 4 2 3 2 11" xfId="37993"/>
    <cellStyle name="Normal 2 4 2 3 2 2" xfId="2852"/>
    <cellStyle name="Normal 2 4 2 3 2 2 2" xfId="4352"/>
    <cellStyle name="Normal 2 4 2 3 2 2 2 2" xfId="16752"/>
    <cellStyle name="Normal 2 4 2 3 2 2 2 2 2" xfId="27046"/>
    <cellStyle name="Normal 2 4 2 3 2 2 2 2 3" xfId="37339"/>
    <cellStyle name="Normal 2 4 2 3 2 2 2 2 4" xfId="47632"/>
    <cellStyle name="Normal 2 4 2 3 2 2 2 3" xfId="13782"/>
    <cellStyle name="Normal 2 4 2 3 2 2 2 4" xfId="24077"/>
    <cellStyle name="Normal 2 4 2 3 2 2 2 5" xfId="34370"/>
    <cellStyle name="Normal 2 4 2 3 2 2 2 6" xfId="44663"/>
    <cellStyle name="Normal 2 4 2 3 2 2 3" xfId="15267"/>
    <cellStyle name="Normal 2 4 2 3 2 2 3 2" xfId="25561"/>
    <cellStyle name="Normal 2 4 2 3 2 2 3 3" xfId="35854"/>
    <cellStyle name="Normal 2 4 2 3 2 2 3 4" xfId="46147"/>
    <cellStyle name="Normal 2 4 2 3 2 2 4" xfId="12296"/>
    <cellStyle name="Normal 2 4 2 3 2 2 4 2" xfId="22592"/>
    <cellStyle name="Normal 2 4 2 3 2 2 4 3" xfId="32885"/>
    <cellStyle name="Normal 2 4 2 3 2 2 4 4" xfId="43178"/>
    <cellStyle name="Normal 2 4 2 3 2 2 5" xfId="7796"/>
    <cellStyle name="Normal 2 4 2 3 2 2 6" xfId="18097"/>
    <cellStyle name="Normal 2 4 2 3 2 2 7" xfId="28390"/>
    <cellStyle name="Normal 2 4 2 3 2 2 8" xfId="38683"/>
    <cellStyle name="Normal 2 4 2 3 2 3" xfId="5294"/>
    <cellStyle name="Normal 2 4 2 3 2 3 2" xfId="13415"/>
    <cellStyle name="Normal 2 4 2 3 2 3 2 2" xfId="16385"/>
    <cellStyle name="Normal 2 4 2 3 2 3 2 2 2" xfId="26679"/>
    <cellStyle name="Normal 2 4 2 3 2 3 2 2 3" xfId="36972"/>
    <cellStyle name="Normal 2 4 2 3 2 3 2 2 4" xfId="47265"/>
    <cellStyle name="Normal 2 4 2 3 2 3 2 3" xfId="23710"/>
    <cellStyle name="Normal 2 4 2 3 2 3 2 4" xfId="34003"/>
    <cellStyle name="Normal 2 4 2 3 2 3 2 5" xfId="44296"/>
    <cellStyle name="Normal 2 4 2 3 2 3 3" xfId="14900"/>
    <cellStyle name="Normal 2 4 2 3 2 3 3 2" xfId="25194"/>
    <cellStyle name="Normal 2 4 2 3 2 3 3 3" xfId="35487"/>
    <cellStyle name="Normal 2 4 2 3 2 3 3 4" xfId="45780"/>
    <cellStyle name="Normal 2 4 2 3 2 3 4" xfId="11928"/>
    <cellStyle name="Normal 2 4 2 3 2 3 4 2" xfId="22225"/>
    <cellStyle name="Normal 2 4 2 3 2 3 4 3" xfId="32518"/>
    <cellStyle name="Normal 2 4 2 3 2 3 4 4" xfId="42811"/>
    <cellStyle name="Normal 2 4 2 3 2 3 5" xfId="8541"/>
    <cellStyle name="Normal 2 4 2 3 2 3 6" xfId="18840"/>
    <cellStyle name="Normal 2 4 2 3 2 3 7" xfId="29133"/>
    <cellStyle name="Normal 2 4 2 3 2 3 8" xfId="39426"/>
    <cellStyle name="Normal 2 4 2 3 2 4" xfId="3602"/>
    <cellStyle name="Normal 2 4 2 3 2 4 2" xfId="15935"/>
    <cellStyle name="Normal 2 4 2 3 2 4 2 2" xfId="26229"/>
    <cellStyle name="Normal 2 4 2 3 2 4 2 3" xfId="36522"/>
    <cellStyle name="Normal 2 4 2 3 2 4 2 4" xfId="46815"/>
    <cellStyle name="Normal 2 4 2 3 2 4 3" xfId="12965"/>
    <cellStyle name="Normal 2 4 2 3 2 4 3 2" xfId="23260"/>
    <cellStyle name="Normal 2 4 2 3 2 4 3 3" xfId="33553"/>
    <cellStyle name="Normal 2 4 2 3 2 4 3 4" xfId="43846"/>
    <cellStyle name="Normal 2 4 2 3 2 4 4" xfId="9284"/>
    <cellStyle name="Normal 2 4 2 3 2 4 5" xfId="19583"/>
    <cellStyle name="Normal 2 4 2 3 2 4 6" xfId="29876"/>
    <cellStyle name="Normal 2 4 2 3 2 4 7" xfId="40169"/>
    <cellStyle name="Normal 2 4 2 3 2 5" xfId="6309"/>
    <cellStyle name="Normal 2 4 2 3 2 5 2" xfId="14451"/>
    <cellStyle name="Normal 2 4 2 3 2 5 2 2" xfId="24745"/>
    <cellStyle name="Normal 2 4 2 3 2 5 2 3" xfId="35038"/>
    <cellStyle name="Normal 2 4 2 3 2 5 2 4" xfId="45331"/>
    <cellStyle name="Normal 2 4 2 3 2 5 3" xfId="10027"/>
    <cellStyle name="Normal 2 4 2 3 2 5 4" xfId="20326"/>
    <cellStyle name="Normal 2 4 2 3 2 5 5" xfId="30619"/>
    <cellStyle name="Normal 2 4 2 3 2 5 6" xfId="40912"/>
    <cellStyle name="Normal 2 4 2 3 2 6" xfId="10770"/>
    <cellStyle name="Normal 2 4 2 3 2 6 2" xfId="21069"/>
    <cellStyle name="Normal 2 4 2 3 2 6 3" xfId="31362"/>
    <cellStyle name="Normal 2 4 2 3 2 6 4" xfId="41655"/>
    <cellStyle name="Normal 2 4 2 3 2 7" xfId="11477"/>
    <cellStyle name="Normal 2 4 2 3 2 7 2" xfId="21776"/>
    <cellStyle name="Normal 2 4 2 3 2 7 3" xfId="32069"/>
    <cellStyle name="Normal 2 4 2 3 2 7 4" xfId="42362"/>
    <cellStyle name="Normal 2 4 2 3 2 8" xfId="7083"/>
    <cellStyle name="Normal 2 4 2 3 2 9" xfId="17407"/>
    <cellStyle name="Normal 2 4 2 3 3" xfId="2356"/>
    <cellStyle name="Normal 2 4 2 3 3 2" xfId="3856"/>
    <cellStyle name="Normal 2 4 2 3 3 2 2" xfId="16583"/>
    <cellStyle name="Normal 2 4 2 3 3 2 2 2" xfId="26877"/>
    <cellStyle name="Normal 2 4 2 3 3 2 2 3" xfId="37170"/>
    <cellStyle name="Normal 2 4 2 3 3 2 2 4" xfId="47463"/>
    <cellStyle name="Normal 2 4 2 3 3 2 3" xfId="13613"/>
    <cellStyle name="Normal 2 4 2 3 3 2 4" xfId="23908"/>
    <cellStyle name="Normal 2 4 2 3 3 2 5" xfId="34201"/>
    <cellStyle name="Normal 2 4 2 3 3 2 6" xfId="44494"/>
    <cellStyle name="Normal 2 4 2 3 3 3" xfId="15098"/>
    <cellStyle name="Normal 2 4 2 3 3 3 2" xfId="25392"/>
    <cellStyle name="Normal 2 4 2 3 3 3 3" xfId="35685"/>
    <cellStyle name="Normal 2 4 2 3 3 3 4" xfId="45978"/>
    <cellStyle name="Normal 2 4 2 3 3 4" xfId="12127"/>
    <cellStyle name="Normal 2 4 2 3 3 4 2" xfId="22423"/>
    <cellStyle name="Normal 2 4 2 3 3 4 3" xfId="32716"/>
    <cellStyle name="Normal 2 4 2 3 3 4 4" xfId="43009"/>
    <cellStyle name="Normal 2 4 2 3 3 5" xfId="7795"/>
    <cellStyle name="Normal 2 4 2 3 3 6" xfId="18096"/>
    <cellStyle name="Normal 2 4 2 3 3 7" xfId="28389"/>
    <cellStyle name="Normal 2 4 2 3 3 8" xfId="38682"/>
    <cellStyle name="Normal 2 4 2 3 4" xfId="5293"/>
    <cellStyle name="Normal 2 4 2 3 4 2" xfId="13246"/>
    <cellStyle name="Normal 2 4 2 3 4 2 2" xfId="16216"/>
    <cellStyle name="Normal 2 4 2 3 4 2 2 2" xfId="26510"/>
    <cellStyle name="Normal 2 4 2 3 4 2 2 3" xfId="36803"/>
    <cellStyle name="Normal 2 4 2 3 4 2 2 4" xfId="47096"/>
    <cellStyle name="Normal 2 4 2 3 4 2 3" xfId="23541"/>
    <cellStyle name="Normal 2 4 2 3 4 2 4" xfId="33834"/>
    <cellStyle name="Normal 2 4 2 3 4 2 5" xfId="44127"/>
    <cellStyle name="Normal 2 4 2 3 4 3" xfId="14731"/>
    <cellStyle name="Normal 2 4 2 3 4 3 2" xfId="25025"/>
    <cellStyle name="Normal 2 4 2 3 4 3 3" xfId="35318"/>
    <cellStyle name="Normal 2 4 2 3 4 3 4" xfId="45611"/>
    <cellStyle name="Normal 2 4 2 3 4 4" xfId="11759"/>
    <cellStyle name="Normal 2 4 2 3 4 4 2" xfId="22056"/>
    <cellStyle name="Normal 2 4 2 3 4 4 3" xfId="32349"/>
    <cellStyle name="Normal 2 4 2 3 4 4 4" xfId="42642"/>
    <cellStyle name="Normal 2 4 2 3 4 5" xfId="8540"/>
    <cellStyle name="Normal 2 4 2 3 4 6" xfId="18839"/>
    <cellStyle name="Normal 2 4 2 3 4 7" xfId="29132"/>
    <cellStyle name="Normal 2 4 2 3 4 8" xfId="39425"/>
    <cellStyle name="Normal 2 4 2 3 5" xfId="3106"/>
    <cellStyle name="Normal 2 4 2 3 5 2" xfId="15439"/>
    <cellStyle name="Normal 2 4 2 3 5 2 2" xfId="25733"/>
    <cellStyle name="Normal 2 4 2 3 5 2 3" xfId="36026"/>
    <cellStyle name="Normal 2 4 2 3 5 2 4" xfId="46319"/>
    <cellStyle name="Normal 2 4 2 3 5 3" xfId="12469"/>
    <cellStyle name="Normal 2 4 2 3 5 3 2" xfId="22764"/>
    <cellStyle name="Normal 2 4 2 3 5 3 3" xfId="33057"/>
    <cellStyle name="Normal 2 4 2 3 5 3 4" xfId="43350"/>
    <cellStyle name="Normal 2 4 2 3 5 4" xfId="9283"/>
    <cellStyle name="Normal 2 4 2 3 5 5" xfId="19582"/>
    <cellStyle name="Normal 2 4 2 3 5 6" xfId="29875"/>
    <cellStyle name="Normal 2 4 2 3 5 7" xfId="40168"/>
    <cellStyle name="Normal 2 4 2 3 6" xfId="6308"/>
    <cellStyle name="Normal 2 4 2 3 6 2" xfId="13955"/>
    <cellStyle name="Normal 2 4 2 3 6 2 2" xfId="24249"/>
    <cellStyle name="Normal 2 4 2 3 6 2 3" xfId="34542"/>
    <cellStyle name="Normal 2 4 2 3 6 2 4" xfId="44835"/>
    <cellStyle name="Normal 2 4 2 3 6 3" xfId="10026"/>
    <cellStyle name="Normal 2 4 2 3 6 4" xfId="20325"/>
    <cellStyle name="Normal 2 4 2 3 6 5" xfId="30618"/>
    <cellStyle name="Normal 2 4 2 3 6 6" xfId="40911"/>
    <cellStyle name="Normal 2 4 2 3 7" xfId="10769"/>
    <cellStyle name="Normal 2 4 2 3 7 2" xfId="21068"/>
    <cellStyle name="Normal 2 4 2 3 7 3" xfId="31361"/>
    <cellStyle name="Normal 2 4 2 3 7 4" xfId="41654"/>
    <cellStyle name="Normal 2 4 2 3 8" xfId="10981"/>
    <cellStyle name="Normal 2 4 2 3 8 2" xfId="21280"/>
    <cellStyle name="Normal 2 4 2 3 8 3" xfId="31573"/>
    <cellStyle name="Normal 2 4 2 3 8 4" xfId="41866"/>
    <cellStyle name="Normal 2 4 2 3 9" xfId="7082"/>
    <cellStyle name="Normal 2 4 2 4" xfId="1190"/>
    <cellStyle name="Normal 2 4 2 4 10" xfId="27701"/>
    <cellStyle name="Normal 2 4 2 4 11" xfId="37994"/>
    <cellStyle name="Normal 2 4 2 4 2" xfId="2853"/>
    <cellStyle name="Normal 2 4 2 4 2 2" xfId="4353"/>
    <cellStyle name="Normal 2 4 2 4 2 2 2" xfId="16676"/>
    <cellStyle name="Normal 2 4 2 4 2 2 2 2" xfId="26970"/>
    <cellStyle name="Normal 2 4 2 4 2 2 2 3" xfId="37263"/>
    <cellStyle name="Normal 2 4 2 4 2 2 2 4" xfId="47556"/>
    <cellStyle name="Normal 2 4 2 4 2 2 3" xfId="13706"/>
    <cellStyle name="Normal 2 4 2 4 2 2 4" xfId="24001"/>
    <cellStyle name="Normal 2 4 2 4 2 2 5" xfId="34294"/>
    <cellStyle name="Normal 2 4 2 4 2 2 6" xfId="44587"/>
    <cellStyle name="Normal 2 4 2 4 2 3" xfId="15191"/>
    <cellStyle name="Normal 2 4 2 4 2 3 2" xfId="25485"/>
    <cellStyle name="Normal 2 4 2 4 2 3 3" xfId="35778"/>
    <cellStyle name="Normal 2 4 2 4 2 3 4" xfId="46071"/>
    <cellStyle name="Normal 2 4 2 4 2 4" xfId="12220"/>
    <cellStyle name="Normal 2 4 2 4 2 4 2" xfId="22516"/>
    <cellStyle name="Normal 2 4 2 4 2 4 3" xfId="32809"/>
    <cellStyle name="Normal 2 4 2 4 2 4 4" xfId="43102"/>
    <cellStyle name="Normal 2 4 2 4 2 5" xfId="7797"/>
    <cellStyle name="Normal 2 4 2 4 2 6" xfId="18098"/>
    <cellStyle name="Normal 2 4 2 4 2 7" xfId="28391"/>
    <cellStyle name="Normal 2 4 2 4 2 8" xfId="38684"/>
    <cellStyle name="Normal 2 4 2 4 3" xfId="5295"/>
    <cellStyle name="Normal 2 4 2 4 3 2" xfId="13339"/>
    <cellStyle name="Normal 2 4 2 4 3 2 2" xfId="16309"/>
    <cellStyle name="Normal 2 4 2 4 3 2 2 2" xfId="26603"/>
    <cellStyle name="Normal 2 4 2 4 3 2 2 3" xfId="36896"/>
    <cellStyle name="Normal 2 4 2 4 3 2 2 4" xfId="47189"/>
    <cellStyle name="Normal 2 4 2 4 3 2 3" xfId="23634"/>
    <cellStyle name="Normal 2 4 2 4 3 2 4" xfId="33927"/>
    <cellStyle name="Normal 2 4 2 4 3 2 5" xfId="44220"/>
    <cellStyle name="Normal 2 4 2 4 3 3" xfId="14824"/>
    <cellStyle name="Normal 2 4 2 4 3 3 2" xfId="25118"/>
    <cellStyle name="Normal 2 4 2 4 3 3 3" xfId="35411"/>
    <cellStyle name="Normal 2 4 2 4 3 3 4" xfId="45704"/>
    <cellStyle name="Normal 2 4 2 4 3 4" xfId="11852"/>
    <cellStyle name="Normal 2 4 2 4 3 4 2" xfId="22149"/>
    <cellStyle name="Normal 2 4 2 4 3 4 3" xfId="32442"/>
    <cellStyle name="Normal 2 4 2 4 3 4 4" xfId="42735"/>
    <cellStyle name="Normal 2 4 2 4 3 5" xfId="8542"/>
    <cellStyle name="Normal 2 4 2 4 3 6" xfId="18841"/>
    <cellStyle name="Normal 2 4 2 4 3 7" xfId="29134"/>
    <cellStyle name="Normal 2 4 2 4 3 8" xfId="39427"/>
    <cellStyle name="Normal 2 4 2 4 4" xfId="3603"/>
    <cellStyle name="Normal 2 4 2 4 4 2" xfId="15936"/>
    <cellStyle name="Normal 2 4 2 4 4 2 2" xfId="26230"/>
    <cellStyle name="Normal 2 4 2 4 4 2 3" xfId="36523"/>
    <cellStyle name="Normal 2 4 2 4 4 2 4" xfId="46816"/>
    <cellStyle name="Normal 2 4 2 4 4 3" xfId="12966"/>
    <cellStyle name="Normal 2 4 2 4 4 3 2" xfId="23261"/>
    <cellStyle name="Normal 2 4 2 4 4 3 3" xfId="33554"/>
    <cellStyle name="Normal 2 4 2 4 4 3 4" xfId="43847"/>
    <cellStyle name="Normal 2 4 2 4 4 4" xfId="9285"/>
    <cellStyle name="Normal 2 4 2 4 4 5" xfId="19584"/>
    <cellStyle name="Normal 2 4 2 4 4 6" xfId="29877"/>
    <cellStyle name="Normal 2 4 2 4 4 7" xfId="40170"/>
    <cellStyle name="Normal 2 4 2 4 5" xfId="6310"/>
    <cellStyle name="Normal 2 4 2 4 5 2" xfId="14452"/>
    <cellStyle name="Normal 2 4 2 4 5 2 2" xfId="24746"/>
    <cellStyle name="Normal 2 4 2 4 5 2 3" xfId="35039"/>
    <cellStyle name="Normal 2 4 2 4 5 2 4" xfId="45332"/>
    <cellStyle name="Normal 2 4 2 4 5 3" xfId="10028"/>
    <cellStyle name="Normal 2 4 2 4 5 4" xfId="20327"/>
    <cellStyle name="Normal 2 4 2 4 5 5" xfId="30620"/>
    <cellStyle name="Normal 2 4 2 4 5 6" xfId="40913"/>
    <cellStyle name="Normal 2 4 2 4 6" xfId="10771"/>
    <cellStyle name="Normal 2 4 2 4 6 2" xfId="21070"/>
    <cellStyle name="Normal 2 4 2 4 6 3" xfId="31363"/>
    <cellStyle name="Normal 2 4 2 4 6 4" xfId="41656"/>
    <cellStyle name="Normal 2 4 2 4 7" xfId="11478"/>
    <cellStyle name="Normal 2 4 2 4 7 2" xfId="21777"/>
    <cellStyle name="Normal 2 4 2 4 7 3" xfId="32070"/>
    <cellStyle name="Normal 2 4 2 4 7 4" xfId="42363"/>
    <cellStyle name="Normal 2 4 2 4 8" xfId="7084"/>
    <cellStyle name="Normal 2 4 2 4 9" xfId="17408"/>
    <cellStyle name="Normal 2 4 2 5" xfId="2181"/>
    <cellStyle name="Normal 2 4 2 5 2" xfId="2948"/>
    <cellStyle name="Normal 2 4 2 5 2 2" xfId="4448"/>
    <cellStyle name="Normal 2 4 2 5 2 2 2" xfId="16507"/>
    <cellStyle name="Normal 2 4 2 5 2 2 2 2" xfId="26801"/>
    <cellStyle name="Normal 2 4 2 5 2 2 2 3" xfId="37094"/>
    <cellStyle name="Normal 2 4 2 5 2 2 2 4" xfId="47387"/>
    <cellStyle name="Normal 2 4 2 5 2 2 3" xfId="13537"/>
    <cellStyle name="Normal 2 4 2 5 2 2 4" xfId="23832"/>
    <cellStyle name="Normal 2 4 2 5 2 2 5" xfId="34125"/>
    <cellStyle name="Normal 2 4 2 5 2 2 6" xfId="44418"/>
    <cellStyle name="Normal 2 4 2 5 2 3" xfId="15022"/>
    <cellStyle name="Normal 2 4 2 5 2 3 2" xfId="25316"/>
    <cellStyle name="Normal 2 4 2 5 2 3 3" xfId="35609"/>
    <cellStyle name="Normal 2 4 2 5 2 3 4" xfId="45902"/>
    <cellStyle name="Normal 2 4 2 5 2 4" xfId="12051"/>
    <cellStyle name="Normal 2 4 2 5 2 5" xfId="22347"/>
    <cellStyle name="Normal 2 4 2 5 2 6" xfId="32640"/>
    <cellStyle name="Normal 2 4 2 5 2 7" xfId="42933"/>
    <cellStyle name="Normal 2 4 2 5 3" xfId="5296"/>
    <cellStyle name="Normal 2 4 2 5 3 2" xfId="16032"/>
    <cellStyle name="Normal 2 4 2 5 3 2 2" xfId="26326"/>
    <cellStyle name="Normal 2 4 2 5 3 2 3" xfId="36619"/>
    <cellStyle name="Normal 2 4 2 5 3 2 4" xfId="46912"/>
    <cellStyle name="Normal 2 4 2 5 3 3" xfId="13062"/>
    <cellStyle name="Normal 2 4 2 5 3 4" xfId="23357"/>
    <cellStyle name="Normal 2 4 2 5 3 5" xfId="33650"/>
    <cellStyle name="Normal 2 4 2 5 3 6" xfId="43943"/>
    <cellStyle name="Normal 2 4 2 5 4" xfId="3698"/>
    <cellStyle name="Normal 2 4 2 5 4 2" xfId="14547"/>
    <cellStyle name="Normal 2 4 2 5 4 3" xfId="24841"/>
    <cellStyle name="Normal 2 4 2 5 4 4" xfId="35134"/>
    <cellStyle name="Normal 2 4 2 5 4 5" xfId="45427"/>
    <cellStyle name="Normal 2 4 2 5 5" xfId="11573"/>
    <cellStyle name="Normal 2 4 2 5 5 2" xfId="21872"/>
    <cellStyle name="Normal 2 4 2 5 5 3" xfId="32165"/>
    <cellStyle name="Normal 2 4 2 5 5 4" xfId="42458"/>
    <cellStyle name="Normal 2 4 2 5 6" xfId="7790"/>
    <cellStyle name="Normal 2 4 2 5 7" xfId="18091"/>
    <cellStyle name="Normal 2 4 2 5 8" xfId="28384"/>
    <cellStyle name="Normal 2 4 2 5 9" xfId="38677"/>
    <cellStyle name="Normal 2 4 2 6" xfId="2280"/>
    <cellStyle name="Normal 2 4 2 6 2" xfId="3780"/>
    <cellStyle name="Normal 2 4 2 6 2 2" xfId="16140"/>
    <cellStyle name="Normal 2 4 2 6 2 2 2" xfId="26434"/>
    <cellStyle name="Normal 2 4 2 6 2 2 3" xfId="36727"/>
    <cellStyle name="Normal 2 4 2 6 2 2 4" xfId="47020"/>
    <cellStyle name="Normal 2 4 2 6 2 3" xfId="13170"/>
    <cellStyle name="Normal 2 4 2 6 2 4" xfId="23465"/>
    <cellStyle name="Normal 2 4 2 6 2 5" xfId="33758"/>
    <cellStyle name="Normal 2 4 2 6 2 6" xfId="44051"/>
    <cellStyle name="Normal 2 4 2 6 3" xfId="14655"/>
    <cellStyle name="Normal 2 4 2 6 3 2" xfId="24949"/>
    <cellStyle name="Normal 2 4 2 6 3 3" xfId="35242"/>
    <cellStyle name="Normal 2 4 2 6 3 4" xfId="45535"/>
    <cellStyle name="Normal 2 4 2 6 4" xfId="11683"/>
    <cellStyle name="Normal 2 4 2 6 4 2" xfId="21980"/>
    <cellStyle name="Normal 2 4 2 6 4 3" xfId="32273"/>
    <cellStyle name="Normal 2 4 2 6 4 4" xfId="42566"/>
    <cellStyle name="Normal 2 4 2 6 5" xfId="8535"/>
    <cellStyle name="Normal 2 4 2 6 6" xfId="18834"/>
    <cellStyle name="Normal 2 4 2 6 7" xfId="29127"/>
    <cellStyle name="Normal 2 4 2 6 8" xfId="39420"/>
    <cellStyle name="Normal 2 4 2 7" xfId="5287"/>
    <cellStyle name="Normal 2 4 2 7 2" xfId="15363"/>
    <cellStyle name="Normal 2 4 2 7 2 2" xfId="25657"/>
    <cellStyle name="Normal 2 4 2 7 2 3" xfId="35950"/>
    <cellStyle name="Normal 2 4 2 7 2 4" xfId="46243"/>
    <cellStyle name="Normal 2 4 2 7 3" xfId="12393"/>
    <cellStyle name="Normal 2 4 2 7 3 2" xfId="22688"/>
    <cellStyle name="Normal 2 4 2 7 3 3" xfId="32981"/>
    <cellStyle name="Normal 2 4 2 7 3 4" xfId="43274"/>
    <cellStyle name="Normal 2 4 2 7 4" xfId="9278"/>
    <cellStyle name="Normal 2 4 2 7 5" xfId="19577"/>
    <cellStyle name="Normal 2 4 2 7 6" xfId="29870"/>
    <cellStyle name="Normal 2 4 2 7 7" xfId="40163"/>
    <cellStyle name="Normal 2 4 2 8" xfId="3030"/>
    <cellStyle name="Normal 2 4 2 8 2" xfId="13879"/>
    <cellStyle name="Normal 2 4 2 8 2 2" xfId="24173"/>
    <cellStyle name="Normal 2 4 2 8 2 3" xfId="34466"/>
    <cellStyle name="Normal 2 4 2 8 2 4" xfId="44759"/>
    <cellStyle name="Normal 2 4 2 8 3" xfId="10021"/>
    <cellStyle name="Normal 2 4 2 8 4" xfId="20320"/>
    <cellStyle name="Normal 2 4 2 8 5" xfId="30613"/>
    <cellStyle name="Normal 2 4 2 8 6" xfId="40906"/>
    <cellStyle name="Normal 2 4 2 9" xfId="6303"/>
    <cellStyle name="Normal 2 4 2 9 2" xfId="10764"/>
    <cellStyle name="Normal 2 4 2 9 3" xfId="21063"/>
    <cellStyle name="Normal 2 4 2 9 4" xfId="31356"/>
    <cellStyle name="Normal 2 4 2 9 5" xfId="41649"/>
    <cellStyle name="Normal 2 4 3" xfId="303"/>
    <cellStyle name="Normal 2 4 3 10" xfId="6522"/>
    <cellStyle name="Normal 2 4 3 11" xfId="16847"/>
    <cellStyle name="Normal 2 4 3 12" xfId="27140"/>
    <cellStyle name="Normal 2 4 3 13" xfId="37433"/>
    <cellStyle name="Normal 2 4 3 2" xfId="379"/>
    <cellStyle name="Normal 2 4 3 2 10" xfId="16944"/>
    <cellStyle name="Normal 2 4 3 2 11" xfId="27237"/>
    <cellStyle name="Normal 2 4 3 2 12" xfId="37530"/>
    <cellStyle name="Normal 2 4 3 2 2" xfId="1191"/>
    <cellStyle name="Normal 2 4 3 2 2 10" xfId="27702"/>
    <cellStyle name="Normal 2 4 3 2 2 11" xfId="37995"/>
    <cellStyle name="Normal 2 4 3 2 2 2" xfId="2854"/>
    <cellStyle name="Normal 2 4 3 2 2 2 2" xfId="4354"/>
    <cellStyle name="Normal 2 4 3 2 2 2 2 2" xfId="16771"/>
    <cellStyle name="Normal 2 4 3 2 2 2 2 2 2" xfId="27065"/>
    <cellStyle name="Normal 2 4 3 2 2 2 2 2 3" xfId="37358"/>
    <cellStyle name="Normal 2 4 3 2 2 2 2 2 4" xfId="47651"/>
    <cellStyle name="Normal 2 4 3 2 2 2 2 3" xfId="13801"/>
    <cellStyle name="Normal 2 4 3 2 2 2 2 4" xfId="24096"/>
    <cellStyle name="Normal 2 4 3 2 2 2 2 5" xfId="34389"/>
    <cellStyle name="Normal 2 4 3 2 2 2 2 6" xfId="44682"/>
    <cellStyle name="Normal 2 4 3 2 2 2 3" xfId="15286"/>
    <cellStyle name="Normal 2 4 3 2 2 2 3 2" xfId="25580"/>
    <cellStyle name="Normal 2 4 3 2 2 2 3 3" xfId="35873"/>
    <cellStyle name="Normal 2 4 3 2 2 2 3 4" xfId="46166"/>
    <cellStyle name="Normal 2 4 3 2 2 2 4" xfId="12315"/>
    <cellStyle name="Normal 2 4 3 2 2 2 4 2" xfId="22611"/>
    <cellStyle name="Normal 2 4 3 2 2 2 4 3" xfId="32904"/>
    <cellStyle name="Normal 2 4 3 2 2 2 4 4" xfId="43197"/>
    <cellStyle name="Normal 2 4 3 2 2 2 5" xfId="7800"/>
    <cellStyle name="Normal 2 4 3 2 2 2 6" xfId="18101"/>
    <cellStyle name="Normal 2 4 3 2 2 2 7" xfId="28394"/>
    <cellStyle name="Normal 2 4 3 2 2 2 8" xfId="38687"/>
    <cellStyle name="Normal 2 4 3 2 2 3" xfId="5299"/>
    <cellStyle name="Normal 2 4 3 2 2 3 2" xfId="13434"/>
    <cellStyle name="Normal 2 4 3 2 2 3 2 2" xfId="16404"/>
    <cellStyle name="Normal 2 4 3 2 2 3 2 2 2" xfId="26698"/>
    <cellStyle name="Normal 2 4 3 2 2 3 2 2 3" xfId="36991"/>
    <cellStyle name="Normal 2 4 3 2 2 3 2 2 4" xfId="47284"/>
    <cellStyle name="Normal 2 4 3 2 2 3 2 3" xfId="23729"/>
    <cellStyle name="Normal 2 4 3 2 2 3 2 4" xfId="34022"/>
    <cellStyle name="Normal 2 4 3 2 2 3 2 5" xfId="44315"/>
    <cellStyle name="Normal 2 4 3 2 2 3 3" xfId="14919"/>
    <cellStyle name="Normal 2 4 3 2 2 3 3 2" xfId="25213"/>
    <cellStyle name="Normal 2 4 3 2 2 3 3 3" xfId="35506"/>
    <cellStyle name="Normal 2 4 3 2 2 3 3 4" xfId="45799"/>
    <cellStyle name="Normal 2 4 3 2 2 3 4" xfId="11947"/>
    <cellStyle name="Normal 2 4 3 2 2 3 4 2" xfId="22244"/>
    <cellStyle name="Normal 2 4 3 2 2 3 4 3" xfId="32537"/>
    <cellStyle name="Normal 2 4 3 2 2 3 4 4" xfId="42830"/>
    <cellStyle name="Normal 2 4 3 2 2 3 5" xfId="8545"/>
    <cellStyle name="Normal 2 4 3 2 2 3 6" xfId="18844"/>
    <cellStyle name="Normal 2 4 3 2 2 3 7" xfId="29137"/>
    <cellStyle name="Normal 2 4 3 2 2 3 8" xfId="39430"/>
    <cellStyle name="Normal 2 4 3 2 2 4" xfId="3604"/>
    <cellStyle name="Normal 2 4 3 2 2 4 2" xfId="15937"/>
    <cellStyle name="Normal 2 4 3 2 2 4 2 2" xfId="26231"/>
    <cellStyle name="Normal 2 4 3 2 2 4 2 3" xfId="36524"/>
    <cellStyle name="Normal 2 4 3 2 2 4 2 4" xfId="46817"/>
    <cellStyle name="Normal 2 4 3 2 2 4 3" xfId="12967"/>
    <cellStyle name="Normal 2 4 3 2 2 4 3 2" xfId="23262"/>
    <cellStyle name="Normal 2 4 3 2 2 4 3 3" xfId="33555"/>
    <cellStyle name="Normal 2 4 3 2 2 4 3 4" xfId="43848"/>
    <cellStyle name="Normal 2 4 3 2 2 4 4" xfId="9288"/>
    <cellStyle name="Normal 2 4 3 2 2 4 5" xfId="19587"/>
    <cellStyle name="Normal 2 4 3 2 2 4 6" xfId="29880"/>
    <cellStyle name="Normal 2 4 3 2 2 4 7" xfId="40173"/>
    <cellStyle name="Normal 2 4 3 2 2 5" xfId="6313"/>
    <cellStyle name="Normal 2 4 3 2 2 5 2" xfId="14453"/>
    <cellStyle name="Normal 2 4 3 2 2 5 2 2" xfId="24747"/>
    <cellStyle name="Normal 2 4 3 2 2 5 2 3" xfId="35040"/>
    <cellStyle name="Normal 2 4 3 2 2 5 2 4" xfId="45333"/>
    <cellStyle name="Normal 2 4 3 2 2 5 3" xfId="10031"/>
    <cellStyle name="Normal 2 4 3 2 2 5 4" xfId="20330"/>
    <cellStyle name="Normal 2 4 3 2 2 5 5" xfId="30623"/>
    <cellStyle name="Normal 2 4 3 2 2 5 6" xfId="40916"/>
    <cellStyle name="Normal 2 4 3 2 2 6" xfId="10774"/>
    <cellStyle name="Normal 2 4 3 2 2 6 2" xfId="21073"/>
    <cellStyle name="Normal 2 4 3 2 2 6 3" xfId="31366"/>
    <cellStyle name="Normal 2 4 3 2 2 6 4" xfId="41659"/>
    <cellStyle name="Normal 2 4 3 2 2 7" xfId="11479"/>
    <cellStyle name="Normal 2 4 3 2 2 7 2" xfId="21778"/>
    <cellStyle name="Normal 2 4 3 2 2 7 3" xfId="32071"/>
    <cellStyle name="Normal 2 4 3 2 2 7 4" xfId="42364"/>
    <cellStyle name="Normal 2 4 3 2 2 8" xfId="7085"/>
    <cellStyle name="Normal 2 4 3 2 2 9" xfId="17409"/>
    <cellStyle name="Normal 2 4 3 2 3" xfId="2375"/>
    <cellStyle name="Normal 2 4 3 2 3 2" xfId="3875"/>
    <cellStyle name="Normal 2 4 3 2 3 2 2" xfId="16602"/>
    <cellStyle name="Normal 2 4 3 2 3 2 2 2" xfId="26896"/>
    <cellStyle name="Normal 2 4 3 2 3 2 2 3" xfId="37189"/>
    <cellStyle name="Normal 2 4 3 2 3 2 2 4" xfId="47482"/>
    <cellStyle name="Normal 2 4 3 2 3 2 3" xfId="13632"/>
    <cellStyle name="Normal 2 4 3 2 3 2 4" xfId="23927"/>
    <cellStyle name="Normal 2 4 3 2 3 2 5" xfId="34220"/>
    <cellStyle name="Normal 2 4 3 2 3 2 6" xfId="44513"/>
    <cellStyle name="Normal 2 4 3 2 3 3" xfId="15117"/>
    <cellStyle name="Normal 2 4 3 2 3 3 2" xfId="25411"/>
    <cellStyle name="Normal 2 4 3 2 3 3 3" xfId="35704"/>
    <cellStyle name="Normal 2 4 3 2 3 3 4" xfId="45997"/>
    <cellStyle name="Normal 2 4 3 2 3 4" xfId="12146"/>
    <cellStyle name="Normal 2 4 3 2 3 4 2" xfId="22442"/>
    <cellStyle name="Normal 2 4 3 2 3 4 3" xfId="32735"/>
    <cellStyle name="Normal 2 4 3 2 3 4 4" xfId="43028"/>
    <cellStyle name="Normal 2 4 3 2 3 5" xfId="7799"/>
    <cellStyle name="Normal 2 4 3 2 3 6" xfId="18100"/>
    <cellStyle name="Normal 2 4 3 2 3 7" xfId="28393"/>
    <cellStyle name="Normal 2 4 3 2 3 8" xfId="38686"/>
    <cellStyle name="Normal 2 4 3 2 4" xfId="5298"/>
    <cellStyle name="Normal 2 4 3 2 4 2" xfId="13265"/>
    <cellStyle name="Normal 2 4 3 2 4 2 2" xfId="16235"/>
    <cellStyle name="Normal 2 4 3 2 4 2 2 2" xfId="26529"/>
    <cellStyle name="Normal 2 4 3 2 4 2 2 3" xfId="36822"/>
    <cellStyle name="Normal 2 4 3 2 4 2 2 4" xfId="47115"/>
    <cellStyle name="Normal 2 4 3 2 4 2 3" xfId="23560"/>
    <cellStyle name="Normal 2 4 3 2 4 2 4" xfId="33853"/>
    <cellStyle name="Normal 2 4 3 2 4 2 5" xfId="44146"/>
    <cellStyle name="Normal 2 4 3 2 4 3" xfId="14750"/>
    <cellStyle name="Normal 2 4 3 2 4 3 2" xfId="25044"/>
    <cellStyle name="Normal 2 4 3 2 4 3 3" xfId="35337"/>
    <cellStyle name="Normal 2 4 3 2 4 3 4" xfId="45630"/>
    <cellStyle name="Normal 2 4 3 2 4 4" xfId="11778"/>
    <cellStyle name="Normal 2 4 3 2 4 4 2" xfId="22075"/>
    <cellStyle name="Normal 2 4 3 2 4 4 3" xfId="32368"/>
    <cellStyle name="Normal 2 4 3 2 4 4 4" xfId="42661"/>
    <cellStyle name="Normal 2 4 3 2 4 5" xfId="8544"/>
    <cellStyle name="Normal 2 4 3 2 4 6" xfId="18843"/>
    <cellStyle name="Normal 2 4 3 2 4 7" xfId="29136"/>
    <cellStyle name="Normal 2 4 3 2 4 8" xfId="39429"/>
    <cellStyle name="Normal 2 4 3 2 5" xfId="3125"/>
    <cellStyle name="Normal 2 4 3 2 5 2" xfId="15458"/>
    <cellStyle name="Normal 2 4 3 2 5 2 2" xfId="25752"/>
    <cellStyle name="Normal 2 4 3 2 5 2 3" xfId="36045"/>
    <cellStyle name="Normal 2 4 3 2 5 2 4" xfId="46338"/>
    <cellStyle name="Normal 2 4 3 2 5 3" xfId="12488"/>
    <cellStyle name="Normal 2 4 3 2 5 3 2" xfId="22783"/>
    <cellStyle name="Normal 2 4 3 2 5 3 3" xfId="33076"/>
    <cellStyle name="Normal 2 4 3 2 5 3 4" xfId="43369"/>
    <cellStyle name="Normal 2 4 3 2 5 4" xfId="9287"/>
    <cellStyle name="Normal 2 4 3 2 5 5" xfId="19586"/>
    <cellStyle name="Normal 2 4 3 2 5 6" xfId="29879"/>
    <cellStyle name="Normal 2 4 3 2 5 7" xfId="40172"/>
    <cellStyle name="Normal 2 4 3 2 6" xfId="6312"/>
    <cellStyle name="Normal 2 4 3 2 6 2" xfId="13974"/>
    <cellStyle name="Normal 2 4 3 2 6 2 2" xfId="24268"/>
    <cellStyle name="Normal 2 4 3 2 6 2 3" xfId="34561"/>
    <cellStyle name="Normal 2 4 3 2 6 2 4" xfId="44854"/>
    <cellStyle name="Normal 2 4 3 2 6 3" xfId="10030"/>
    <cellStyle name="Normal 2 4 3 2 6 4" xfId="20329"/>
    <cellStyle name="Normal 2 4 3 2 6 5" xfId="30622"/>
    <cellStyle name="Normal 2 4 3 2 6 6" xfId="40915"/>
    <cellStyle name="Normal 2 4 3 2 7" xfId="10773"/>
    <cellStyle name="Normal 2 4 3 2 7 2" xfId="21072"/>
    <cellStyle name="Normal 2 4 3 2 7 3" xfId="31365"/>
    <cellStyle name="Normal 2 4 3 2 7 4" xfId="41658"/>
    <cellStyle name="Normal 2 4 3 2 8" xfId="11000"/>
    <cellStyle name="Normal 2 4 3 2 8 2" xfId="21299"/>
    <cellStyle name="Normal 2 4 3 2 8 3" xfId="31592"/>
    <cellStyle name="Normal 2 4 3 2 8 4" xfId="41885"/>
    <cellStyle name="Normal 2 4 3 2 9" xfId="6620"/>
    <cellStyle name="Normal 2 4 3 3" xfId="1192"/>
    <cellStyle name="Normal 2 4 3 3 10" xfId="27703"/>
    <cellStyle name="Normal 2 4 3 3 11" xfId="37996"/>
    <cellStyle name="Normal 2 4 3 3 2" xfId="2855"/>
    <cellStyle name="Normal 2 4 3 3 2 2" xfId="4355"/>
    <cellStyle name="Normal 2 4 3 3 2 2 2" xfId="16695"/>
    <cellStyle name="Normal 2 4 3 3 2 2 2 2" xfId="26989"/>
    <cellStyle name="Normal 2 4 3 3 2 2 2 3" xfId="37282"/>
    <cellStyle name="Normal 2 4 3 3 2 2 2 4" xfId="47575"/>
    <cellStyle name="Normal 2 4 3 3 2 2 3" xfId="13725"/>
    <cellStyle name="Normal 2 4 3 3 2 2 4" xfId="24020"/>
    <cellStyle name="Normal 2 4 3 3 2 2 5" xfId="34313"/>
    <cellStyle name="Normal 2 4 3 3 2 2 6" xfId="44606"/>
    <cellStyle name="Normal 2 4 3 3 2 3" xfId="15210"/>
    <cellStyle name="Normal 2 4 3 3 2 3 2" xfId="25504"/>
    <cellStyle name="Normal 2 4 3 3 2 3 3" xfId="35797"/>
    <cellStyle name="Normal 2 4 3 3 2 3 4" xfId="46090"/>
    <cellStyle name="Normal 2 4 3 3 2 4" xfId="12239"/>
    <cellStyle name="Normal 2 4 3 3 2 4 2" xfId="22535"/>
    <cellStyle name="Normal 2 4 3 3 2 4 3" xfId="32828"/>
    <cellStyle name="Normal 2 4 3 3 2 4 4" xfId="43121"/>
    <cellStyle name="Normal 2 4 3 3 2 5" xfId="7801"/>
    <cellStyle name="Normal 2 4 3 3 2 6" xfId="18102"/>
    <cellStyle name="Normal 2 4 3 3 2 7" xfId="28395"/>
    <cellStyle name="Normal 2 4 3 3 2 8" xfId="38688"/>
    <cellStyle name="Normal 2 4 3 3 3" xfId="5300"/>
    <cellStyle name="Normal 2 4 3 3 3 2" xfId="13358"/>
    <cellStyle name="Normal 2 4 3 3 3 2 2" xfId="16328"/>
    <cellStyle name="Normal 2 4 3 3 3 2 2 2" xfId="26622"/>
    <cellStyle name="Normal 2 4 3 3 3 2 2 3" xfId="36915"/>
    <cellStyle name="Normal 2 4 3 3 3 2 2 4" xfId="47208"/>
    <cellStyle name="Normal 2 4 3 3 3 2 3" xfId="23653"/>
    <cellStyle name="Normal 2 4 3 3 3 2 4" xfId="33946"/>
    <cellStyle name="Normal 2 4 3 3 3 2 5" xfId="44239"/>
    <cellStyle name="Normal 2 4 3 3 3 3" xfId="14843"/>
    <cellStyle name="Normal 2 4 3 3 3 3 2" xfId="25137"/>
    <cellStyle name="Normal 2 4 3 3 3 3 3" xfId="35430"/>
    <cellStyle name="Normal 2 4 3 3 3 3 4" xfId="45723"/>
    <cellStyle name="Normal 2 4 3 3 3 4" xfId="11871"/>
    <cellStyle name="Normal 2 4 3 3 3 4 2" xfId="22168"/>
    <cellStyle name="Normal 2 4 3 3 3 4 3" xfId="32461"/>
    <cellStyle name="Normal 2 4 3 3 3 4 4" xfId="42754"/>
    <cellStyle name="Normal 2 4 3 3 3 5" xfId="8546"/>
    <cellStyle name="Normal 2 4 3 3 3 6" xfId="18845"/>
    <cellStyle name="Normal 2 4 3 3 3 7" xfId="29138"/>
    <cellStyle name="Normal 2 4 3 3 3 8" xfId="39431"/>
    <cellStyle name="Normal 2 4 3 3 4" xfId="3605"/>
    <cellStyle name="Normal 2 4 3 3 4 2" xfId="15938"/>
    <cellStyle name="Normal 2 4 3 3 4 2 2" xfId="26232"/>
    <cellStyle name="Normal 2 4 3 3 4 2 3" xfId="36525"/>
    <cellStyle name="Normal 2 4 3 3 4 2 4" xfId="46818"/>
    <cellStyle name="Normal 2 4 3 3 4 3" xfId="12968"/>
    <cellStyle name="Normal 2 4 3 3 4 3 2" xfId="23263"/>
    <cellStyle name="Normal 2 4 3 3 4 3 3" xfId="33556"/>
    <cellStyle name="Normal 2 4 3 3 4 3 4" xfId="43849"/>
    <cellStyle name="Normal 2 4 3 3 4 4" xfId="9289"/>
    <cellStyle name="Normal 2 4 3 3 4 5" xfId="19588"/>
    <cellStyle name="Normal 2 4 3 3 4 6" xfId="29881"/>
    <cellStyle name="Normal 2 4 3 3 4 7" xfId="40174"/>
    <cellStyle name="Normal 2 4 3 3 5" xfId="6314"/>
    <cellStyle name="Normal 2 4 3 3 5 2" xfId="14454"/>
    <cellStyle name="Normal 2 4 3 3 5 2 2" xfId="24748"/>
    <cellStyle name="Normal 2 4 3 3 5 2 3" xfId="35041"/>
    <cellStyle name="Normal 2 4 3 3 5 2 4" xfId="45334"/>
    <cellStyle name="Normal 2 4 3 3 5 3" xfId="10032"/>
    <cellStyle name="Normal 2 4 3 3 5 4" xfId="20331"/>
    <cellStyle name="Normal 2 4 3 3 5 5" xfId="30624"/>
    <cellStyle name="Normal 2 4 3 3 5 6" xfId="40917"/>
    <cellStyle name="Normal 2 4 3 3 6" xfId="10775"/>
    <cellStyle name="Normal 2 4 3 3 6 2" xfId="21074"/>
    <cellStyle name="Normal 2 4 3 3 6 3" xfId="31367"/>
    <cellStyle name="Normal 2 4 3 3 6 4" xfId="41660"/>
    <cellStyle name="Normal 2 4 3 3 7" xfId="11480"/>
    <cellStyle name="Normal 2 4 3 3 7 2" xfId="21779"/>
    <cellStyle name="Normal 2 4 3 3 7 3" xfId="32072"/>
    <cellStyle name="Normal 2 4 3 3 7 4" xfId="42365"/>
    <cellStyle name="Normal 2 4 3 3 8" xfId="7086"/>
    <cellStyle name="Normal 2 4 3 3 9" xfId="17410"/>
    <cellStyle name="Normal 2 4 3 4" xfId="2200"/>
    <cellStyle name="Normal 2 4 3 4 2" xfId="2966"/>
    <cellStyle name="Normal 2 4 3 4 2 2" xfId="4466"/>
    <cellStyle name="Normal 2 4 3 4 2 2 2" xfId="16526"/>
    <cellStyle name="Normal 2 4 3 4 2 2 2 2" xfId="26820"/>
    <cellStyle name="Normal 2 4 3 4 2 2 2 3" xfId="37113"/>
    <cellStyle name="Normal 2 4 3 4 2 2 2 4" xfId="47406"/>
    <cellStyle name="Normal 2 4 3 4 2 2 3" xfId="13556"/>
    <cellStyle name="Normal 2 4 3 4 2 2 4" xfId="23851"/>
    <cellStyle name="Normal 2 4 3 4 2 2 5" xfId="34144"/>
    <cellStyle name="Normal 2 4 3 4 2 2 6" xfId="44437"/>
    <cellStyle name="Normal 2 4 3 4 2 3" xfId="15041"/>
    <cellStyle name="Normal 2 4 3 4 2 3 2" xfId="25335"/>
    <cellStyle name="Normal 2 4 3 4 2 3 3" xfId="35628"/>
    <cellStyle name="Normal 2 4 3 4 2 3 4" xfId="45921"/>
    <cellStyle name="Normal 2 4 3 4 2 4" xfId="12070"/>
    <cellStyle name="Normal 2 4 3 4 2 5" xfId="22366"/>
    <cellStyle name="Normal 2 4 3 4 2 6" xfId="32659"/>
    <cellStyle name="Normal 2 4 3 4 2 7" xfId="42952"/>
    <cellStyle name="Normal 2 4 3 4 3" xfId="5301"/>
    <cellStyle name="Normal 2 4 3 4 3 2" xfId="16050"/>
    <cellStyle name="Normal 2 4 3 4 3 2 2" xfId="26344"/>
    <cellStyle name="Normal 2 4 3 4 3 2 3" xfId="36637"/>
    <cellStyle name="Normal 2 4 3 4 3 2 4" xfId="46930"/>
    <cellStyle name="Normal 2 4 3 4 3 3" xfId="13080"/>
    <cellStyle name="Normal 2 4 3 4 3 4" xfId="23375"/>
    <cellStyle name="Normal 2 4 3 4 3 5" xfId="33668"/>
    <cellStyle name="Normal 2 4 3 4 3 6" xfId="43961"/>
    <cellStyle name="Normal 2 4 3 4 4" xfId="3716"/>
    <cellStyle name="Normal 2 4 3 4 4 2" xfId="14565"/>
    <cellStyle name="Normal 2 4 3 4 4 3" xfId="24859"/>
    <cellStyle name="Normal 2 4 3 4 4 4" xfId="35152"/>
    <cellStyle name="Normal 2 4 3 4 4 5" xfId="45445"/>
    <cellStyle name="Normal 2 4 3 4 5" xfId="11591"/>
    <cellStyle name="Normal 2 4 3 4 5 2" xfId="21890"/>
    <cellStyle name="Normal 2 4 3 4 5 3" xfId="32183"/>
    <cellStyle name="Normal 2 4 3 4 5 4" xfId="42476"/>
    <cellStyle name="Normal 2 4 3 4 6" xfId="7798"/>
    <cellStyle name="Normal 2 4 3 4 7" xfId="18099"/>
    <cellStyle name="Normal 2 4 3 4 8" xfId="28392"/>
    <cellStyle name="Normal 2 4 3 4 9" xfId="38685"/>
    <cellStyle name="Normal 2 4 3 5" xfId="2299"/>
    <cellStyle name="Normal 2 4 3 5 2" xfId="3799"/>
    <cellStyle name="Normal 2 4 3 5 2 2" xfId="16159"/>
    <cellStyle name="Normal 2 4 3 5 2 2 2" xfId="26453"/>
    <cellStyle name="Normal 2 4 3 5 2 2 3" xfId="36746"/>
    <cellStyle name="Normal 2 4 3 5 2 2 4" xfId="47039"/>
    <cellStyle name="Normal 2 4 3 5 2 3" xfId="13189"/>
    <cellStyle name="Normal 2 4 3 5 2 4" xfId="23484"/>
    <cellStyle name="Normal 2 4 3 5 2 5" xfId="33777"/>
    <cellStyle name="Normal 2 4 3 5 2 6" xfId="44070"/>
    <cellStyle name="Normal 2 4 3 5 3" xfId="14674"/>
    <cellStyle name="Normal 2 4 3 5 3 2" xfId="24968"/>
    <cellStyle name="Normal 2 4 3 5 3 3" xfId="35261"/>
    <cellStyle name="Normal 2 4 3 5 3 4" xfId="45554"/>
    <cellStyle name="Normal 2 4 3 5 4" xfId="11702"/>
    <cellStyle name="Normal 2 4 3 5 4 2" xfId="21999"/>
    <cellStyle name="Normal 2 4 3 5 4 3" xfId="32292"/>
    <cellStyle name="Normal 2 4 3 5 4 4" xfId="42585"/>
    <cellStyle name="Normal 2 4 3 5 5" xfId="8543"/>
    <cellStyle name="Normal 2 4 3 5 6" xfId="18842"/>
    <cellStyle name="Normal 2 4 3 5 7" xfId="29135"/>
    <cellStyle name="Normal 2 4 3 5 8" xfId="39428"/>
    <cellStyle name="Normal 2 4 3 6" xfId="5297"/>
    <cellStyle name="Normal 2 4 3 6 2" xfId="15382"/>
    <cellStyle name="Normal 2 4 3 6 2 2" xfId="25676"/>
    <cellStyle name="Normal 2 4 3 6 2 3" xfId="35969"/>
    <cellStyle name="Normal 2 4 3 6 2 4" xfId="46262"/>
    <cellStyle name="Normal 2 4 3 6 3" xfId="12412"/>
    <cellStyle name="Normal 2 4 3 6 3 2" xfId="22707"/>
    <cellStyle name="Normal 2 4 3 6 3 3" xfId="33000"/>
    <cellStyle name="Normal 2 4 3 6 3 4" xfId="43293"/>
    <cellStyle name="Normal 2 4 3 6 4" xfId="9286"/>
    <cellStyle name="Normal 2 4 3 6 5" xfId="19585"/>
    <cellStyle name="Normal 2 4 3 6 6" xfId="29878"/>
    <cellStyle name="Normal 2 4 3 6 7" xfId="40171"/>
    <cellStyle name="Normal 2 4 3 7" xfId="3049"/>
    <cellStyle name="Normal 2 4 3 7 2" xfId="13898"/>
    <cellStyle name="Normal 2 4 3 7 2 2" xfId="24192"/>
    <cellStyle name="Normal 2 4 3 7 2 3" xfId="34485"/>
    <cellStyle name="Normal 2 4 3 7 2 4" xfId="44778"/>
    <cellStyle name="Normal 2 4 3 7 3" xfId="10029"/>
    <cellStyle name="Normal 2 4 3 7 4" xfId="20328"/>
    <cellStyle name="Normal 2 4 3 7 5" xfId="30621"/>
    <cellStyle name="Normal 2 4 3 7 6" xfId="40914"/>
    <cellStyle name="Normal 2 4 3 8" xfId="6311"/>
    <cellStyle name="Normal 2 4 3 8 2" xfId="10772"/>
    <cellStyle name="Normal 2 4 3 8 3" xfId="21071"/>
    <cellStyle name="Normal 2 4 3 8 4" xfId="31364"/>
    <cellStyle name="Normal 2 4 3 8 5" xfId="41657"/>
    <cellStyle name="Normal 2 4 3 9" xfId="10924"/>
    <cellStyle name="Normal 2 4 3 9 2" xfId="21223"/>
    <cellStyle name="Normal 2 4 3 9 3" xfId="31516"/>
    <cellStyle name="Normal 2 4 3 9 4" xfId="41809"/>
    <cellStyle name="Normal 2 4 4" xfId="341"/>
    <cellStyle name="Normal 2 4 4 10" xfId="16926"/>
    <cellStyle name="Normal 2 4 4 11" xfId="27219"/>
    <cellStyle name="Normal 2 4 4 12" xfId="37512"/>
    <cellStyle name="Normal 2 4 4 2" xfId="1193"/>
    <cellStyle name="Normal 2 4 4 2 10" xfId="27704"/>
    <cellStyle name="Normal 2 4 4 2 11" xfId="37997"/>
    <cellStyle name="Normal 2 4 4 2 2" xfId="2856"/>
    <cellStyle name="Normal 2 4 4 2 2 2" xfId="4356"/>
    <cellStyle name="Normal 2 4 4 2 2 2 2" xfId="16733"/>
    <cellStyle name="Normal 2 4 4 2 2 2 2 2" xfId="27027"/>
    <cellStyle name="Normal 2 4 4 2 2 2 2 3" xfId="37320"/>
    <cellStyle name="Normal 2 4 4 2 2 2 2 4" xfId="47613"/>
    <cellStyle name="Normal 2 4 4 2 2 2 3" xfId="13763"/>
    <cellStyle name="Normal 2 4 4 2 2 2 4" xfId="24058"/>
    <cellStyle name="Normal 2 4 4 2 2 2 5" xfId="34351"/>
    <cellStyle name="Normal 2 4 4 2 2 2 6" xfId="44644"/>
    <cellStyle name="Normal 2 4 4 2 2 3" xfId="15248"/>
    <cellStyle name="Normal 2 4 4 2 2 3 2" xfId="25542"/>
    <cellStyle name="Normal 2 4 4 2 2 3 3" xfId="35835"/>
    <cellStyle name="Normal 2 4 4 2 2 3 4" xfId="46128"/>
    <cellStyle name="Normal 2 4 4 2 2 4" xfId="12277"/>
    <cellStyle name="Normal 2 4 4 2 2 4 2" xfId="22573"/>
    <cellStyle name="Normal 2 4 4 2 2 4 3" xfId="32866"/>
    <cellStyle name="Normal 2 4 4 2 2 4 4" xfId="43159"/>
    <cellStyle name="Normal 2 4 4 2 2 5" xfId="7803"/>
    <cellStyle name="Normal 2 4 4 2 2 6" xfId="18104"/>
    <cellStyle name="Normal 2 4 4 2 2 7" xfId="28397"/>
    <cellStyle name="Normal 2 4 4 2 2 8" xfId="38690"/>
    <cellStyle name="Normal 2 4 4 2 3" xfId="5303"/>
    <cellStyle name="Normal 2 4 4 2 3 2" xfId="13396"/>
    <cellStyle name="Normal 2 4 4 2 3 2 2" xfId="16366"/>
    <cellStyle name="Normal 2 4 4 2 3 2 2 2" xfId="26660"/>
    <cellStyle name="Normal 2 4 4 2 3 2 2 3" xfId="36953"/>
    <cellStyle name="Normal 2 4 4 2 3 2 2 4" xfId="47246"/>
    <cellStyle name="Normal 2 4 4 2 3 2 3" xfId="23691"/>
    <cellStyle name="Normal 2 4 4 2 3 2 4" xfId="33984"/>
    <cellStyle name="Normal 2 4 4 2 3 2 5" xfId="44277"/>
    <cellStyle name="Normal 2 4 4 2 3 3" xfId="14881"/>
    <cellStyle name="Normal 2 4 4 2 3 3 2" xfId="25175"/>
    <cellStyle name="Normal 2 4 4 2 3 3 3" xfId="35468"/>
    <cellStyle name="Normal 2 4 4 2 3 3 4" xfId="45761"/>
    <cellStyle name="Normal 2 4 4 2 3 4" xfId="11909"/>
    <cellStyle name="Normal 2 4 4 2 3 4 2" xfId="22206"/>
    <cellStyle name="Normal 2 4 4 2 3 4 3" xfId="32499"/>
    <cellStyle name="Normal 2 4 4 2 3 4 4" xfId="42792"/>
    <cellStyle name="Normal 2 4 4 2 3 5" xfId="8548"/>
    <cellStyle name="Normal 2 4 4 2 3 6" xfId="18847"/>
    <cellStyle name="Normal 2 4 4 2 3 7" xfId="29140"/>
    <cellStyle name="Normal 2 4 4 2 3 8" xfId="39433"/>
    <cellStyle name="Normal 2 4 4 2 4" xfId="3606"/>
    <cellStyle name="Normal 2 4 4 2 4 2" xfId="15939"/>
    <cellStyle name="Normal 2 4 4 2 4 2 2" xfId="26233"/>
    <cellStyle name="Normal 2 4 4 2 4 2 3" xfId="36526"/>
    <cellStyle name="Normal 2 4 4 2 4 2 4" xfId="46819"/>
    <cellStyle name="Normal 2 4 4 2 4 3" xfId="12969"/>
    <cellStyle name="Normal 2 4 4 2 4 3 2" xfId="23264"/>
    <cellStyle name="Normal 2 4 4 2 4 3 3" xfId="33557"/>
    <cellStyle name="Normal 2 4 4 2 4 3 4" xfId="43850"/>
    <cellStyle name="Normal 2 4 4 2 4 4" xfId="9291"/>
    <cellStyle name="Normal 2 4 4 2 4 5" xfId="19590"/>
    <cellStyle name="Normal 2 4 4 2 4 6" xfId="29883"/>
    <cellStyle name="Normal 2 4 4 2 4 7" xfId="40176"/>
    <cellStyle name="Normal 2 4 4 2 5" xfId="6316"/>
    <cellStyle name="Normal 2 4 4 2 5 2" xfId="14455"/>
    <cellStyle name="Normal 2 4 4 2 5 2 2" xfId="24749"/>
    <cellStyle name="Normal 2 4 4 2 5 2 3" xfId="35042"/>
    <cellStyle name="Normal 2 4 4 2 5 2 4" xfId="45335"/>
    <cellStyle name="Normal 2 4 4 2 5 3" xfId="10034"/>
    <cellStyle name="Normal 2 4 4 2 5 4" xfId="20333"/>
    <cellStyle name="Normal 2 4 4 2 5 5" xfId="30626"/>
    <cellStyle name="Normal 2 4 4 2 5 6" xfId="40919"/>
    <cellStyle name="Normal 2 4 4 2 6" xfId="10777"/>
    <cellStyle name="Normal 2 4 4 2 6 2" xfId="21076"/>
    <cellStyle name="Normal 2 4 4 2 6 3" xfId="31369"/>
    <cellStyle name="Normal 2 4 4 2 6 4" xfId="41662"/>
    <cellStyle name="Normal 2 4 4 2 7" xfId="11481"/>
    <cellStyle name="Normal 2 4 4 2 7 2" xfId="21780"/>
    <cellStyle name="Normal 2 4 4 2 7 3" xfId="32073"/>
    <cellStyle name="Normal 2 4 4 2 7 4" xfId="42366"/>
    <cellStyle name="Normal 2 4 4 2 8" xfId="7087"/>
    <cellStyle name="Normal 2 4 4 2 9" xfId="17411"/>
    <cellStyle name="Normal 2 4 4 3" xfId="2337"/>
    <cellStyle name="Normal 2 4 4 3 2" xfId="3837"/>
    <cellStyle name="Normal 2 4 4 3 2 2" xfId="16564"/>
    <cellStyle name="Normal 2 4 4 3 2 2 2" xfId="26858"/>
    <cellStyle name="Normal 2 4 4 3 2 2 3" xfId="37151"/>
    <cellStyle name="Normal 2 4 4 3 2 2 4" xfId="47444"/>
    <cellStyle name="Normal 2 4 4 3 2 3" xfId="13594"/>
    <cellStyle name="Normal 2 4 4 3 2 4" xfId="23889"/>
    <cellStyle name="Normal 2 4 4 3 2 5" xfId="34182"/>
    <cellStyle name="Normal 2 4 4 3 2 6" xfId="44475"/>
    <cellStyle name="Normal 2 4 4 3 3" xfId="15079"/>
    <cellStyle name="Normal 2 4 4 3 3 2" xfId="25373"/>
    <cellStyle name="Normal 2 4 4 3 3 3" xfId="35666"/>
    <cellStyle name="Normal 2 4 4 3 3 4" xfId="45959"/>
    <cellStyle name="Normal 2 4 4 3 4" xfId="12108"/>
    <cellStyle name="Normal 2 4 4 3 4 2" xfId="22404"/>
    <cellStyle name="Normal 2 4 4 3 4 3" xfId="32697"/>
    <cellStyle name="Normal 2 4 4 3 4 4" xfId="42990"/>
    <cellStyle name="Normal 2 4 4 3 5" xfId="7802"/>
    <cellStyle name="Normal 2 4 4 3 6" xfId="18103"/>
    <cellStyle name="Normal 2 4 4 3 7" xfId="28396"/>
    <cellStyle name="Normal 2 4 4 3 8" xfId="38689"/>
    <cellStyle name="Normal 2 4 4 4" xfId="5302"/>
    <cellStyle name="Normal 2 4 4 4 2" xfId="13227"/>
    <cellStyle name="Normal 2 4 4 4 2 2" xfId="16197"/>
    <cellStyle name="Normal 2 4 4 4 2 2 2" xfId="26491"/>
    <cellStyle name="Normal 2 4 4 4 2 2 3" xfId="36784"/>
    <cellStyle name="Normal 2 4 4 4 2 2 4" xfId="47077"/>
    <cellStyle name="Normal 2 4 4 4 2 3" xfId="23522"/>
    <cellStyle name="Normal 2 4 4 4 2 4" xfId="33815"/>
    <cellStyle name="Normal 2 4 4 4 2 5" xfId="44108"/>
    <cellStyle name="Normal 2 4 4 4 3" xfId="14712"/>
    <cellStyle name="Normal 2 4 4 4 3 2" xfId="25006"/>
    <cellStyle name="Normal 2 4 4 4 3 3" xfId="35299"/>
    <cellStyle name="Normal 2 4 4 4 3 4" xfId="45592"/>
    <cellStyle name="Normal 2 4 4 4 4" xfId="11740"/>
    <cellStyle name="Normal 2 4 4 4 4 2" xfId="22037"/>
    <cellStyle name="Normal 2 4 4 4 4 3" xfId="32330"/>
    <cellStyle name="Normal 2 4 4 4 4 4" xfId="42623"/>
    <cellStyle name="Normal 2 4 4 4 5" xfId="8547"/>
    <cellStyle name="Normal 2 4 4 4 6" xfId="18846"/>
    <cellStyle name="Normal 2 4 4 4 7" xfId="29139"/>
    <cellStyle name="Normal 2 4 4 4 8" xfId="39432"/>
    <cellStyle name="Normal 2 4 4 5" xfId="3087"/>
    <cellStyle name="Normal 2 4 4 5 2" xfId="15420"/>
    <cellStyle name="Normal 2 4 4 5 2 2" xfId="25714"/>
    <cellStyle name="Normal 2 4 4 5 2 3" xfId="36007"/>
    <cellStyle name="Normal 2 4 4 5 2 4" xfId="46300"/>
    <cellStyle name="Normal 2 4 4 5 3" xfId="12450"/>
    <cellStyle name="Normal 2 4 4 5 3 2" xfId="22745"/>
    <cellStyle name="Normal 2 4 4 5 3 3" xfId="33038"/>
    <cellStyle name="Normal 2 4 4 5 3 4" xfId="43331"/>
    <cellStyle name="Normal 2 4 4 5 4" xfId="9290"/>
    <cellStyle name="Normal 2 4 4 5 5" xfId="19589"/>
    <cellStyle name="Normal 2 4 4 5 6" xfId="29882"/>
    <cellStyle name="Normal 2 4 4 5 7" xfId="40175"/>
    <cellStyle name="Normal 2 4 4 6" xfId="6315"/>
    <cellStyle name="Normal 2 4 4 6 2" xfId="13936"/>
    <cellStyle name="Normal 2 4 4 6 2 2" xfId="24230"/>
    <cellStyle name="Normal 2 4 4 6 2 3" xfId="34523"/>
    <cellStyle name="Normal 2 4 4 6 2 4" xfId="44816"/>
    <cellStyle name="Normal 2 4 4 6 3" xfId="10033"/>
    <cellStyle name="Normal 2 4 4 6 4" xfId="20332"/>
    <cellStyle name="Normal 2 4 4 6 5" xfId="30625"/>
    <cellStyle name="Normal 2 4 4 6 6" xfId="40918"/>
    <cellStyle name="Normal 2 4 4 7" xfId="10776"/>
    <cellStyle name="Normal 2 4 4 7 2" xfId="21075"/>
    <cellStyle name="Normal 2 4 4 7 3" xfId="31368"/>
    <cellStyle name="Normal 2 4 4 7 4" xfId="41661"/>
    <cellStyle name="Normal 2 4 4 8" xfId="10962"/>
    <cellStyle name="Normal 2 4 4 8 2" xfId="21261"/>
    <cellStyle name="Normal 2 4 4 8 3" xfId="31554"/>
    <cellStyle name="Normal 2 4 4 8 4" xfId="41847"/>
    <cellStyle name="Normal 2 4 4 9" xfId="6602"/>
    <cellStyle name="Normal 2 4 5" xfId="418"/>
    <cellStyle name="Normal 2 4 5 10" xfId="17412"/>
    <cellStyle name="Normal 2 4 5 11" xfId="27705"/>
    <cellStyle name="Normal 2 4 5 12" xfId="37998"/>
    <cellStyle name="Normal 2 4 5 2" xfId="1194"/>
    <cellStyle name="Normal 2 4 5 2 10" xfId="27706"/>
    <cellStyle name="Normal 2 4 5 2 11" xfId="37999"/>
    <cellStyle name="Normal 2 4 5 2 2" xfId="2857"/>
    <cellStyle name="Normal 2 4 5 2 2 2" xfId="4357"/>
    <cellStyle name="Normal 2 4 5 2 2 2 2" xfId="16808"/>
    <cellStyle name="Normal 2 4 5 2 2 2 2 2" xfId="27102"/>
    <cellStyle name="Normal 2 4 5 2 2 2 2 3" xfId="37395"/>
    <cellStyle name="Normal 2 4 5 2 2 2 2 4" xfId="47688"/>
    <cellStyle name="Normal 2 4 5 2 2 2 3" xfId="13838"/>
    <cellStyle name="Normal 2 4 5 2 2 2 4" xfId="24133"/>
    <cellStyle name="Normal 2 4 5 2 2 2 5" xfId="34426"/>
    <cellStyle name="Normal 2 4 5 2 2 2 6" xfId="44719"/>
    <cellStyle name="Normal 2 4 5 2 2 3" xfId="15323"/>
    <cellStyle name="Normal 2 4 5 2 2 3 2" xfId="25617"/>
    <cellStyle name="Normal 2 4 5 2 2 3 3" xfId="35910"/>
    <cellStyle name="Normal 2 4 5 2 2 3 4" xfId="46203"/>
    <cellStyle name="Normal 2 4 5 2 2 4" xfId="12352"/>
    <cellStyle name="Normal 2 4 5 2 2 4 2" xfId="22648"/>
    <cellStyle name="Normal 2 4 5 2 2 4 3" xfId="32941"/>
    <cellStyle name="Normal 2 4 5 2 2 4 4" xfId="43234"/>
    <cellStyle name="Normal 2 4 5 2 2 5" xfId="7805"/>
    <cellStyle name="Normal 2 4 5 2 2 6" xfId="18106"/>
    <cellStyle name="Normal 2 4 5 2 2 7" xfId="28399"/>
    <cellStyle name="Normal 2 4 5 2 2 8" xfId="38692"/>
    <cellStyle name="Normal 2 4 5 2 3" xfId="5305"/>
    <cellStyle name="Normal 2 4 5 2 3 2" xfId="13471"/>
    <cellStyle name="Normal 2 4 5 2 3 2 2" xfId="16441"/>
    <cellStyle name="Normal 2 4 5 2 3 2 2 2" xfId="26735"/>
    <cellStyle name="Normal 2 4 5 2 3 2 2 3" xfId="37028"/>
    <cellStyle name="Normal 2 4 5 2 3 2 2 4" xfId="47321"/>
    <cellStyle name="Normal 2 4 5 2 3 2 3" xfId="23766"/>
    <cellStyle name="Normal 2 4 5 2 3 2 4" xfId="34059"/>
    <cellStyle name="Normal 2 4 5 2 3 2 5" xfId="44352"/>
    <cellStyle name="Normal 2 4 5 2 3 3" xfId="14956"/>
    <cellStyle name="Normal 2 4 5 2 3 3 2" xfId="25250"/>
    <cellStyle name="Normal 2 4 5 2 3 3 3" xfId="35543"/>
    <cellStyle name="Normal 2 4 5 2 3 3 4" xfId="45836"/>
    <cellStyle name="Normal 2 4 5 2 3 4" xfId="11984"/>
    <cellStyle name="Normal 2 4 5 2 3 4 2" xfId="22281"/>
    <cellStyle name="Normal 2 4 5 2 3 4 3" xfId="32574"/>
    <cellStyle name="Normal 2 4 5 2 3 4 4" xfId="42867"/>
    <cellStyle name="Normal 2 4 5 2 3 5" xfId="8550"/>
    <cellStyle name="Normal 2 4 5 2 3 6" xfId="18849"/>
    <cellStyle name="Normal 2 4 5 2 3 7" xfId="29142"/>
    <cellStyle name="Normal 2 4 5 2 3 8" xfId="39435"/>
    <cellStyle name="Normal 2 4 5 2 4" xfId="3607"/>
    <cellStyle name="Normal 2 4 5 2 4 2" xfId="15940"/>
    <cellStyle name="Normal 2 4 5 2 4 2 2" xfId="26234"/>
    <cellStyle name="Normal 2 4 5 2 4 2 3" xfId="36527"/>
    <cellStyle name="Normal 2 4 5 2 4 2 4" xfId="46820"/>
    <cellStyle name="Normal 2 4 5 2 4 3" xfId="12970"/>
    <cellStyle name="Normal 2 4 5 2 4 3 2" xfId="23265"/>
    <cellStyle name="Normal 2 4 5 2 4 3 3" xfId="33558"/>
    <cellStyle name="Normal 2 4 5 2 4 3 4" xfId="43851"/>
    <cellStyle name="Normal 2 4 5 2 4 4" xfId="9293"/>
    <cellStyle name="Normal 2 4 5 2 4 5" xfId="19592"/>
    <cellStyle name="Normal 2 4 5 2 4 6" xfId="29885"/>
    <cellStyle name="Normal 2 4 5 2 4 7" xfId="40178"/>
    <cellStyle name="Normal 2 4 5 2 5" xfId="6318"/>
    <cellStyle name="Normal 2 4 5 2 5 2" xfId="14456"/>
    <cellStyle name="Normal 2 4 5 2 5 2 2" xfId="24750"/>
    <cellStyle name="Normal 2 4 5 2 5 2 3" xfId="35043"/>
    <cellStyle name="Normal 2 4 5 2 5 2 4" xfId="45336"/>
    <cellStyle name="Normal 2 4 5 2 5 3" xfId="10036"/>
    <cellStyle name="Normal 2 4 5 2 5 4" xfId="20335"/>
    <cellStyle name="Normal 2 4 5 2 5 5" xfId="30628"/>
    <cellStyle name="Normal 2 4 5 2 5 6" xfId="40921"/>
    <cellStyle name="Normal 2 4 5 2 6" xfId="10779"/>
    <cellStyle name="Normal 2 4 5 2 6 2" xfId="21078"/>
    <cellStyle name="Normal 2 4 5 2 6 3" xfId="31371"/>
    <cellStyle name="Normal 2 4 5 2 6 4" xfId="41664"/>
    <cellStyle name="Normal 2 4 5 2 7" xfId="11482"/>
    <cellStyle name="Normal 2 4 5 2 7 2" xfId="21781"/>
    <cellStyle name="Normal 2 4 5 2 7 3" xfId="32074"/>
    <cellStyle name="Normal 2 4 5 2 7 4" xfId="42367"/>
    <cellStyle name="Normal 2 4 5 2 8" xfId="7089"/>
    <cellStyle name="Normal 2 4 5 2 9" xfId="17413"/>
    <cellStyle name="Normal 2 4 5 3" xfId="2412"/>
    <cellStyle name="Normal 2 4 5 3 2" xfId="3912"/>
    <cellStyle name="Normal 2 4 5 3 2 2" xfId="16639"/>
    <cellStyle name="Normal 2 4 5 3 2 2 2" xfId="26933"/>
    <cellStyle name="Normal 2 4 5 3 2 2 3" xfId="37226"/>
    <cellStyle name="Normal 2 4 5 3 2 2 4" xfId="47519"/>
    <cellStyle name="Normal 2 4 5 3 2 3" xfId="13669"/>
    <cellStyle name="Normal 2 4 5 3 2 4" xfId="23964"/>
    <cellStyle name="Normal 2 4 5 3 2 5" xfId="34257"/>
    <cellStyle name="Normal 2 4 5 3 2 6" xfId="44550"/>
    <cellStyle name="Normal 2 4 5 3 3" xfId="15154"/>
    <cellStyle name="Normal 2 4 5 3 3 2" xfId="25448"/>
    <cellStyle name="Normal 2 4 5 3 3 3" xfId="35741"/>
    <cellStyle name="Normal 2 4 5 3 3 4" xfId="46034"/>
    <cellStyle name="Normal 2 4 5 3 4" xfId="12183"/>
    <cellStyle name="Normal 2 4 5 3 4 2" xfId="22479"/>
    <cellStyle name="Normal 2 4 5 3 4 3" xfId="32772"/>
    <cellStyle name="Normal 2 4 5 3 4 4" xfId="43065"/>
    <cellStyle name="Normal 2 4 5 3 5" xfId="7804"/>
    <cellStyle name="Normal 2 4 5 3 6" xfId="18105"/>
    <cellStyle name="Normal 2 4 5 3 7" xfId="28398"/>
    <cellStyle name="Normal 2 4 5 3 8" xfId="38691"/>
    <cellStyle name="Normal 2 4 5 4" xfId="5304"/>
    <cellStyle name="Normal 2 4 5 4 2" xfId="13302"/>
    <cellStyle name="Normal 2 4 5 4 2 2" xfId="16272"/>
    <cellStyle name="Normal 2 4 5 4 2 2 2" xfId="26566"/>
    <cellStyle name="Normal 2 4 5 4 2 2 3" xfId="36859"/>
    <cellStyle name="Normal 2 4 5 4 2 2 4" xfId="47152"/>
    <cellStyle name="Normal 2 4 5 4 2 3" xfId="23597"/>
    <cellStyle name="Normal 2 4 5 4 2 4" xfId="33890"/>
    <cellStyle name="Normal 2 4 5 4 2 5" xfId="44183"/>
    <cellStyle name="Normal 2 4 5 4 3" xfId="14787"/>
    <cellStyle name="Normal 2 4 5 4 3 2" xfId="25081"/>
    <cellStyle name="Normal 2 4 5 4 3 3" xfId="35374"/>
    <cellStyle name="Normal 2 4 5 4 3 4" xfId="45667"/>
    <cellStyle name="Normal 2 4 5 4 4" xfId="11815"/>
    <cellStyle name="Normal 2 4 5 4 4 2" xfId="22112"/>
    <cellStyle name="Normal 2 4 5 4 4 3" xfId="32405"/>
    <cellStyle name="Normal 2 4 5 4 4 4" xfId="42698"/>
    <cellStyle name="Normal 2 4 5 4 5" xfId="8549"/>
    <cellStyle name="Normal 2 4 5 4 6" xfId="18848"/>
    <cellStyle name="Normal 2 4 5 4 7" xfId="29141"/>
    <cellStyle name="Normal 2 4 5 4 8" xfId="39434"/>
    <cellStyle name="Normal 2 4 5 5" xfId="3162"/>
    <cellStyle name="Normal 2 4 5 5 2" xfId="15495"/>
    <cellStyle name="Normal 2 4 5 5 2 2" xfId="25789"/>
    <cellStyle name="Normal 2 4 5 5 2 3" xfId="36082"/>
    <cellStyle name="Normal 2 4 5 5 2 4" xfId="46375"/>
    <cellStyle name="Normal 2 4 5 5 3" xfId="12525"/>
    <cellStyle name="Normal 2 4 5 5 3 2" xfId="22820"/>
    <cellStyle name="Normal 2 4 5 5 3 3" xfId="33113"/>
    <cellStyle name="Normal 2 4 5 5 3 4" xfId="43406"/>
    <cellStyle name="Normal 2 4 5 5 4" xfId="9292"/>
    <cellStyle name="Normal 2 4 5 5 5" xfId="19591"/>
    <cellStyle name="Normal 2 4 5 5 6" xfId="29884"/>
    <cellStyle name="Normal 2 4 5 5 7" xfId="40177"/>
    <cellStyle name="Normal 2 4 5 6" xfId="6317"/>
    <cellStyle name="Normal 2 4 5 6 2" xfId="14011"/>
    <cellStyle name="Normal 2 4 5 6 2 2" xfId="24305"/>
    <cellStyle name="Normal 2 4 5 6 2 3" xfId="34598"/>
    <cellStyle name="Normal 2 4 5 6 2 4" xfId="44891"/>
    <cellStyle name="Normal 2 4 5 6 3" xfId="10035"/>
    <cellStyle name="Normal 2 4 5 6 4" xfId="20334"/>
    <cellStyle name="Normal 2 4 5 6 5" xfId="30627"/>
    <cellStyle name="Normal 2 4 5 6 6" xfId="40920"/>
    <cellStyle name="Normal 2 4 5 7" xfId="10778"/>
    <cellStyle name="Normal 2 4 5 7 2" xfId="21077"/>
    <cellStyle name="Normal 2 4 5 7 3" xfId="31370"/>
    <cellStyle name="Normal 2 4 5 7 4" xfId="41663"/>
    <cellStyle name="Normal 2 4 5 8" xfId="11037"/>
    <cellStyle name="Normal 2 4 5 8 2" xfId="21336"/>
    <cellStyle name="Normal 2 4 5 8 3" xfId="31629"/>
    <cellStyle name="Normal 2 4 5 8 4" xfId="41922"/>
    <cellStyle name="Normal 2 4 5 9" xfId="7088"/>
    <cellStyle name="Normal 2 4 6" xfId="1195"/>
    <cellStyle name="Normal 2 4 6 10" xfId="27707"/>
    <cellStyle name="Normal 2 4 6 11" xfId="38000"/>
    <cellStyle name="Normal 2 4 6 2" xfId="2858"/>
    <cellStyle name="Normal 2 4 6 2 2" xfId="4358"/>
    <cellStyle name="Normal 2 4 6 2 2 2" xfId="16488"/>
    <cellStyle name="Normal 2 4 6 2 2 2 2" xfId="26782"/>
    <cellStyle name="Normal 2 4 6 2 2 2 3" xfId="37075"/>
    <cellStyle name="Normal 2 4 6 2 2 2 4" xfId="47368"/>
    <cellStyle name="Normal 2 4 6 2 2 3" xfId="13518"/>
    <cellStyle name="Normal 2 4 6 2 2 4" xfId="23813"/>
    <cellStyle name="Normal 2 4 6 2 2 5" xfId="34106"/>
    <cellStyle name="Normal 2 4 6 2 2 6" xfId="44399"/>
    <cellStyle name="Normal 2 4 6 2 3" xfId="15003"/>
    <cellStyle name="Normal 2 4 6 2 3 2" xfId="25297"/>
    <cellStyle name="Normal 2 4 6 2 3 3" xfId="35590"/>
    <cellStyle name="Normal 2 4 6 2 3 4" xfId="45883"/>
    <cellStyle name="Normal 2 4 6 2 4" xfId="12032"/>
    <cellStyle name="Normal 2 4 6 2 4 2" xfId="22328"/>
    <cellStyle name="Normal 2 4 6 2 4 3" xfId="32621"/>
    <cellStyle name="Normal 2 4 6 2 4 4" xfId="42914"/>
    <cellStyle name="Normal 2 4 6 2 5" xfId="7806"/>
    <cellStyle name="Normal 2 4 6 2 6" xfId="18107"/>
    <cellStyle name="Normal 2 4 6 2 7" xfId="28400"/>
    <cellStyle name="Normal 2 4 6 2 8" xfId="38693"/>
    <cellStyle name="Normal 2 4 6 3" xfId="5306"/>
    <cellStyle name="Normal 2 4 6 3 2" xfId="13151"/>
    <cellStyle name="Normal 2 4 6 3 2 2" xfId="16121"/>
    <cellStyle name="Normal 2 4 6 3 2 2 2" xfId="26415"/>
    <cellStyle name="Normal 2 4 6 3 2 2 3" xfId="36708"/>
    <cellStyle name="Normal 2 4 6 3 2 2 4" xfId="47001"/>
    <cellStyle name="Normal 2 4 6 3 2 3" xfId="23446"/>
    <cellStyle name="Normal 2 4 6 3 2 4" xfId="33739"/>
    <cellStyle name="Normal 2 4 6 3 2 5" xfId="44032"/>
    <cellStyle name="Normal 2 4 6 3 3" xfId="14636"/>
    <cellStyle name="Normal 2 4 6 3 3 2" xfId="24930"/>
    <cellStyle name="Normal 2 4 6 3 3 3" xfId="35223"/>
    <cellStyle name="Normal 2 4 6 3 3 4" xfId="45516"/>
    <cellStyle name="Normal 2 4 6 3 4" xfId="11664"/>
    <cellStyle name="Normal 2 4 6 3 4 2" xfId="21961"/>
    <cellStyle name="Normal 2 4 6 3 4 3" xfId="32254"/>
    <cellStyle name="Normal 2 4 6 3 4 4" xfId="42547"/>
    <cellStyle name="Normal 2 4 6 3 5" xfId="8551"/>
    <cellStyle name="Normal 2 4 6 3 6" xfId="18850"/>
    <cellStyle name="Normal 2 4 6 3 7" xfId="29143"/>
    <cellStyle name="Normal 2 4 6 3 8" xfId="39436"/>
    <cellStyle name="Normal 2 4 6 4" xfId="3608"/>
    <cellStyle name="Normal 2 4 6 4 2" xfId="15941"/>
    <cellStyle name="Normal 2 4 6 4 2 2" xfId="26235"/>
    <cellStyle name="Normal 2 4 6 4 2 3" xfId="36528"/>
    <cellStyle name="Normal 2 4 6 4 2 4" xfId="46821"/>
    <cellStyle name="Normal 2 4 6 4 3" xfId="12971"/>
    <cellStyle name="Normal 2 4 6 4 3 2" xfId="23266"/>
    <cellStyle name="Normal 2 4 6 4 3 3" xfId="33559"/>
    <cellStyle name="Normal 2 4 6 4 3 4" xfId="43852"/>
    <cellStyle name="Normal 2 4 6 4 4" xfId="9294"/>
    <cellStyle name="Normal 2 4 6 4 5" xfId="19593"/>
    <cellStyle name="Normal 2 4 6 4 6" xfId="29886"/>
    <cellStyle name="Normal 2 4 6 4 7" xfId="40179"/>
    <cellStyle name="Normal 2 4 6 5" xfId="6319"/>
    <cellStyle name="Normal 2 4 6 5 2" xfId="14457"/>
    <cellStyle name="Normal 2 4 6 5 2 2" xfId="24751"/>
    <cellStyle name="Normal 2 4 6 5 2 3" xfId="35044"/>
    <cellStyle name="Normal 2 4 6 5 2 4" xfId="45337"/>
    <cellStyle name="Normal 2 4 6 5 3" xfId="10037"/>
    <cellStyle name="Normal 2 4 6 5 4" xfId="20336"/>
    <cellStyle name="Normal 2 4 6 5 5" xfId="30629"/>
    <cellStyle name="Normal 2 4 6 5 6" xfId="40922"/>
    <cellStyle name="Normal 2 4 6 6" xfId="10780"/>
    <cellStyle name="Normal 2 4 6 6 2" xfId="21079"/>
    <cellStyle name="Normal 2 4 6 6 3" xfId="31372"/>
    <cellStyle name="Normal 2 4 6 6 4" xfId="41665"/>
    <cellStyle name="Normal 2 4 6 7" xfId="11483"/>
    <cellStyle name="Normal 2 4 6 7 2" xfId="21782"/>
    <cellStyle name="Normal 2 4 6 7 3" xfId="32075"/>
    <cellStyle name="Normal 2 4 6 7 4" xfId="42368"/>
    <cellStyle name="Normal 2 4 6 8" xfId="7090"/>
    <cellStyle name="Normal 2 4 6 9" xfId="17414"/>
    <cellStyle name="Normal 2 4 7" xfId="1196"/>
    <cellStyle name="Normal 2 4 7 10" xfId="27708"/>
    <cellStyle name="Normal 2 4 7 11" xfId="38001"/>
    <cellStyle name="Normal 2 4 7 2" xfId="2859"/>
    <cellStyle name="Normal 2 4 7 2 2" xfId="4359"/>
    <cellStyle name="Normal 2 4 7 2 2 2" xfId="16657"/>
    <cellStyle name="Normal 2 4 7 2 2 2 2" xfId="26951"/>
    <cellStyle name="Normal 2 4 7 2 2 2 3" xfId="37244"/>
    <cellStyle name="Normal 2 4 7 2 2 2 4" xfId="47537"/>
    <cellStyle name="Normal 2 4 7 2 2 3" xfId="13687"/>
    <cellStyle name="Normal 2 4 7 2 2 4" xfId="23982"/>
    <cellStyle name="Normal 2 4 7 2 2 5" xfId="34275"/>
    <cellStyle name="Normal 2 4 7 2 2 6" xfId="44568"/>
    <cellStyle name="Normal 2 4 7 2 3" xfId="15172"/>
    <cellStyle name="Normal 2 4 7 2 3 2" xfId="25466"/>
    <cellStyle name="Normal 2 4 7 2 3 3" xfId="35759"/>
    <cellStyle name="Normal 2 4 7 2 3 4" xfId="46052"/>
    <cellStyle name="Normal 2 4 7 2 4" xfId="12201"/>
    <cellStyle name="Normal 2 4 7 2 4 2" xfId="22497"/>
    <cellStyle name="Normal 2 4 7 2 4 3" xfId="32790"/>
    <cellStyle name="Normal 2 4 7 2 4 4" xfId="43083"/>
    <cellStyle name="Normal 2 4 7 2 5" xfId="7807"/>
    <cellStyle name="Normal 2 4 7 2 6" xfId="18108"/>
    <cellStyle name="Normal 2 4 7 2 7" xfId="28401"/>
    <cellStyle name="Normal 2 4 7 2 8" xfId="38694"/>
    <cellStyle name="Normal 2 4 7 3" xfId="5307"/>
    <cellStyle name="Normal 2 4 7 3 2" xfId="13320"/>
    <cellStyle name="Normal 2 4 7 3 2 2" xfId="16290"/>
    <cellStyle name="Normal 2 4 7 3 2 2 2" xfId="26584"/>
    <cellStyle name="Normal 2 4 7 3 2 2 3" xfId="36877"/>
    <cellStyle name="Normal 2 4 7 3 2 2 4" xfId="47170"/>
    <cellStyle name="Normal 2 4 7 3 2 3" xfId="23615"/>
    <cellStyle name="Normal 2 4 7 3 2 4" xfId="33908"/>
    <cellStyle name="Normal 2 4 7 3 2 5" xfId="44201"/>
    <cellStyle name="Normal 2 4 7 3 3" xfId="14805"/>
    <cellStyle name="Normal 2 4 7 3 3 2" xfId="25099"/>
    <cellStyle name="Normal 2 4 7 3 3 3" xfId="35392"/>
    <cellStyle name="Normal 2 4 7 3 3 4" xfId="45685"/>
    <cellStyle name="Normal 2 4 7 3 4" xfId="11833"/>
    <cellStyle name="Normal 2 4 7 3 4 2" xfId="22130"/>
    <cellStyle name="Normal 2 4 7 3 4 3" xfId="32423"/>
    <cellStyle name="Normal 2 4 7 3 4 4" xfId="42716"/>
    <cellStyle name="Normal 2 4 7 3 5" xfId="8552"/>
    <cellStyle name="Normal 2 4 7 3 6" xfId="18851"/>
    <cellStyle name="Normal 2 4 7 3 7" xfId="29144"/>
    <cellStyle name="Normal 2 4 7 3 8" xfId="39437"/>
    <cellStyle name="Normal 2 4 7 4" xfId="3609"/>
    <cellStyle name="Normal 2 4 7 4 2" xfId="15942"/>
    <cellStyle name="Normal 2 4 7 4 2 2" xfId="26236"/>
    <cellStyle name="Normal 2 4 7 4 2 3" xfId="36529"/>
    <cellStyle name="Normal 2 4 7 4 2 4" xfId="46822"/>
    <cellStyle name="Normal 2 4 7 4 3" xfId="12972"/>
    <cellStyle name="Normal 2 4 7 4 3 2" xfId="23267"/>
    <cellStyle name="Normal 2 4 7 4 3 3" xfId="33560"/>
    <cellStyle name="Normal 2 4 7 4 3 4" xfId="43853"/>
    <cellStyle name="Normal 2 4 7 4 4" xfId="9295"/>
    <cellStyle name="Normal 2 4 7 4 5" xfId="19594"/>
    <cellStyle name="Normal 2 4 7 4 6" xfId="29887"/>
    <cellStyle name="Normal 2 4 7 4 7" xfId="40180"/>
    <cellStyle name="Normal 2 4 7 5" xfId="6320"/>
    <cellStyle name="Normal 2 4 7 5 2" xfId="14458"/>
    <cellStyle name="Normal 2 4 7 5 2 2" xfId="24752"/>
    <cellStyle name="Normal 2 4 7 5 2 3" xfId="35045"/>
    <cellStyle name="Normal 2 4 7 5 2 4" xfId="45338"/>
    <cellStyle name="Normal 2 4 7 5 3" xfId="10038"/>
    <cellStyle name="Normal 2 4 7 5 4" xfId="20337"/>
    <cellStyle name="Normal 2 4 7 5 5" xfId="30630"/>
    <cellStyle name="Normal 2 4 7 5 6" xfId="40923"/>
    <cellStyle name="Normal 2 4 7 6" xfId="10781"/>
    <cellStyle name="Normal 2 4 7 6 2" xfId="21080"/>
    <cellStyle name="Normal 2 4 7 6 3" xfId="31373"/>
    <cellStyle name="Normal 2 4 7 6 4" xfId="41666"/>
    <cellStyle name="Normal 2 4 7 7" xfId="11484"/>
    <cellStyle name="Normal 2 4 7 7 2" xfId="21783"/>
    <cellStyle name="Normal 2 4 7 7 3" xfId="32076"/>
    <cellStyle name="Normal 2 4 7 7 4" xfId="42369"/>
    <cellStyle name="Normal 2 4 7 8" xfId="7091"/>
    <cellStyle name="Normal 2 4 7 9" xfId="17415"/>
    <cellStyle name="Normal 2 4 8" xfId="2136"/>
    <cellStyle name="Normal 2 4 8 2" xfId="2904"/>
    <cellStyle name="Normal 2 4 8 2 2" xfId="4404"/>
    <cellStyle name="Normal 2 4 8 2 2 2" xfId="16462"/>
    <cellStyle name="Normal 2 4 8 2 2 2 2" xfId="26756"/>
    <cellStyle name="Normal 2 4 8 2 2 2 3" xfId="37049"/>
    <cellStyle name="Normal 2 4 8 2 2 2 4" xfId="47342"/>
    <cellStyle name="Normal 2 4 8 2 2 3" xfId="13492"/>
    <cellStyle name="Normal 2 4 8 2 2 4" xfId="23787"/>
    <cellStyle name="Normal 2 4 8 2 2 5" xfId="34080"/>
    <cellStyle name="Normal 2 4 8 2 2 6" xfId="44373"/>
    <cellStyle name="Normal 2 4 8 2 3" xfId="14977"/>
    <cellStyle name="Normal 2 4 8 2 3 2" xfId="25271"/>
    <cellStyle name="Normal 2 4 8 2 3 3" xfId="35564"/>
    <cellStyle name="Normal 2 4 8 2 3 4" xfId="45857"/>
    <cellStyle name="Normal 2 4 8 2 4" xfId="12006"/>
    <cellStyle name="Normal 2 4 8 2 5" xfId="22302"/>
    <cellStyle name="Normal 2 4 8 2 6" xfId="32595"/>
    <cellStyle name="Normal 2 4 8 2 7" xfId="42888"/>
    <cellStyle name="Normal 2 4 8 3" xfId="5308"/>
    <cellStyle name="Normal 2 4 8 3 2" xfId="15988"/>
    <cellStyle name="Normal 2 4 8 3 2 2" xfId="26282"/>
    <cellStyle name="Normal 2 4 8 3 2 3" xfId="36575"/>
    <cellStyle name="Normal 2 4 8 3 2 4" xfId="46868"/>
    <cellStyle name="Normal 2 4 8 3 3" xfId="13018"/>
    <cellStyle name="Normal 2 4 8 3 4" xfId="23313"/>
    <cellStyle name="Normal 2 4 8 3 5" xfId="33606"/>
    <cellStyle name="Normal 2 4 8 3 6" xfId="43899"/>
    <cellStyle name="Normal 2 4 8 4" xfId="3654"/>
    <cellStyle name="Normal 2 4 8 4 2" xfId="14503"/>
    <cellStyle name="Normal 2 4 8 4 3" xfId="24797"/>
    <cellStyle name="Normal 2 4 8 4 4" xfId="35090"/>
    <cellStyle name="Normal 2 4 8 4 5" xfId="45383"/>
    <cellStyle name="Normal 2 4 8 5" xfId="11529"/>
    <cellStyle name="Normal 2 4 8 5 2" xfId="21828"/>
    <cellStyle name="Normal 2 4 8 5 3" xfId="32121"/>
    <cellStyle name="Normal 2 4 8 5 4" xfId="42414"/>
    <cellStyle name="Normal 2 4 8 6" xfId="7789"/>
    <cellStyle name="Normal 2 4 8 7" xfId="18090"/>
    <cellStyle name="Normal 2 4 8 8" xfId="28383"/>
    <cellStyle name="Normal 2 4 8 9" xfId="38676"/>
    <cellStyle name="Normal 2 4 9" xfId="2155"/>
    <cellStyle name="Normal 2 4 9 2" xfId="2922"/>
    <cellStyle name="Normal 2 4 9 2 2" xfId="4422"/>
    <cellStyle name="Normal 2 4 9 2 2 2" xfId="16006"/>
    <cellStyle name="Normal 2 4 9 2 2 3" xfId="26300"/>
    <cellStyle name="Normal 2 4 9 2 2 4" xfId="36593"/>
    <cellStyle name="Normal 2 4 9 2 2 5" xfId="46886"/>
    <cellStyle name="Normal 2 4 9 2 3" xfId="13036"/>
    <cellStyle name="Normal 2 4 9 2 4" xfId="23331"/>
    <cellStyle name="Normal 2 4 9 2 5" xfId="33624"/>
    <cellStyle name="Normal 2 4 9 2 6" xfId="43917"/>
    <cellStyle name="Normal 2 4 9 3" xfId="5309"/>
    <cellStyle name="Normal 2 4 9 3 2" xfId="14521"/>
    <cellStyle name="Normal 2 4 9 3 3" xfId="24815"/>
    <cellStyle name="Normal 2 4 9 3 4" xfId="35108"/>
    <cellStyle name="Normal 2 4 9 3 5" xfId="45401"/>
    <cellStyle name="Normal 2 4 9 4" xfId="3672"/>
    <cellStyle name="Normal 2 4 9 4 2" xfId="11547"/>
    <cellStyle name="Normal 2 4 9 4 3" xfId="21846"/>
    <cellStyle name="Normal 2 4 9 4 4" xfId="32139"/>
    <cellStyle name="Normal 2 4 9 4 5" xfId="42432"/>
    <cellStyle name="Normal 2 4 9 5" xfId="8534"/>
    <cellStyle name="Normal 2 4 9 6" xfId="18833"/>
    <cellStyle name="Normal 2 4 9 7" xfId="29126"/>
    <cellStyle name="Normal 2 4 9 8" xfId="39419"/>
    <cellStyle name="Normal 2 5" xfId="177"/>
    <cellStyle name="Normal 2 5 2" xfId="260"/>
    <cellStyle name="Normal 2 5 3" xfId="1197"/>
    <cellStyle name="Normal 2 6" xfId="178"/>
    <cellStyle name="Normal 2 6 2" xfId="179"/>
    <cellStyle name="Normal 2 6 2 2" xfId="261"/>
    <cellStyle name="Normal 2 6 2 3" xfId="1198"/>
    <cellStyle name="Normal 2 6 3" xfId="180"/>
    <cellStyle name="Normal 2 6 3 2" xfId="181"/>
    <cellStyle name="Normal 2 6 3 2 2" xfId="262"/>
    <cellStyle name="Normal 2 6 3 2 3" xfId="1199"/>
    <cellStyle name="Normal 2 6 3 3" xfId="419"/>
    <cellStyle name="Normal 2 6 3 3 2" xfId="1200"/>
    <cellStyle name="Normal 2 6 4" xfId="182"/>
    <cellStyle name="Normal 2 6 4 2" xfId="183"/>
    <cellStyle name="Normal 2 6 4 2 2" xfId="184"/>
    <cellStyle name="Normal 2 6 4 2 2 2" xfId="265"/>
    <cellStyle name="Normal 2 6 4 2 2 3" xfId="1201"/>
    <cellStyle name="Normal 2 6 4 2 3" xfId="185"/>
    <cellStyle name="Normal 2 6 4 2 3 2" xfId="186"/>
    <cellStyle name="Normal 2 6 4 2 3 2 2" xfId="267"/>
    <cellStyle name="Normal 2 6 4 2 3 2 3" xfId="1202"/>
    <cellStyle name="Normal 2 6 4 2 3 3" xfId="266"/>
    <cellStyle name="Normal 2 6 4 2 3 4" xfId="1203"/>
    <cellStyle name="Normal 2 6 4 2 4" xfId="264"/>
    <cellStyle name="Normal 2 6 4 2 5" xfId="1204"/>
    <cellStyle name="Normal 2 6 4 3" xfId="263"/>
    <cellStyle name="Normal 2 6 4 4" xfId="1205"/>
    <cellStyle name="Normal 2 6 5" xfId="187"/>
    <cellStyle name="Normal 2 6 5 2" xfId="188"/>
    <cellStyle name="Normal 2 6 5 2 2" xfId="269"/>
    <cellStyle name="Normal 2 6 5 2 3" xfId="1206"/>
    <cellStyle name="Normal 2 6 5 3" xfId="268"/>
    <cellStyle name="Normal 2 6 5 4" xfId="1207"/>
    <cellStyle name="Normal 2 7" xfId="189"/>
    <cellStyle name="Normal 2 7 2" xfId="190"/>
    <cellStyle name="Normal 2 7 2 2" xfId="271"/>
    <cellStyle name="Normal 2 7 2 3" xfId="1208"/>
    <cellStyle name="Normal 2 7 3" xfId="270"/>
    <cellStyle name="Normal 2 7 4" xfId="1209"/>
    <cellStyle name="Normal 2 8" xfId="191"/>
    <cellStyle name="Normal 2 8 2" xfId="192"/>
    <cellStyle name="Normal 2 8 2 2" xfId="193"/>
    <cellStyle name="Normal 2 8 2 2 2" xfId="274"/>
    <cellStyle name="Normal 2 8 2 2 3" xfId="1210"/>
    <cellStyle name="Normal 2 8 2 3" xfId="273"/>
    <cellStyle name="Normal 2 8 2 4" xfId="1211"/>
    <cellStyle name="Normal 2 8 3" xfId="194"/>
    <cellStyle name="Normal 2 8 3 2" xfId="275"/>
    <cellStyle name="Normal 2 8 3 3" xfId="1212"/>
    <cellStyle name="Normal 2 8 4" xfId="272"/>
    <cellStyle name="Normal 2 8 5" xfId="1213"/>
    <cellStyle name="Normal 2 9" xfId="195"/>
    <cellStyle name="Normal 2 9 2" xfId="196"/>
    <cellStyle name="Normal 2 9 2 2" xfId="276"/>
    <cellStyle name="Normal 2 9 2 3" xfId="1214"/>
    <cellStyle name="Normal 2 9 3" xfId="2201"/>
    <cellStyle name="Normal 20" xfId="1215"/>
    <cellStyle name="Normal 20 2" xfId="1216"/>
    <cellStyle name="Normal 200" xfId="6321"/>
    <cellStyle name="Normal 200 2" xfId="8553"/>
    <cellStyle name="Normal 200 2 2" xfId="18852"/>
    <cellStyle name="Normal 200 2 3" xfId="29145"/>
    <cellStyle name="Normal 200 2 4" xfId="39438"/>
    <cellStyle name="Normal 200 3" xfId="9296"/>
    <cellStyle name="Normal 200 3 2" xfId="19595"/>
    <cellStyle name="Normal 200 3 3" xfId="29888"/>
    <cellStyle name="Normal 200 3 4" xfId="40181"/>
    <cellStyle name="Normal 200 4" xfId="10039"/>
    <cellStyle name="Normal 200 4 2" xfId="20338"/>
    <cellStyle name="Normal 200 4 3" xfId="30631"/>
    <cellStyle name="Normal 200 4 4" xfId="40924"/>
    <cellStyle name="Normal 200 5" xfId="10782"/>
    <cellStyle name="Normal 200 5 2" xfId="21081"/>
    <cellStyle name="Normal 200 5 3" xfId="31374"/>
    <cellStyle name="Normal 200 5 4" xfId="41667"/>
    <cellStyle name="Normal 200 6" xfId="7808"/>
    <cellStyle name="Normal 200 7" xfId="18109"/>
    <cellStyle name="Normal 200 8" xfId="28402"/>
    <cellStyle name="Normal 200 9" xfId="38695"/>
    <cellStyle name="Normal 201" xfId="6322"/>
    <cellStyle name="Normal 201 2" xfId="8554"/>
    <cellStyle name="Normal 201 2 2" xfId="18853"/>
    <cellStyle name="Normal 201 2 3" xfId="29146"/>
    <cellStyle name="Normal 201 2 4" xfId="39439"/>
    <cellStyle name="Normal 201 3" xfId="9297"/>
    <cellStyle name="Normal 201 3 2" xfId="19596"/>
    <cellStyle name="Normal 201 3 3" xfId="29889"/>
    <cellStyle name="Normal 201 3 4" xfId="40182"/>
    <cellStyle name="Normal 201 4" xfId="10040"/>
    <cellStyle name="Normal 201 4 2" xfId="20339"/>
    <cellStyle name="Normal 201 4 3" xfId="30632"/>
    <cellStyle name="Normal 201 4 4" xfId="40925"/>
    <cellStyle name="Normal 201 5" xfId="10783"/>
    <cellStyle name="Normal 201 5 2" xfId="21082"/>
    <cellStyle name="Normal 201 5 3" xfId="31375"/>
    <cellStyle name="Normal 201 5 4" xfId="41668"/>
    <cellStyle name="Normal 201 6" xfId="7809"/>
    <cellStyle name="Normal 201 7" xfId="18110"/>
    <cellStyle name="Normal 201 8" xfId="28403"/>
    <cellStyle name="Normal 201 9" xfId="38696"/>
    <cellStyle name="Normal 202" xfId="6323"/>
    <cellStyle name="Normal 202 2" xfId="8555"/>
    <cellStyle name="Normal 202 2 2" xfId="18854"/>
    <cellStyle name="Normal 202 2 3" xfId="29147"/>
    <cellStyle name="Normal 202 2 4" xfId="39440"/>
    <cellStyle name="Normal 202 3" xfId="9298"/>
    <cellStyle name="Normal 202 3 2" xfId="19597"/>
    <cellStyle name="Normal 202 3 3" xfId="29890"/>
    <cellStyle name="Normal 202 3 4" xfId="40183"/>
    <cellStyle name="Normal 202 4" xfId="10041"/>
    <cellStyle name="Normal 202 4 2" xfId="20340"/>
    <cellStyle name="Normal 202 4 3" xfId="30633"/>
    <cellStyle name="Normal 202 4 4" xfId="40926"/>
    <cellStyle name="Normal 202 5" xfId="10784"/>
    <cellStyle name="Normal 202 5 2" xfId="21083"/>
    <cellStyle name="Normal 202 5 3" xfId="31376"/>
    <cellStyle name="Normal 202 5 4" xfId="41669"/>
    <cellStyle name="Normal 202 6" xfId="7810"/>
    <cellStyle name="Normal 202 7" xfId="18111"/>
    <cellStyle name="Normal 202 8" xfId="28404"/>
    <cellStyle name="Normal 202 9" xfId="38697"/>
    <cellStyle name="Normal 203" xfId="6324"/>
    <cellStyle name="Normal 203 2" xfId="8556"/>
    <cellStyle name="Normal 203 2 2" xfId="18855"/>
    <cellStyle name="Normal 203 2 3" xfId="29148"/>
    <cellStyle name="Normal 203 2 4" xfId="39441"/>
    <cellStyle name="Normal 203 3" xfId="9299"/>
    <cellStyle name="Normal 203 3 2" xfId="19598"/>
    <cellStyle name="Normal 203 3 3" xfId="29891"/>
    <cellStyle name="Normal 203 3 4" xfId="40184"/>
    <cellStyle name="Normal 203 4" xfId="10042"/>
    <cellStyle name="Normal 203 4 2" xfId="20341"/>
    <cellStyle name="Normal 203 4 3" xfId="30634"/>
    <cellStyle name="Normal 203 4 4" xfId="40927"/>
    <cellStyle name="Normal 203 5" xfId="10785"/>
    <cellStyle name="Normal 203 5 2" xfId="21084"/>
    <cellStyle name="Normal 203 5 3" xfId="31377"/>
    <cellStyle name="Normal 203 5 4" xfId="41670"/>
    <cellStyle name="Normal 203 6" xfId="7811"/>
    <cellStyle name="Normal 203 7" xfId="18112"/>
    <cellStyle name="Normal 203 8" xfId="28405"/>
    <cellStyle name="Normal 203 9" xfId="38698"/>
    <cellStyle name="Normal 204" xfId="6325"/>
    <cellStyle name="Normal 204 2" xfId="8557"/>
    <cellStyle name="Normal 204 2 2" xfId="18856"/>
    <cellStyle name="Normal 204 2 3" xfId="29149"/>
    <cellStyle name="Normal 204 2 4" xfId="39442"/>
    <cellStyle name="Normal 204 3" xfId="9300"/>
    <cellStyle name="Normal 204 3 2" xfId="19599"/>
    <cellStyle name="Normal 204 3 3" xfId="29892"/>
    <cellStyle name="Normal 204 3 4" xfId="40185"/>
    <cellStyle name="Normal 204 4" xfId="10043"/>
    <cellStyle name="Normal 204 4 2" xfId="20342"/>
    <cellStyle name="Normal 204 4 3" xfId="30635"/>
    <cellStyle name="Normal 204 4 4" xfId="40928"/>
    <cellStyle name="Normal 204 5" xfId="10786"/>
    <cellStyle name="Normal 204 5 2" xfId="21085"/>
    <cellStyle name="Normal 204 5 3" xfId="31378"/>
    <cellStyle name="Normal 204 5 4" xfId="41671"/>
    <cellStyle name="Normal 204 6" xfId="7812"/>
    <cellStyle name="Normal 204 7" xfId="18113"/>
    <cellStyle name="Normal 204 8" xfId="28406"/>
    <cellStyle name="Normal 204 9" xfId="38699"/>
    <cellStyle name="Normal 205" xfId="6326"/>
    <cellStyle name="Normal 206" xfId="6327"/>
    <cellStyle name="Normal 206 10" xfId="28407"/>
    <cellStyle name="Normal 206 11" xfId="38700"/>
    <cellStyle name="Normal 206 2" xfId="6328"/>
    <cellStyle name="Normal 206 2 2" xfId="8559"/>
    <cellStyle name="Normal 206 2 2 2" xfId="18858"/>
    <cellStyle name="Normal 206 2 2 3" xfId="29151"/>
    <cellStyle name="Normal 206 2 2 4" xfId="39444"/>
    <cellStyle name="Normal 206 2 3" xfId="9302"/>
    <cellStyle name="Normal 206 2 3 2" xfId="19601"/>
    <cellStyle name="Normal 206 2 3 3" xfId="29894"/>
    <cellStyle name="Normal 206 2 3 4" xfId="40187"/>
    <cellStyle name="Normal 206 2 4" xfId="10045"/>
    <cellStyle name="Normal 206 2 4 2" xfId="20344"/>
    <cellStyle name="Normal 206 2 4 3" xfId="30637"/>
    <cellStyle name="Normal 206 2 4 4" xfId="40930"/>
    <cellStyle name="Normal 206 2 5" xfId="10788"/>
    <cellStyle name="Normal 206 2 5 2" xfId="21087"/>
    <cellStyle name="Normal 206 2 5 3" xfId="31380"/>
    <cellStyle name="Normal 206 2 5 4" xfId="41673"/>
    <cellStyle name="Normal 206 2 6" xfId="7814"/>
    <cellStyle name="Normal 206 2 7" xfId="18115"/>
    <cellStyle name="Normal 206 2 8" xfId="28408"/>
    <cellStyle name="Normal 206 2 9" xfId="38701"/>
    <cellStyle name="Normal 206 3" xfId="6329"/>
    <cellStyle name="Normal 206 4" xfId="8558"/>
    <cellStyle name="Normal 206 4 2" xfId="18857"/>
    <cellStyle name="Normal 206 4 3" xfId="29150"/>
    <cellStyle name="Normal 206 4 4" xfId="39443"/>
    <cellStyle name="Normal 206 5" xfId="9301"/>
    <cellStyle name="Normal 206 5 2" xfId="19600"/>
    <cellStyle name="Normal 206 5 3" xfId="29893"/>
    <cellStyle name="Normal 206 5 4" xfId="40186"/>
    <cellStyle name="Normal 206 6" xfId="10044"/>
    <cellStyle name="Normal 206 6 2" xfId="20343"/>
    <cellStyle name="Normal 206 6 3" xfId="30636"/>
    <cellStyle name="Normal 206 6 4" xfId="40929"/>
    <cellStyle name="Normal 206 7" xfId="10787"/>
    <cellStyle name="Normal 206 7 2" xfId="21086"/>
    <cellStyle name="Normal 206 7 3" xfId="31379"/>
    <cellStyle name="Normal 206 7 4" xfId="41672"/>
    <cellStyle name="Normal 206 8" xfId="7813"/>
    <cellStyle name="Normal 206 9" xfId="18114"/>
    <cellStyle name="Normal 207" xfId="6330"/>
    <cellStyle name="Normal 207 2" xfId="8560"/>
    <cellStyle name="Normal 207 2 2" xfId="18859"/>
    <cellStyle name="Normal 207 2 3" xfId="29152"/>
    <cellStyle name="Normal 207 2 4" xfId="39445"/>
    <cellStyle name="Normal 207 3" xfId="9303"/>
    <cellStyle name="Normal 207 3 2" xfId="19602"/>
    <cellStyle name="Normal 207 3 3" xfId="29895"/>
    <cellStyle name="Normal 207 3 4" xfId="40188"/>
    <cellStyle name="Normal 207 4" xfId="10046"/>
    <cellStyle name="Normal 207 4 2" xfId="20345"/>
    <cellStyle name="Normal 207 4 3" xfId="30638"/>
    <cellStyle name="Normal 207 4 4" xfId="40931"/>
    <cellStyle name="Normal 207 5" xfId="10789"/>
    <cellStyle name="Normal 207 5 2" xfId="21088"/>
    <cellStyle name="Normal 207 5 3" xfId="31381"/>
    <cellStyle name="Normal 207 5 4" xfId="41674"/>
    <cellStyle name="Normal 207 6" xfId="7815"/>
    <cellStyle name="Normal 207 7" xfId="18116"/>
    <cellStyle name="Normal 207 8" xfId="28409"/>
    <cellStyle name="Normal 207 9" xfId="38702"/>
    <cellStyle name="Normal 208" xfId="6331"/>
    <cellStyle name="Normal 208 10" xfId="28410"/>
    <cellStyle name="Normal 208 11" xfId="38703"/>
    <cellStyle name="Normal 208 2" xfId="6332"/>
    <cellStyle name="Normal 208 2 2" xfId="8562"/>
    <cellStyle name="Normal 208 2 2 2" xfId="18861"/>
    <cellStyle name="Normal 208 2 2 3" xfId="29154"/>
    <cellStyle name="Normal 208 2 2 4" xfId="39447"/>
    <cellStyle name="Normal 208 2 3" xfId="9305"/>
    <cellStyle name="Normal 208 2 3 2" xfId="19604"/>
    <cellStyle name="Normal 208 2 3 3" xfId="29897"/>
    <cellStyle name="Normal 208 2 3 4" xfId="40190"/>
    <cellStyle name="Normal 208 2 4" xfId="10048"/>
    <cellStyle name="Normal 208 2 4 2" xfId="20347"/>
    <cellStyle name="Normal 208 2 4 3" xfId="30640"/>
    <cellStyle name="Normal 208 2 4 4" xfId="40933"/>
    <cellStyle name="Normal 208 2 5" xfId="10791"/>
    <cellStyle name="Normal 208 2 5 2" xfId="21090"/>
    <cellStyle name="Normal 208 2 5 3" xfId="31383"/>
    <cellStyle name="Normal 208 2 5 4" xfId="41676"/>
    <cellStyle name="Normal 208 2 6" xfId="7817"/>
    <cellStyle name="Normal 208 2 7" xfId="18118"/>
    <cellStyle name="Normal 208 2 8" xfId="28411"/>
    <cellStyle name="Normal 208 2 9" xfId="38704"/>
    <cellStyle name="Normal 208 3" xfId="6333"/>
    <cellStyle name="Normal 208 4" xfId="8561"/>
    <cellStyle name="Normal 208 4 2" xfId="18860"/>
    <cellStyle name="Normal 208 4 3" xfId="29153"/>
    <cellStyle name="Normal 208 4 4" xfId="39446"/>
    <cellStyle name="Normal 208 5" xfId="9304"/>
    <cellStyle name="Normal 208 5 2" xfId="19603"/>
    <cellStyle name="Normal 208 5 3" xfId="29896"/>
    <cellStyle name="Normal 208 5 4" xfId="40189"/>
    <cellStyle name="Normal 208 6" xfId="10047"/>
    <cellStyle name="Normal 208 6 2" xfId="20346"/>
    <cellStyle name="Normal 208 6 3" xfId="30639"/>
    <cellStyle name="Normal 208 6 4" xfId="40932"/>
    <cellStyle name="Normal 208 7" xfId="10790"/>
    <cellStyle name="Normal 208 7 2" xfId="21089"/>
    <cellStyle name="Normal 208 7 3" xfId="31382"/>
    <cellStyle name="Normal 208 7 4" xfId="41675"/>
    <cellStyle name="Normal 208 8" xfId="7816"/>
    <cellStyle name="Normal 208 9" xfId="18117"/>
    <cellStyle name="Normal 209" xfId="6334"/>
    <cellStyle name="Normal 209 2" xfId="8563"/>
    <cellStyle name="Normal 209 2 2" xfId="18862"/>
    <cellStyle name="Normal 209 2 3" xfId="29155"/>
    <cellStyle name="Normal 209 2 4" xfId="39448"/>
    <cellStyle name="Normal 209 3" xfId="9306"/>
    <cellStyle name="Normal 209 3 2" xfId="19605"/>
    <cellStyle name="Normal 209 3 3" xfId="29898"/>
    <cellStyle name="Normal 209 3 4" xfId="40191"/>
    <cellStyle name="Normal 209 4" xfId="10049"/>
    <cellStyle name="Normal 209 4 2" xfId="20348"/>
    <cellStyle name="Normal 209 4 3" xfId="30641"/>
    <cellStyle name="Normal 209 4 4" xfId="40934"/>
    <cellStyle name="Normal 209 5" xfId="10792"/>
    <cellStyle name="Normal 209 5 2" xfId="21091"/>
    <cellStyle name="Normal 209 5 3" xfId="31384"/>
    <cellStyle name="Normal 209 5 4" xfId="41677"/>
    <cellStyle name="Normal 209 6" xfId="7818"/>
    <cellStyle name="Normal 209 7" xfId="18119"/>
    <cellStyle name="Normal 209 8" xfId="28412"/>
    <cellStyle name="Normal 209 9" xfId="38705"/>
    <cellStyle name="Normal 21" xfId="1217"/>
    <cellStyle name="Normal 21 2" xfId="1218"/>
    <cellStyle name="Normal 210" xfId="6335"/>
    <cellStyle name="Normal 210 2" xfId="8564"/>
    <cellStyle name="Normal 210 2 2" xfId="18863"/>
    <cellStyle name="Normal 210 2 3" xfId="29156"/>
    <cellStyle name="Normal 210 2 4" xfId="39449"/>
    <cellStyle name="Normal 210 3" xfId="9307"/>
    <cellStyle name="Normal 210 3 2" xfId="19606"/>
    <cellStyle name="Normal 210 3 3" xfId="29899"/>
    <cellStyle name="Normal 210 3 4" xfId="40192"/>
    <cellStyle name="Normal 210 4" xfId="10050"/>
    <cellStyle name="Normal 210 4 2" xfId="20349"/>
    <cellStyle name="Normal 210 4 3" xfId="30642"/>
    <cellStyle name="Normal 210 4 4" xfId="40935"/>
    <cellStyle name="Normal 210 5" xfId="10793"/>
    <cellStyle name="Normal 210 5 2" xfId="21092"/>
    <cellStyle name="Normal 210 5 3" xfId="31385"/>
    <cellStyle name="Normal 210 5 4" xfId="41678"/>
    <cellStyle name="Normal 210 6" xfId="7819"/>
    <cellStyle name="Normal 210 7" xfId="18120"/>
    <cellStyle name="Normal 210 8" xfId="28413"/>
    <cellStyle name="Normal 210 9" xfId="38706"/>
    <cellStyle name="Normal 211" xfId="6336"/>
    <cellStyle name="Normal 211 2" xfId="8565"/>
    <cellStyle name="Normal 211 2 2" xfId="18864"/>
    <cellStyle name="Normal 211 2 3" xfId="29157"/>
    <cellStyle name="Normal 211 2 4" xfId="39450"/>
    <cellStyle name="Normal 211 3" xfId="9308"/>
    <cellStyle name="Normal 211 3 2" xfId="19607"/>
    <cellStyle name="Normal 211 3 3" xfId="29900"/>
    <cellStyle name="Normal 211 3 4" xfId="40193"/>
    <cellStyle name="Normal 211 4" xfId="10051"/>
    <cellStyle name="Normal 211 4 2" xfId="20350"/>
    <cellStyle name="Normal 211 4 3" xfId="30643"/>
    <cellStyle name="Normal 211 4 4" xfId="40936"/>
    <cellStyle name="Normal 211 5" xfId="10794"/>
    <cellStyle name="Normal 211 5 2" xfId="21093"/>
    <cellStyle name="Normal 211 5 3" xfId="31386"/>
    <cellStyle name="Normal 211 5 4" xfId="41679"/>
    <cellStyle name="Normal 211 6" xfId="7820"/>
    <cellStyle name="Normal 211 7" xfId="18121"/>
    <cellStyle name="Normal 211 8" xfId="28414"/>
    <cellStyle name="Normal 211 9" xfId="38707"/>
    <cellStyle name="Normal 212" xfId="6337"/>
    <cellStyle name="Normal 212 2" xfId="8566"/>
    <cellStyle name="Normal 212 2 2" xfId="18865"/>
    <cellStyle name="Normal 212 2 3" xfId="29158"/>
    <cellStyle name="Normal 212 2 4" xfId="39451"/>
    <cellStyle name="Normal 212 3" xfId="9309"/>
    <cellStyle name="Normal 212 3 2" xfId="19608"/>
    <cellStyle name="Normal 212 3 3" xfId="29901"/>
    <cellStyle name="Normal 212 3 4" xfId="40194"/>
    <cellStyle name="Normal 212 4" xfId="10052"/>
    <cellStyle name="Normal 212 4 2" xfId="20351"/>
    <cellStyle name="Normal 212 4 3" xfId="30644"/>
    <cellStyle name="Normal 212 4 4" xfId="40937"/>
    <cellStyle name="Normal 212 5" xfId="10795"/>
    <cellStyle name="Normal 212 5 2" xfId="21094"/>
    <cellStyle name="Normal 212 5 3" xfId="31387"/>
    <cellStyle name="Normal 212 5 4" xfId="41680"/>
    <cellStyle name="Normal 212 6" xfId="7821"/>
    <cellStyle name="Normal 212 7" xfId="18122"/>
    <cellStyle name="Normal 212 8" xfId="28415"/>
    <cellStyle name="Normal 212 9" xfId="38708"/>
    <cellStyle name="Normal 213" xfId="6338"/>
    <cellStyle name="Normal 213 2" xfId="8567"/>
    <cellStyle name="Normal 213 2 2" xfId="18866"/>
    <cellStyle name="Normal 213 2 3" xfId="29159"/>
    <cellStyle name="Normal 213 2 4" xfId="39452"/>
    <cellStyle name="Normal 213 3" xfId="9310"/>
    <cellStyle name="Normal 213 3 2" xfId="19609"/>
    <cellStyle name="Normal 213 3 3" xfId="29902"/>
    <cellStyle name="Normal 213 3 4" xfId="40195"/>
    <cellStyle name="Normal 213 4" xfId="10053"/>
    <cellStyle name="Normal 213 4 2" xfId="20352"/>
    <cellStyle name="Normal 213 4 3" xfId="30645"/>
    <cellStyle name="Normal 213 4 4" xfId="40938"/>
    <cellStyle name="Normal 213 5" xfId="10796"/>
    <cellStyle name="Normal 213 5 2" xfId="21095"/>
    <cellStyle name="Normal 213 5 3" xfId="31388"/>
    <cellStyle name="Normal 213 5 4" xfId="41681"/>
    <cellStyle name="Normal 213 6" xfId="7822"/>
    <cellStyle name="Normal 213 7" xfId="18123"/>
    <cellStyle name="Normal 213 8" xfId="28416"/>
    <cellStyle name="Normal 213 9" xfId="38709"/>
    <cellStyle name="Normal 214" xfId="6339"/>
    <cellStyle name="Normal 214 2" xfId="8568"/>
    <cellStyle name="Normal 214 2 2" xfId="18867"/>
    <cellStyle name="Normal 214 2 3" xfId="29160"/>
    <cellStyle name="Normal 214 2 4" xfId="39453"/>
    <cellStyle name="Normal 214 3" xfId="9311"/>
    <cellStyle name="Normal 214 3 2" xfId="19610"/>
    <cellStyle name="Normal 214 3 3" xfId="29903"/>
    <cellStyle name="Normal 214 3 4" xfId="40196"/>
    <cellStyle name="Normal 214 4" xfId="10054"/>
    <cellStyle name="Normal 214 4 2" xfId="20353"/>
    <cellStyle name="Normal 214 4 3" xfId="30646"/>
    <cellStyle name="Normal 214 4 4" xfId="40939"/>
    <cellStyle name="Normal 214 5" xfId="10797"/>
    <cellStyle name="Normal 214 5 2" xfId="21096"/>
    <cellStyle name="Normal 214 5 3" xfId="31389"/>
    <cellStyle name="Normal 214 5 4" xfId="41682"/>
    <cellStyle name="Normal 214 6" xfId="7823"/>
    <cellStyle name="Normal 214 7" xfId="18124"/>
    <cellStyle name="Normal 214 8" xfId="28417"/>
    <cellStyle name="Normal 214 9" xfId="38710"/>
    <cellStyle name="Normal 215" xfId="6340"/>
    <cellStyle name="Normal 215 2" xfId="8569"/>
    <cellStyle name="Normal 215 2 2" xfId="18868"/>
    <cellStyle name="Normal 215 2 3" xfId="29161"/>
    <cellStyle name="Normal 215 2 4" xfId="39454"/>
    <cellStyle name="Normal 215 3" xfId="9312"/>
    <cellStyle name="Normal 215 3 2" xfId="19611"/>
    <cellStyle name="Normal 215 3 3" xfId="29904"/>
    <cellStyle name="Normal 215 3 4" xfId="40197"/>
    <cellStyle name="Normal 215 4" xfId="10055"/>
    <cellStyle name="Normal 215 4 2" xfId="20354"/>
    <cellStyle name="Normal 215 4 3" xfId="30647"/>
    <cellStyle name="Normal 215 4 4" xfId="40940"/>
    <cellStyle name="Normal 215 5" xfId="10798"/>
    <cellStyle name="Normal 215 5 2" xfId="21097"/>
    <cellStyle name="Normal 215 5 3" xfId="31390"/>
    <cellStyle name="Normal 215 5 4" xfId="41683"/>
    <cellStyle name="Normal 215 6" xfId="7824"/>
    <cellStyle name="Normal 215 7" xfId="18125"/>
    <cellStyle name="Normal 215 8" xfId="28418"/>
    <cellStyle name="Normal 215 9" xfId="38711"/>
    <cellStyle name="Normal 216" xfId="6341"/>
    <cellStyle name="Normal 216 2" xfId="8570"/>
    <cellStyle name="Normal 216 2 2" xfId="18869"/>
    <cellStyle name="Normal 216 2 3" xfId="29162"/>
    <cellStyle name="Normal 216 2 4" xfId="39455"/>
    <cellStyle name="Normal 216 3" xfId="9313"/>
    <cellStyle name="Normal 216 3 2" xfId="19612"/>
    <cellStyle name="Normal 216 3 3" xfId="29905"/>
    <cellStyle name="Normal 216 3 4" xfId="40198"/>
    <cellStyle name="Normal 216 4" xfId="10056"/>
    <cellStyle name="Normal 216 4 2" xfId="20355"/>
    <cellStyle name="Normal 216 4 3" xfId="30648"/>
    <cellStyle name="Normal 216 4 4" xfId="40941"/>
    <cellStyle name="Normal 216 5" xfId="10799"/>
    <cellStyle name="Normal 216 5 2" xfId="21098"/>
    <cellStyle name="Normal 216 5 3" xfId="31391"/>
    <cellStyle name="Normal 216 5 4" xfId="41684"/>
    <cellStyle name="Normal 216 6" xfId="7825"/>
    <cellStyle name="Normal 216 7" xfId="18126"/>
    <cellStyle name="Normal 216 8" xfId="28419"/>
    <cellStyle name="Normal 216 9" xfId="38712"/>
    <cellStyle name="Normal 217" xfId="6342"/>
    <cellStyle name="Normal 217 2" xfId="8571"/>
    <cellStyle name="Normal 217 2 2" xfId="18870"/>
    <cellStyle name="Normal 217 2 3" xfId="29163"/>
    <cellStyle name="Normal 217 2 4" xfId="39456"/>
    <cellStyle name="Normal 217 3" xfId="9314"/>
    <cellStyle name="Normal 217 3 2" xfId="19613"/>
    <cellStyle name="Normal 217 3 3" xfId="29906"/>
    <cellStyle name="Normal 217 3 4" xfId="40199"/>
    <cellStyle name="Normal 217 4" xfId="10057"/>
    <cellStyle name="Normal 217 4 2" xfId="20356"/>
    <cellStyle name="Normal 217 4 3" xfId="30649"/>
    <cellStyle name="Normal 217 4 4" xfId="40942"/>
    <cellStyle name="Normal 217 5" xfId="10800"/>
    <cellStyle name="Normal 217 5 2" xfId="21099"/>
    <cellStyle name="Normal 217 5 3" xfId="31392"/>
    <cellStyle name="Normal 217 5 4" xfId="41685"/>
    <cellStyle name="Normal 217 6" xfId="7826"/>
    <cellStyle name="Normal 217 7" xfId="18127"/>
    <cellStyle name="Normal 217 8" xfId="28420"/>
    <cellStyle name="Normal 217 9" xfId="38713"/>
    <cellStyle name="Normal 218" xfId="6343"/>
    <cellStyle name="Normal 219" xfId="6344"/>
    <cellStyle name="Normal 219 10" xfId="38714"/>
    <cellStyle name="Normal 219 2" xfId="6345"/>
    <cellStyle name="Normal 219 3" xfId="8572"/>
    <cellStyle name="Normal 219 3 2" xfId="18871"/>
    <cellStyle name="Normal 219 3 3" xfId="29164"/>
    <cellStyle name="Normal 219 3 4" xfId="39457"/>
    <cellStyle name="Normal 219 4" xfId="9315"/>
    <cellStyle name="Normal 219 4 2" xfId="19614"/>
    <cellStyle name="Normal 219 4 3" xfId="29907"/>
    <cellStyle name="Normal 219 4 4" xfId="40200"/>
    <cellStyle name="Normal 219 5" xfId="10058"/>
    <cellStyle name="Normal 219 5 2" xfId="20357"/>
    <cellStyle name="Normal 219 5 3" xfId="30650"/>
    <cellStyle name="Normal 219 5 4" xfId="40943"/>
    <cellStyle name="Normal 219 6" xfId="10801"/>
    <cellStyle name="Normal 219 6 2" xfId="21100"/>
    <cellStyle name="Normal 219 6 3" xfId="31393"/>
    <cellStyle name="Normal 219 6 4" xfId="41686"/>
    <cellStyle name="Normal 219 7" xfId="7827"/>
    <cellStyle name="Normal 219 8" xfId="18128"/>
    <cellStyle name="Normal 219 9" xfId="28421"/>
    <cellStyle name="Normal 22" xfId="1219"/>
    <cellStyle name="Normal 22 2" xfId="1220"/>
    <cellStyle name="Normal 220" xfId="6346"/>
    <cellStyle name="Normal 221" xfId="6347"/>
    <cellStyle name="Normal 222" xfId="6348"/>
    <cellStyle name="Normal 223" xfId="6349"/>
    <cellStyle name="Normal 224" xfId="6350"/>
    <cellStyle name="Normal 225" xfId="6351"/>
    <cellStyle name="Normal 226" xfId="6352"/>
    <cellStyle name="Normal 227" xfId="6353"/>
    <cellStyle name="Normal 227 2" xfId="8573"/>
    <cellStyle name="Normal 227 2 2" xfId="18872"/>
    <cellStyle name="Normal 227 2 3" xfId="29165"/>
    <cellStyle name="Normal 227 2 4" xfId="39458"/>
    <cellStyle name="Normal 227 3" xfId="9316"/>
    <cellStyle name="Normal 227 3 2" xfId="19615"/>
    <cellStyle name="Normal 227 3 3" xfId="29908"/>
    <cellStyle name="Normal 227 3 4" xfId="40201"/>
    <cellStyle name="Normal 227 4" xfId="10059"/>
    <cellStyle name="Normal 227 4 2" xfId="20358"/>
    <cellStyle name="Normal 227 4 3" xfId="30651"/>
    <cellStyle name="Normal 227 4 4" xfId="40944"/>
    <cellStyle name="Normal 227 5" xfId="10802"/>
    <cellStyle name="Normal 227 5 2" xfId="21101"/>
    <cellStyle name="Normal 227 5 3" xfId="31394"/>
    <cellStyle name="Normal 227 5 4" xfId="41687"/>
    <cellStyle name="Normal 227 6" xfId="7828"/>
    <cellStyle name="Normal 227 7" xfId="18129"/>
    <cellStyle name="Normal 227 8" xfId="28422"/>
    <cellStyle name="Normal 227 9" xfId="38715"/>
    <cellStyle name="Normal 228" xfId="6354"/>
    <cellStyle name="Normal 229" xfId="6355"/>
    <cellStyle name="Normal 23" xfId="1221"/>
    <cellStyle name="Normal 23 2" xfId="1222"/>
    <cellStyle name="Normal 230" xfId="6356"/>
    <cellStyle name="Normal 230 2" xfId="8574"/>
    <cellStyle name="Normal 230 2 2" xfId="18873"/>
    <cellStyle name="Normal 230 2 3" xfId="29166"/>
    <cellStyle name="Normal 230 2 4" xfId="39459"/>
    <cellStyle name="Normal 230 3" xfId="9317"/>
    <cellStyle name="Normal 230 3 2" xfId="19616"/>
    <cellStyle name="Normal 230 3 3" xfId="29909"/>
    <cellStyle name="Normal 230 3 4" xfId="40202"/>
    <cellStyle name="Normal 230 4" xfId="10060"/>
    <cellStyle name="Normal 230 4 2" xfId="20359"/>
    <cellStyle name="Normal 230 4 3" xfId="30652"/>
    <cellStyle name="Normal 230 4 4" xfId="40945"/>
    <cellStyle name="Normal 230 5" xfId="10803"/>
    <cellStyle name="Normal 230 5 2" xfId="21102"/>
    <cellStyle name="Normal 230 5 3" xfId="31395"/>
    <cellStyle name="Normal 230 5 4" xfId="41688"/>
    <cellStyle name="Normal 230 6" xfId="7829"/>
    <cellStyle name="Normal 230 7" xfId="18130"/>
    <cellStyle name="Normal 230 8" xfId="28423"/>
    <cellStyle name="Normal 230 9" xfId="38716"/>
    <cellStyle name="Normal 231" xfId="6357"/>
    <cellStyle name="Normal 231 2" xfId="8575"/>
    <cellStyle name="Normal 231 2 2" xfId="18874"/>
    <cellStyle name="Normal 231 2 3" xfId="29167"/>
    <cellStyle name="Normal 231 2 4" xfId="39460"/>
    <cellStyle name="Normal 231 3" xfId="9318"/>
    <cellStyle name="Normal 231 3 2" xfId="19617"/>
    <cellStyle name="Normal 231 3 3" xfId="29910"/>
    <cellStyle name="Normal 231 3 4" xfId="40203"/>
    <cellStyle name="Normal 231 4" xfId="10061"/>
    <cellStyle name="Normal 231 4 2" xfId="20360"/>
    <cellStyle name="Normal 231 4 3" xfId="30653"/>
    <cellStyle name="Normal 231 4 4" xfId="40946"/>
    <cellStyle name="Normal 231 5" xfId="10804"/>
    <cellStyle name="Normal 231 5 2" xfId="21103"/>
    <cellStyle name="Normal 231 5 3" xfId="31396"/>
    <cellStyle name="Normal 231 5 4" xfId="41689"/>
    <cellStyle name="Normal 231 6" xfId="7830"/>
    <cellStyle name="Normal 231 7" xfId="18131"/>
    <cellStyle name="Normal 231 8" xfId="28424"/>
    <cellStyle name="Normal 231 9" xfId="38717"/>
    <cellStyle name="Normal 232" xfId="6358"/>
    <cellStyle name="Normal 232 2" xfId="8576"/>
    <cellStyle name="Normal 232 2 2" xfId="18875"/>
    <cellStyle name="Normal 232 2 3" xfId="29168"/>
    <cellStyle name="Normal 232 2 4" xfId="39461"/>
    <cellStyle name="Normal 232 3" xfId="9319"/>
    <cellStyle name="Normal 232 3 2" xfId="19618"/>
    <cellStyle name="Normal 232 3 3" xfId="29911"/>
    <cellStyle name="Normal 232 3 4" xfId="40204"/>
    <cellStyle name="Normal 232 4" xfId="10062"/>
    <cellStyle name="Normal 232 4 2" xfId="20361"/>
    <cellStyle name="Normal 232 4 3" xfId="30654"/>
    <cellStyle name="Normal 232 4 4" xfId="40947"/>
    <cellStyle name="Normal 232 5" xfId="10805"/>
    <cellStyle name="Normal 232 5 2" xfId="21104"/>
    <cellStyle name="Normal 232 5 3" xfId="31397"/>
    <cellStyle name="Normal 232 5 4" xfId="41690"/>
    <cellStyle name="Normal 232 6" xfId="7831"/>
    <cellStyle name="Normal 232 7" xfId="18132"/>
    <cellStyle name="Normal 232 8" xfId="28425"/>
    <cellStyle name="Normal 232 9" xfId="38718"/>
    <cellStyle name="Normal 233" xfId="6359"/>
    <cellStyle name="Normal 233 2" xfId="8577"/>
    <cellStyle name="Normal 233 2 2" xfId="18876"/>
    <cellStyle name="Normal 233 2 3" xfId="29169"/>
    <cellStyle name="Normal 233 2 4" xfId="39462"/>
    <cellStyle name="Normal 233 3" xfId="9320"/>
    <cellStyle name="Normal 233 3 2" xfId="19619"/>
    <cellStyle name="Normal 233 3 3" xfId="29912"/>
    <cellStyle name="Normal 233 3 4" xfId="40205"/>
    <cellStyle name="Normal 233 4" xfId="10063"/>
    <cellStyle name="Normal 233 4 2" xfId="20362"/>
    <cellStyle name="Normal 233 4 3" xfId="30655"/>
    <cellStyle name="Normal 233 4 4" xfId="40948"/>
    <cellStyle name="Normal 233 5" xfId="10806"/>
    <cellStyle name="Normal 233 5 2" xfId="21105"/>
    <cellStyle name="Normal 233 5 3" xfId="31398"/>
    <cellStyle name="Normal 233 5 4" xfId="41691"/>
    <cellStyle name="Normal 233 6" xfId="7832"/>
    <cellStyle name="Normal 233 7" xfId="18133"/>
    <cellStyle name="Normal 233 8" xfId="28426"/>
    <cellStyle name="Normal 233 9" xfId="38719"/>
    <cellStyle name="Normal 234" xfId="6360"/>
    <cellStyle name="Normal 234 2" xfId="8578"/>
    <cellStyle name="Normal 234 2 2" xfId="18877"/>
    <cellStyle name="Normal 234 2 3" xfId="29170"/>
    <cellStyle name="Normal 234 2 4" xfId="39463"/>
    <cellStyle name="Normal 234 3" xfId="9321"/>
    <cellStyle name="Normal 234 3 2" xfId="19620"/>
    <cellStyle name="Normal 234 3 3" xfId="29913"/>
    <cellStyle name="Normal 234 3 4" xfId="40206"/>
    <cellStyle name="Normal 234 4" xfId="10064"/>
    <cellStyle name="Normal 234 4 2" xfId="20363"/>
    <cellStyle name="Normal 234 4 3" xfId="30656"/>
    <cellStyle name="Normal 234 4 4" xfId="40949"/>
    <cellStyle name="Normal 234 5" xfId="10807"/>
    <cellStyle name="Normal 234 5 2" xfId="21106"/>
    <cellStyle name="Normal 234 5 3" xfId="31399"/>
    <cellStyle name="Normal 234 5 4" xfId="41692"/>
    <cellStyle name="Normal 234 6" xfId="7833"/>
    <cellStyle name="Normal 234 7" xfId="18134"/>
    <cellStyle name="Normal 234 8" xfId="28427"/>
    <cellStyle name="Normal 234 9" xfId="38720"/>
    <cellStyle name="Normal 235" xfId="6361"/>
    <cellStyle name="Normal 235 2" xfId="8579"/>
    <cellStyle name="Normal 235 2 2" xfId="18878"/>
    <cellStyle name="Normal 235 2 3" xfId="29171"/>
    <cellStyle name="Normal 235 2 4" xfId="39464"/>
    <cellStyle name="Normal 235 3" xfId="9322"/>
    <cellStyle name="Normal 235 3 2" xfId="19621"/>
    <cellStyle name="Normal 235 3 3" xfId="29914"/>
    <cellStyle name="Normal 235 3 4" xfId="40207"/>
    <cellStyle name="Normal 235 4" xfId="10065"/>
    <cellStyle name="Normal 235 4 2" xfId="20364"/>
    <cellStyle name="Normal 235 4 3" xfId="30657"/>
    <cellStyle name="Normal 235 4 4" xfId="40950"/>
    <cellStyle name="Normal 235 5" xfId="10808"/>
    <cellStyle name="Normal 235 5 2" xfId="21107"/>
    <cellStyle name="Normal 235 5 3" xfId="31400"/>
    <cellStyle name="Normal 235 5 4" xfId="41693"/>
    <cellStyle name="Normal 235 6" xfId="7834"/>
    <cellStyle name="Normal 235 7" xfId="18135"/>
    <cellStyle name="Normal 235 8" xfId="28428"/>
    <cellStyle name="Normal 235 9" xfId="38721"/>
    <cellStyle name="Normal 236" xfId="6362"/>
    <cellStyle name="Normal 236 2" xfId="8580"/>
    <cellStyle name="Normal 236 2 2" xfId="18879"/>
    <cellStyle name="Normal 236 2 3" xfId="29172"/>
    <cellStyle name="Normal 236 2 4" xfId="39465"/>
    <cellStyle name="Normal 236 3" xfId="9323"/>
    <cellStyle name="Normal 236 3 2" xfId="19622"/>
    <cellStyle name="Normal 236 3 3" xfId="29915"/>
    <cellStyle name="Normal 236 3 4" xfId="40208"/>
    <cellStyle name="Normal 236 4" xfId="10066"/>
    <cellStyle name="Normal 236 4 2" xfId="20365"/>
    <cellStyle name="Normal 236 4 3" xfId="30658"/>
    <cellStyle name="Normal 236 4 4" xfId="40951"/>
    <cellStyle name="Normal 236 5" xfId="10809"/>
    <cellStyle name="Normal 236 5 2" xfId="21108"/>
    <cellStyle name="Normal 236 5 3" xfId="31401"/>
    <cellStyle name="Normal 236 5 4" xfId="41694"/>
    <cellStyle name="Normal 236 6" xfId="7835"/>
    <cellStyle name="Normal 236 7" xfId="18136"/>
    <cellStyle name="Normal 236 8" xfId="28429"/>
    <cellStyle name="Normal 236 9" xfId="38722"/>
    <cellStyle name="Normal 237" xfId="6363"/>
    <cellStyle name="Normal 237 2" xfId="8581"/>
    <cellStyle name="Normal 237 2 2" xfId="18880"/>
    <cellStyle name="Normal 237 2 3" xfId="29173"/>
    <cellStyle name="Normal 237 2 4" xfId="39466"/>
    <cellStyle name="Normal 237 3" xfId="9324"/>
    <cellStyle name="Normal 237 3 2" xfId="19623"/>
    <cellStyle name="Normal 237 3 3" xfId="29916"/>
    <cellStyle name="Normal 237 3 4" xfId="40209"/>
    <cellStyle name="Normal 237 4" xfId="10067"/>
    <cellStyle name="Normal 237 4 2" xfId="20366"/>
    <cellStyle name="Normal 237 4 3" xfId="30659"/>
    <cellStyle name="Normal 237 4 4" xfId="40952"/>
    <cellStyle name="Normal 237 5" xfId="10810"/>
    <cellStyle name="Normal 237 5 2" xfId="21109"/>
    <cellStyle name="Normal 237 5 3" xfId="31402"/>
    <cellStyle name="Normal 237 5 4" xfId="41695"/>
    <cellStyle name="Normal 237 6" xfId="7836"/>
    <cellStyle name="Normal 237 7" xfId="18137"/>
    <cellStyle name="Normal 237 8" xfId="28430"/>
    <cellStyle name="Normal 237 9" xfId="38723"/>
    <cellStyle name="Normal 238" xfId="6364"/>
    <cellStyle name="Normal 238 2" xfId="8582"/>
    <cellStyle name="Normal 238 2 2" xfId="18881"/>
    <cellStyle name="Normal 238 2 3" xfId="29174"/>
    <cellStyle name="Normal 238 2 4" xfId="39467"/>
    <cellStyle name="Normal 238 3" xfId="9325"/>
    <cellStyle name="Normal 238 3 2" xfId="19624"/>
    <cellStyle name="Normal 238 3 3" xfId="29917"/>
    <cellStyle name="Normal 238 3 4" xfId="40210"/>
    <cellStyle name="Normal 238 4" xfId="10068"/>
    <cellStyle name="Normal 238 4 2" xfId="20367"/>
    <cellStyle name="Normal 238 4 3" xfId="30660"/>
    <cellStyle name="Normal 238 4 4" xfId="40953"/>
    <cellStyle name="Normal 238 5" xfId="10811"/>
    <cellStyle name="Normal 238 5 2" xfId="21110"/>
    <cellStyle name="Normal 238 5 3" xfId="31403"/>
    <cellStyle name="Normal 238 5 4" xfId="41696"/>
    <cellStyle name="Normal 238 6" xfId="7837"/>
    <cellStyle name="Normal 238 7" xfId="18138"/>
    <cellStyle name="Normal 238 8" xfId="28431"/>
    <cellStyle name="Normal 238 9" xfId="38724"/>
    <cellStyle name="Normal 239" xfId="6365"/>
    <cellStyle name="Normal 239 2" xfId="8583"/>
    <cellStyle name="Normal 239 2 2" xfId="18882"/>
    <cellStyle name="Normal 239 2 3" xfId="29175"/>
    <cellStyle name="Normal 239 2 4" xfId="39468"/>
    <cellStyle name="Normal 239 3" xfId="9326"/>
    <cellStyle name="Normal 239 3 2" xfId="19625"/>
    <cellStyle name="Normal 239 3 3" xfId="29918"/>
    <cellStyle name="Normal 239 3 4" xfId="40211"/>
    <cellStyle name="Normal 239 4" xfId="10069"/>
    <cellStyle name="Normal 239 4 2" xfId="20368"/>
    <cellStyle name="Normal 239 4 3" xfId="30661"/>
    <cellStyle name="Normal 239 4 4" xfId="40954"/>
    <cellStyle name="Normal 239 5" xfId="10812"/>
    <cellStyle name="Normal 239 5 2" xfId="21111"/>
    <cellStyle name="Normal 239 5 3" xfId="31404"/>
    <cellStyle name="Normal 239 5 4" xfId="41697"/>
    <cellStyle name="Normal 239 6" xfId="7838"/>
    <cellStyle name="Normal 239 7" xfId="18139"/>
    <cellStyle name="Normal 239 8" xfId="28432"/>
    <cellStyle name="Normal 239 9" xfId="38725"/>
    <cellStyle name="Normal 24" xfId="1223"/>
    <cellStyle name="Normal 24 2" xfId="1224"/>
    <cellStyle name="Normal 240" xfId="6366"/>
    <cellStyle name="Normal 240 2" xfId="8584"/>
    <cellStyle name="Normal 240 2 2" xfId="18883"/>
    <cellStyle name="Normal 240 2 3" xfId="29176"/>
    <cellStyle name="Normal 240 2 4" xfId="39469"/>
    <cellStyle name="Normal 240 3" xfId="9327"/>
    <cellStyle name="Normal 240 3 2" xfId="19626"/>
    <cellStyle name="Normal 240 3 3" xfId="29919"/>
    <cellStyle name="Normal 240 3 4" xfId="40212"/>
    <cellStyle name="Normal 240 4" xfId="10070"/>
    <cellStyle name="Normal 240 4 2" xfId="20369"/>
    <cellStyle name="Normal 240 4 3" xfId="30662"/>
    <cellStyle name="Normal 240 4 4" xfId="40955"/>
    <cellStyle name="Normal 240 5" xfId="10813"/>
    <cellStyle name="Normal 240 5 2" xfId="21112"/>
    <cellStyle name="Normal 240 5 3" xfId="31405"/>
    <cellStyle name="Normal 240 5 4" xfId="41698"/>
    <cellStyle name="Normal 240 6" xfId="7839"/>
    <cellStyle name="Normal 240 7" xfId="18140"/>
    <cellStyle name="Normal 240 8" xfId="28433"/>
    <cellStyle name="Normal 240 9" xfId="38726"/>
    <cellStyle name="Normal 241" xfId="47694"/>
    <cellStyle name="Normal 25" xfId="1225"/>
    <cellStyle name="Normal 25 2" xfId="1226"/>
    <cellStyle name="Normal 26" xfId="1227"/>
    <cellStyle name="Normal 26 2" xfId="1228"/>
    <cellStyle name="Normal 27" xfId="1229"/>
    <cellStyle name="Normal 27 2" xfId="1230"/>
    <cellStyle name="Normal 28" xfId="1231"/>
    <cellStyle name="Normal 28 2" xfId="1232"/>
    <cellStyle name="Normal 29" xfId="1233"/>
    <cellStyle name="Normal 29 2" xfId="1234"/>
    <cellStyle name="Normal 3" xfId="197"/>
    <cellStyle name="Normal 3 2" xfId="198"/>
    <cellStyle name="Normal 3 3" xfId="199"/>
    <cellStyle name="Normal 3 3 10" xfId="2262"/>
    <cellStyle name="Normal 3 3 10 2" xfId="3762"/>
    <cellStyle name="Normal 3 3 10 2 2" xfId="16096"/>
    <cellStyle name="Normal 3 3 10 2 2 2" xfId="26390"/>
    <cellStyle name="Normal 3 3 10 2 2 3" xfId="36683"/>
    <cellStyle name="Normal 3 3 10 2 2 4" xfId="46976"/>
    <cellStyle name="Normal 3 3 10 2 3" xfId="13126"/>
    <cellStyle name="Normal 3 3 10 2 4" xfId="23421"/>
    <cellStyle name="Normal 3 3 10 2 5" xfId="33714"/>
    <cellStyle name="Normal 3 3 10 2 6" xfId="44007"/>
    <cellStyle name="Normal 3 3 10 3" xfId="14611"/>
    <cellStyle name="Normal 3 3 10 3 2" xfId="24905"/>
    <cellStyle name="Normal 3 3 10 3 3" xfId="35198"/>
    <cellStyle name="Normal 3 3 10 3 4" xfId="45491"/>
    <cellStyle name="Normal 3 3 10 4" xfId="11639"/>
    <cellStyle name="Normal 3 3 10 4 2" xfId="21936"/>
    <cellStyle name="Normal 3 3 10 4 3" xfId="32229"/>
    <cellStyle name="Normal 3 3 10 4 4" xfId="42522"/>
    <cellStyle name="Normal 3 3 10 5" xfId="9328"/>
    <cellStyle name="Normal 3 3 10 6" xfId="19627"/>
    <cellStyle name="Normal 3 3 10 7" xfId="29920"/>
    <cellStyle name="Normal 3 3 10 8" xfId="40213"/>
    <cellStyle name="Normal 3 3 11" xfId="5310"/>
    <cellStyle name="Normal 3 3 11 2" xfId="15345"/>
    <cellStyle name="Normal 3 3 11 2 2" xfId="25639"/>
    <cellStyle name="Normal 3 3 11 2 3" xfId="35932"/>
    <cellStyle name="Normal 3 3 11 2 4" xfId="46225"/>
    <cellStyle name="Normal 3 3 11 3" xfId="12375"/>
    <cellStyle name="Normal 3 3 11 3 2" xfId="22670"/>
    <cellStyle name="Normal 3 3 11 3 3" xfId="32963"/>
    <cellStyle name="Normal 3 3 11 3 4" xfId="43256"/>
    <cellStyle name="Normal 3 3 11 4" xfId="10071"/>
    <cellStyle name="Normal 3 3 11 5" xfId="20370"/>
    <cellStyle name="Normal 3 3 11 6" xfId="30663"/>
    <cellStyle name="Normal 3 3 11 7" xfId="40956"/>
    <cellStyle name="Normal 3 3 12" xfId="3012"/>
    <cellStyle name="Normal 3 3 12 2" xfId="13861"/>
    <cellStyle name="Normal 3 3 12 2 2" xfId="24155"/>
    <cellStyle name="Normal 3 3 12 2 3" xfId="34448"/>
    <cellStyle name="Normal 3 3 12 2 4" xfId="44741"/>
    <cellStyle name="Normal 3 3 12 3" xfId="10814"/>
    <cellStyle name="Normal 3 3 12 4" xfId="21113"/>
    <cellStyle name="Normal 3 3 12 5" xfId="31406"/>
    <cellStyle name="Normal 3 3 12 6" xfId="41699"/>
    <cellStyle name="Normal 3 3 13" xfId="6367"/>
    <cellStyle name="Normal 3 3 13 2" xfId="10887"/>
    <cellStyle name="Normal 3 3 13 3" xfId="21186"/>
    <cellStyle name="Normal 3 3 13 4" xfId="31479"/>
    <cellStyle name="Normal 3 3 13 5" xfId="41772"/>
    <cellStyle name="Normal 3 3 14" xfId="6505"/>
    <cellStyle name="Normal 3 3 15" xfId="16830"/>
    <cellStyle name="Normal 3 3 16" xfId="27123"/>
    <cellStyle name="Normal 3 3 17" xfId="37416"/>
    <cellStyle name="Normal 3 3 2" xfId="277"/>
    <cellStyle name="Normal 3 3 2 10" xfId="10906"/>
    <cellStyle name="Normal 3 3 2 10 2" xfId="21205"/>
    <cellStyle name="Normal 3 3 2 10 3" xfId="31498"/>
    <cellStyle name="Normal 3 3 2 10 4" xfId="41791"/>
    <cellStyle name="Normal 3 3 2 11" xfId="6583"/>
    <cellStyle name="Normal 3 3 2 12" xfId="16908"/>
    <cellStyle name="Normal 3 3 2 13" xfId="27201"/>
    <cellStyle name="Normal 3 3 2 14" xfId="37494"/>
    <cellStyle name="Normal 3 3 2 2" xfId="323"/>
    <cellStyle name="Normal 3 3 2 2 10" xfId="6681"/>
    <cellStyle name="Normal 3 3 2 2 11" xfId="17005"/>
    <cellStyle name="Normal 3 3 2 2 12" xfId="27298"/>
    <cellStyle name="Normal 3 3 2 2 13" xfId="37591"/>
    <cellStyle name="Normal 3 3 2 2 2" xfId="399"/>
    <cellStyle name="Normal 3 3 2 2 2 10" xfId="17416"/>
    <cellStyle name="Normal 3 3 2 2 2 11" xfId="27709"/>
    <cellStyle name="Normal 3 3 2 2 2 12" xfId="38002"/>
    <cellStyle name="Normal 3 3 2 2 2 2" xfId="1235"/>
    <cellStyle name="Normal 3 3 2 2 2 2 10" xfId="27710"/>
    <cellStyle name="Normal 3 3 2 2 2 2 11" xfId="38003"/>
    <cellStyle name="Normal 3 3 2 2 2 2 2" xfId="2860"/>
    <cellStyle name="Normal 3 3 2 2 2 2 2 2" xfId="4360"/>
    <cellStyle name="Normal 3 3 2 2 2 2 2 2 2" xfId="16791"/>
    <cellStyle name="Normal 3 3 2 2 2 2 2 2 2 2" xfId="27085"/>
    <cellStyle name="Normal 3 3 2 2 2 2 2 2 2 3" xfId="37378"/>
    <cellStyle name="Normal 3 3 2 2 2 2 2 2 2 4" xfId="47671"/>
    <cellStyle name="Normal 3 3 2 2 2 2 2 2 3" xfId="13821"/>
    <cellStyle name="Normal 3 3 2 2 2 2 2 2 4" xfId="24116"/>
    <cellStyle name="Normal 3 3 2 2 2 2 2 2 5" xfId="34409"/>
    <cellStyle name="Normal 3 3 2 2 2 2 2 2 6" xfId="44702"/>
    <cellStyle name="Normal 3 3 2 2 2 2 2 3" xfId="15306"/>
    <cellStyle name="Normal 3 3 2 2 2 2 2 3 2" xfId="25600"/>
    <cellStyle name="Normal 3 3 2 2 2 2 2 3 3" xfId="35893"/>
    <cellStyle name="Normal 3 3 2 2 2 2 2 3 4" xfId="46186"/>
    <cellStyle name="Normal 3 3 2 2 2 2 2 4" xfId="12335"/>
    <cellStyle name="Normal 3 3 2 2 2 2 2 4 2" xfId="22631"/>
    <cellStyle name="Normal 3 3 2 2 2 2 2 4 3" xfId="32924"/>
    <cellStyle name="Normal 3 3 2 2 2 2 2 4 4" xfId="43217"/>
    <cellStyle name="Normal 3 3 2 2 2 2 2 5" xfId="7844"/>
    <cellStyle name="Normal 3 3 2 2 2 2 2 6" xfId="18145"/>
    <cellStyle name="Normal 3 3 2 2 2 2 2 7" xfId="28438"/>
    <cellStyle name="Normal 3 3 2 2 2 2 2 8" xfId="38731"/>
    <cellStyle name="Normal 3 3 2 2 2 2 3" xfId="5314"/>
    <cellStyle name="Normal 3 3 2 2 2 2 3 2" xfId="13454"/>
    <cellStyle name="Normal 3 3 2 2 2 2 3 2 2" xfId="16424"/>
    <cellStyle name="Normal 3 3 2 2 2 2 3 2 2 2" xfId="26718"/>
    <cellStyle name="Normal 3 3 2 2 2 2 3 2 2 3" xfId="37011"/>
    <cellStyle name="Normal 3 3 2 2 2 2 3 2 2 4" xfId="47304"/>
    <cellStyle name="Normal 3 3 2 2 2 2 3 2 3" xfId="23749"/>
    <cellStyle name="Normal 3 3 2 2 2 2 3 2 4" xfId="34042"/>
    <cellStyle name="Normal 3 3 2 2 2 2 3 2 5" xfId="44335"/>
    <cellStyle name="Normal 3 3 2 2 2 2 3 3" xfId="14939"/>
    <cellStyle name="Normal 3 3 2 2 2 2 3 3 2" xfId="25233"/>
    <cellStyle name="Normal 3 3 2 2 2 2 3 3 3" xfId="35526"/>
    <cellStyle name="Normal 3 3 2 2 2 2 3 3 4" xfId="45819"/>
    <cellStyle name="Normal 3 3 2 2 2 2 3 4" xfId="11967"/>
    <cellStyle name="Normal 3 3 2 2 2 2 3 4 2" xfId="22264"/>
    <cellStyle name="Normal 3 3 2 2 2 2 3 4 3" xfId="32557"/>
    <cellStyle name="Normal 3 3 2 2 2 2 3 4 4" xfId="42850"/>
    <cellStyle name="Normal 3 3 2 2 2 2 3 5" xfId="8589"/>
    <cellStyle name="Normal 3 3 2 2 2 2 3 6" xfId="18888"/>
    <cellStyle name="Normal 3 3 2 2 2 2 3 7" xfId="29181"/>
    <cellStyle name="Normal 3 3 2 2 2 2 3 8" xfId="39474"/>
    <cellStyle name="Normal 3 3 2 2 2 2 4" xfId="3610"/>
    <cellStyle name="Normal 3 3 2 2 2 2 4 2" xfId="15943"/>
    <cellStyle name="Normal 3 3 2 2 2 2 4 2 2" xfId="26237"/>
    <cellStyle name="Normal 3 3 2 2 2 2 4 2 3" xfId="36530"/>
    <cellStyle name="Normal 3 3 2 2 2 2 4 2 4" xfId="46823"/>
    <cellStyle name="Normal 3 3 2 2 2 2 4 3" xfId="12973"/>
    <cellStyle name="Normal 3 3 2 2 2 2 4 3 2" xfId="23268"/>
    <cellStyle name="Normal 3 3 2 2 2 2 4 3 3" xfId="33561"/>
    <cellStyle name="Normal 3 3 2 2 2 2 4 3 4" xfId="43854"/>
    <cellStyle name="Normal 3 3 2 2 2 2 4 4" xfId="9332"/>
    <cellStyle name="Normal 3 3 2 2 2 2 4 5" xfId="19631"/>
    <cellStyle name="Normal 3 3 2 2 2 2 4 6" xfId="29924"/>
    <cellStyle name="Normal 3 3 2 2 2 2 4 7" xfId="40217"/>
    <cellStyle name="Normal 3 3 2 2 2 2 5" xfId="6371"/>
    <cellStyle name="Normal 3 3 2 2 2 2 5 2" xfId="14459"/>
    <cellStyle name="Normal 3 3 2 2 2 2 5 2 2" xfId="24753"/>
    <cellStyle name="Normal 3 3 2 2 2 2 5 2 3" xfId="35046"/>
    <cellStyle name="Normal 3 3 2 2 2 2 5 2 4" xfId="45339"/>
    <cellStyle name="Normal 3 3 2 2 2 2 5 3" xfId="10075"/>
    <cellStyle name="Normal 3 3 2 2 2 2 5 4" xfId="20374"/>
    <cellStyle name="Normal 3 3 2 2 2 2 5 5" xfId="30667"/>
    <cellStyle name="Normal 3 3 2 2 2 2 5 6" xfId="40960"/>
    <cellStyle name="Normal 3 3 2 2 2 2 6" xfId="10818"/>
    <cellStyle name="Normal 3 3 2 2 2 2 6 2" xfId="21117"/>
    <cellStyle name="Normal 3 3 2 2 2 2 6 3" xfId="31410"/>
    <cellStyle name="Normal 3 3 2 2 2 2 6 4" xfId="41703"/>
    <cellStyle name="Normal 3 3 2 2 2 2 7" xfId="11485"/>
    <cellStyle name="Normal 3 3 2 2 2 2 7 2" xfId="21784"/>
    <cellStyle name="Normal 3 3 2 2 2 2 7 3" xfId="32077"/>
    <cellStyle name="Normal 3 3 2 2 2 2 7 4" xfId="42370"/>
    <cellStyle name="Normal 3 3 2 2 2 2 8" xfId="7093"/>
    <cellStyle name="Normal 3 3 2 2 2 2 9" xfId="17417"/>
    <cellStyle name="Normal 3 3 2 2 2 3" xfId="2395"/>
    <cellStyle name="Normal 3 3 2 2 2 3 2" xfId="3895"/>
    <cellStyle name="Normal 3 3 2 2 2 3 2 2" xfId="16622"/>
    <cellStyle name="Normal 3 3 2 2 2 3 2 2 2" xfId="26916"/>
    <cellStyle name="Normal 3 3 2 2 2 3 2 2 3" xfId="37209"/>
    <cellStyle name="Normal 3 3 2 2 2 3 2 2 4" xfId="47502"/>
    <cellStyle name="Normal 3 3 2 2 2 3 2 3" xfId="13652"/>
    <cellStyle name="Normal 3 3 2 2 2 3 2 4" xfId="23947"/>
    <cellStyle name="Normal 3 3 2 2 2 3 2 5" xfId="34240"/>
    <cellStyle name="Normal 3 3 2 2 2 3 2 6" xfId="44533"/>
    <cellStyle name="Normal 3 3 2 2 2 3 3" xfId="15137"/>
    <cellStyle name="Normal 3 3 2 2 2 3 3 2" xfId="25431"/>
    <cellStyle name="Normal 3 3 2 2 2 3 3 3" xfId="35724"/>
    <cellStyle name="Normal 3 3 2 2 2 3 3 4" xfId="46017"/>
    <cellStyle name="Normal 3 3 2 2 2 3 4" xfId="12166"/>
    <cellStyle name="Normal 3 3 2 2 2 3 4 2" xfId="22462"/>
    <cellStyle name="Normal 3 3 2 2 2 3 4 3" xfId="32755"/>
    <cellStyle name="Normal 3 3 2 2 2 3 4 4" xfId="43048"/>
    <cellStyle name="Normal 3 3 2 2 2 3 5" xfId="7843"/>
    <cellStyle name="Normal 3 3 2 2 2 3 6" xfId="18144"/>
    <cellStyle name="Normal 3 3 2 2 2 3 7" xfId="28437"/>
    <cellStyle name="Normal 3 3 2 2 2 3 8" xfId="38730"/>
    <cellStyle name="Normal 3 3 2 2 2 4" xfId="5313"/>
    <cellStyle name="Normal 3 3 2 2 2 4 2" xfId="13285"/>
    <cellStyle name="Normal 3 3 2 2 2 4 2 2" xfId="16255"/>
    <cellStyle name="Normal 3 3 2 2 2 4 2 2 2" xfId="26549"/>
    <cellStyle name="Normal 3 3 2 2 2 4 2 2 3" xfId="36842"/>
    <cellStyle name="Normal 3 3 2 2 2 4 2 2 4" xfId="47135"/>
    <cellStyle name="Normal 3 3 2 2 2 4 2 3" xfId="23580"/>
    <cellStyle name="Normal 3 3 2 2 2 4 2 4" xfId="33873"/>
    <cellStyle name="Normal 3 3 2 2 2 4 2 5" xfId="44166"/>
    <cellStyle name="Normal 3 3 2 2 2 4 3" xfId="14770"/>
    <cellStyle name="Normal 3 3 2 2 2 4 3 2" xfId="25064"/>
    <cellStyle name="Normal 3 3 2 2 2 4 3 3" xfId="35357"/>
    <cellStyle name="Normal 3 3 2 2 2 4 3 4" xfId="45650"/>
    <cellStyle name="Normal 3 3 2 2 2 4 4" xfId="11798"/>
    <cellStyle name="Normal 3 3 2 2 2 4 4 2" xfId="22095"/>
    <cellStyle name="Normal 3 3 2 2 2 4 4 3" xfId="32388"/>
    <cellStyle name="Normal 3 3 2 2 2 4 4 4" xfId="42681"/>
    <cellStyle name="Normal 3 3 2 2 2 4 5" xfId="8588"/>
    <cellStyle name="Normal 3 3 2 2 2 4 6" xfId="18887"/>
    <cellStyle name="Normal 3 3 2 2 2 4 7" xfId="29180"/>
    <cellStyle name="Normal 3 3 2 2 2 4 8" xfId="39473"/>
    <cellStyle name="Normal 3 3 2 2 2 5" xfId="3145"/>
    <cellStyle name="Normal 3 3 2 2 2 5 2" xfId="15478"/>
    <cellStyle name="Normal 3 3 2 2 2 5 2 2" xfId="25772"/>
    <cellStyle name="Normal 3 3 2 2 2 5 2 3" xfId="36065"/>
    <cellStyle name="Normal 3 3 2 2 2 5 2 4" xfId="46358"/>
    <cellStyle name="Normal 3 3 2 2 2 5 3" xfId="12508"/>
    <cellStyle name="Normal 3 3 2 2 2 5 3 2" xfId="22803"/>
    <cellStyle name="Normal 3 3 2 2 2 5 3 3" xfId="33096"/>
    <cellStyle name="Normal 3 3 2 2 2 5 3 4" xfId="43389"/>
    <cellStyle name="Normal 3 3 2 2 2 5 4" xfId="9331"/>
    <cellStyle name="Normal 3 3 2 2 2 5 5" xfId="19630"/>
    <cellStyle name="Normal 3 3 2 2 2 5 6" xfId="29923"/>
    <cellStyle name="Normal 3 3 2 2 2 5 7" xfId="40216"/>
    <cellStyle name="Normal 3 3 2 2 2 6" xfId="6370"/>
    <cellStyle name="Normal 3 3 2 2 2 6 2" xfId="13994"/>
    <cellStyle name="Normal 3 3 2 2 2 6 2 2" xfId="24288"/>
    <cellStyle name="Normal 3 3 2 2 2 6 2 3" xfId="34581"/>
    <cellStyle name="Normal 3 3 2 2 2 6 2 4" xfId="44874"/>
    <cellStyle name="Normal 3 3 2 2 2 6 3" xfId="10074"/>
    <cellStyle name="Normal 3 3 2 2 2 6 4" xfId="20373"/>
    <cellStyle name="Normal 3 3 2 2 2 6 5" xfId="30666"/>
    <cellStyle name="Normal 3 3 2 2 2 6 6" xfId="40959"/>
    <cellStyle name="Normal 3 3 2 2 2 7" xfId="10817"/>
    <cellStyle name="Normal 3 3 2 2 2 7 2" xfId="21116"/>
    <cellStyle name="Normal 3 3 2 2 2 7 3" xfId="31409"/>
    <cellStyle name="Normal 3 3 2 2 2 7 4" xfId="41702"/>
    <cellStyle name="Normal 3 3 2 2 2 8" xfId="11020"/>
    <cellStyle name="Normal 3 3 2 2 2 8 2" xfId="21319"/>
    <cellStyle name="Normal 3 3 2 2 2 8 3" xfId="31612"/>
    <cellStyle name="Normal 3 3 2 2 2 8 4" xfId="41905"/>
    <cellStyle name="Normal 3 3 2 2 2 9" xfId="7092"/>
    <cellStyle name="Normal 3 3 2 2 3" xfId="1236"/>
    <cellStyle name="Normal 3 3 2 2 3 10" xfId="27711"/>
    <cellStyle name="Normal 3 3 2 2 3 11" xfId="38004"/>
    <cellStyle name="Normal 3 3 2 2 3 2" xfId="2861"/>
    <cellStyle name="Normal 3 3 2 2 3 2 2" xfId="4361"/>
    <cellStyle name="Normal 3 3 2 2 3 2 2 2" xfId="16715"/>
    <cellStyle name="Normal 3 3 2 2 3 2 2 2 2" xfId="27009"/>
    <cellStyle name="Normal 3 3 2 2 3 2 2 2 3" xfId="37302"/>
    <cellStyle name="Normal 3 3 2 2 3 2 2 2 4" xfId="47595"/>
    <cellStyle name="Normal 3 3 2 2 3 2 2 3" xfId="13745"/>
    <cellStyle name="Normal 3 3 2 2 3 2 2 4" xfId="24040"/>
    <cellStyle name="Normal 3 3 2 2 3 2 2 5" xfId="34333"/>
    <cellStyle name="Normal 3 3 2 2 3 2 2 6" xfId="44626"/>
    <cellStyle name="Normal 3 3 2 2 3 2 3" xfId="15230"/>
    <cellStyle name="Normal 3 3 2 2 3 2 3 2" xfId="25524"/>
    <cellStyle name="Normal 3 3 2 2 3 2 3 3" xfId="35817"/>
    <cellStyle name="Normal 3 3 2 2 3 2 3 4" xfId="46110"/>
    <cellStyle name="Normal 3 3 2 2 3 2 4" xfId="12259"/>
    <cellStyle name="Normal 3 3 2 2 3 2 4 2" xfId="22555"/>
    <cellStyle name="Normal 3 3 2 2 3 2 4 3" xfId="32848"/>
    <cellStyle name="Normal 3 3 2 2 3 2 4 4" xfId="43141"/>
    <cellStyle name="Normal 3 3 2 2 3 2 5" xfId="7845"/>
    <cellStyle name="Normal 3 3 2 2 3 2 6" xfId="18146"/>
    <cellStyle name="Normal 3 3 2 2 3 2 7" xfId="28439"/>
    <cellStyle name="Normal 3 3 2 2 3 2 8" xfId="38732"/>
    <cellStyle name="Normal 3 3 2 2 3 3" xfId="5315"/>
    <cellStyle name="Normal 3 3 2 2 3 3 2" xfId="13378"/>
    <cellStyle name="Normal 3 3 2 2 3 3 2 2" xfId="16348"/>
    <cellStyle name="Normal 3 3 2 2 3 3 2 2 2" xfId="26642"/>
    <cellStyle name="Normal 3 3 2 2 3 3 2 2 3" xfId="36935"/>
    <cellStyle name="Normal 3 3 2 2 3 3 2 2 4" xfId="47228"/>
    <cellStyle name="Normal 3 3 2 2 3 3 2 3" xfId="23673"/>
    <cellStyle name="Normal 3 3 2 2 3 3 2 4" xfId="33966"/>
    <cellStyle name="Normal 3 3 2 2 3 3 2 5" xfId="44259"/>
    <cellStyle name="Normal 3 3 2 2 3 3 3" xfId="14863"/>
    <cellStyle name="Normal 3 3 2 2 3 3 3 2" xfId="25157"/>
    <cellStyle name="Normal 3 3 2 2 3 3 3 3" xfId="35450"/>
    <cellStyle name="Normal 3 3 2 2 3 3 3 4" xfId="45743"/>
    <cellStyle name="Normal 3 3 2 2 3 3 4" xfId="11891"/>
    <cellStyle name="Normal 3 3 2 2 3 3 4 2" xfId="22188"/>
    <cellStyle name="Normal 3 3 2 2 3 3 4 3" xfId="32481"/>
    <cellStyle name="Normal 3 3 2 2 3 3 4 4" xfId="42774"/>
    <cellStyle name="Normal 3 3 2 2 3 3 5" xfId="8590"/>
    <cellStyle name="Normal 3 3 2 2 3 3 6" xfId="18889"/>
    <cellStyle name="Normal 3 3 2 2 3 3 7" xfId="29182"/>
    <cellStyle name="Normal 3 3 2 2 3 3 8" xfId="39475"/>
    <cellStyle name="Normal 3 3 2 2 3 4" xfId="3611"/>
    <cellStyle name="Normal 3 3 2 2 3 4 2" xfId="15944"/>
    <cellStyle name="Normal 3 3 2 2 3 4 2 2" xfId="26238"/>
    <cellStyle name="Normal 3 3 2 2 3 4 2 3" xfId="36531"/>
    <cellStyle name="Normal 3 3 2 2 3 4 2 4" xfId="46824"/>
    <cellStyle name="Normal 3 3 2 2 3 4 3" xfId="12974"/>
    <cellStyle name="Normal 3 3 2 2 3 4 3 2" xfId="23269"/>
    <cellStyle name="Normal 3 3 2 2 3 4 3 3" xfId="33562"/>
    <cellStyle name="Normal 3 3 2 2 3 4 3 4" xfId="43855"/>
    <cellStyle name="Normal 3 3 2 2 3 4 4" xfId="9333"/>
    <cellStyle name="Normal 3 3 2 2 3 4 5" xfId="19632"/>
    <cellStyle name="Normal 3 3 2 2 3 4 6" xfId="29925"/>
    <cellStyle name="Normal 3 3 2 2 3 4 7" xfId="40218"/>
    <cellStyle name="Normal 3 3 2 2 3 5" xfId="6372"/>
    <cellStyle name="Normal 3 3 2 2 3 5 2" xfId="14460"/>
    <cellStyle name="Normal 3 3 2 2 3 5 2 2" xfId="24754"/>
    <cellStyle name="Normal 3 3 2 2 3 5 2 3" xfId="35047"/>
    <cellStyle name="Normal 3 3 2 2 3 5 2 4" xfId="45340"/>
    <cellStyle name="Normal 3 3 2 2 3 5 3" xfId="10076"/>
    <cellStyle name="Normal 3 3 2 2 3 5 4" xfId="20375"/>
    <cellStyle name="Normal 3 3 2 2 3 5 5" xfId="30668"/>
    <cellStyle name="Normal 3 3 2 2 3 5 6" xfId="40961"/>
    <cellStyle name="Normal 3 3 2 2 3 6" xfId="10819"/>
    <cellStyle name="Normal 3 3 2 2 3 6 2" xfId="21118"/>
    <cellStyle name="Normal 3 3 2 2 3 6 3" xfId="31411"/>
    <cellStyle name="Normal 3 3 2 2 3 6 4" xfId="41704"/>
    <cellStyle name="Normal 3 3 2 2 3 7" xfId="11486"/>
    <cellStyle name="Normal 3 3 2 2 3 7 2" xfId="21785"/>
    <cellStyle name="Normal 3 3 2 2 3 7 3" xfId="32078"/>
    <cellStyle name="Normal 3 3 2 2 3 7 4" xfId="42371"/>
    <cellStyle name="Normal 3 3 2 2 3 8" xfId="7094"/>
    <cellStyle name="Normal 3 3 2 2 3 9" xfId="17418"/>
    <cellStyle name="Normal 3 3 2 2 4" xfId="2242"/>
    <cellStyle name="Normal 3 3 2 2 4 2" xfId="2994"/>
    <cellStyle name="Normal 3 3 2 2 4 2 2" xfId="4494"/>
    <cellStyle name="Normal 3 3 2 2 4 2 2 2" xfId="16546"/>
    <cellStyle name="Normal 3 3 2 2 4 2 2 2 2" xfId="26840"/>
    <cellStyle name="Normal 3 3 2 2 4 2 2 2 3" xfId="37133"/>
    <cellStyle name="Normal 3 3 2 2 4 2 2 2 4" xfId="47426"/>
    <cellStyle name="Normal 3 3 2 2 4 2 2 3" xfId="13576"/>
    <cellStyle name="Normal 3 3 2 2 4 2 2 4" xfId="23871"/>
    <cellStyle name="Normal 3 3 2 2 4 2 2 5" xfId="34164"/>
    <cellStyle name="Normal 3 3 2 2 4 2 2 6" xfId="44457"/>
    <cellStyle name="Normal 3 3 2 2 4 2 3" xfId="15061"/>
    <cellStyle name="Normal 3 3 2 2 4 2 3 2" xfId="25355"/>
    <cellStyle name="Normal 3 3 2 2 4 2 3 3" xfId="35648"/>
    <cellStyle name="Normal 3 3 2 2 4 2 3 4" xfId="45941"/>
    <cellStyle name="Normal 3 3 2 2 4 2 4" xfId="12090"/>
    <cellStyle name="Normal 3 3 2 2 4 2 5" xfId="22386"/>
    <cellStyle name="Normal 3 3 2 2 4 2 6" xfId="32679"/>
    <cellStyle name="Normal 3 3 2 2 4 2 7" xfId="42972"/>
    <cellStyle name="Normal 3 3 2 2 4 3" xfId="5316"/>
    <cellStyle name="Normal 3 3 2 2 4 3 2" xfId="16078"/>
    <cellStyle name="Normal 3 3 2 2 4 3 2 2" xfId="26372"/>
    <cellStyle name="Normal 3 3 2 2 4 3 2 3" xfId="36665"/>
    <cellStyle name="Normal 3 3 2 2 4 3 2 4" xfId="46958"/>
    <cellStyle name="Normal 3 3 2 2 4 3 3" xfId="13108"/>
    <cellStyle name="Normal 3 3 2 2 4 3 4" xfId="23403"/>
    <cellStyle name="Normal 3 3 2 2 4 3 5" xfId="33696"/>
    <cellStyle name="Normal 3 3 2 2 4 3 6" xfId="43989"/>
    <cellStyle name="Normal 3 3 2 2 4 4" xfId="3744"/>
    <cellStyle name="Normal 3 3 2 2 4 4 2" xfId="14593"/>
    <cellStyle name="Normal 3 3 2 2 4 4 3" xfId="24887"/>
    <cellStyle name="Normal 3 3 2 2 4 4 4" xfId="35180"/>
    <cellStyle name="Normal 3 3 2 2 4 4 5" xfId="45473"/>
    <cellStyle name="Normal 3 3 2 2 4 5" xfId="11621"/>
    <cellStyle name="Normal 3 3 2 2 4 5 2" xfId="21918"/>
    <cellStyle name="Normal 3 3 2 2 4 5 3" xfId="32211"/>
    <cellStyle name="Normal 3 3 2 2 4 5 4" xfId="42504"/>
    <cellStyle name="Normal 3 3 2 2 4 6" xfId="7842"/>
    <cellStyle name="Normal 3 3 2 2 4 7" xfId="18143"/>
    <cellStyle name="Normal 3 3 2 2 4 8" xfId="28436"/>
    <cellStyle name="Normal 3 3 2 2 4 9" xfId="38729"/>
    <cellStyle name="Normal 3 3 2 2 5" xfId="2319"/>
    <cellStyle name="Normal 3 3 2 2 5 2" xfId="3819"/>
    <cellStyle name="Normal 3 3 2 2 5 2 2" xfId="16179"/>
    <cellStyle name="Normal 3 3 2 2 5 2 2 2" xfId="26473"/>
    <cellStyle name="Normal 3 3 2 2 5 2 2 3" xfId="36766"/>
    <cellStyle name="Normal 3 3 2 2 5 2 2 4" xfId="47059"/>
    <cellStyle name="Normal 3 3 2 2 5 2 3" xfId="13209"/>
    <cellStyle name="Normal 3 3 2 2 5 2 4" xfId="23504"/>
    <cellStyle name="Normal 3 3 2 2 5 2 5" xfId="33797"/>
    <cellStyle name="Normal 3 3 2 2 5 2 6" xfId="44090"/>
    <cellStyle name="Normal 3 3 2 2 5 3" xfId="14694"/>
    <cellStyle name="Normal 3 3 2 2 5 3 2" xfId="24988"/>
    <cellStyle name="Normal 3 3 2 2 5 3 3" xfId="35281"/>
    <cellStyle name="Normal 3 3 2 2 5 3 4" xfId="45574"/>
    <cellStyle name="Normal 3 3 2 2 5 4" xfId="11722"/>
    <cellStyle name="Normal 3 3 2 2 5 4 2" xfId="22019"/>
    <cellStyle name="Normal 3 3 2 2 5 4 3" xfId="32312"/>
    <cellStyle name="Normal 3 3 2 2 5 4 4" xfId="42605"/>
    <cellStyle name="Normal 3 3 2 2 5 5" xfId="8587"/>
    <cellStyle name="Normal 3 3 2 2 5 6" xfId="18886"/>
    <cellStyle name="Normal 3 3 2 2 5 7" xfId="29179"/>
    <cellStyle name="Normal 3 3 2 2 5 8" xfId="39472"/>
    <cellStyle name="Normal 3 3 2 2 6" xfId="5312"/>
    <cellStyle name="Normal 3 3 2 2 6 2" xfId="15402"/>
    <cellStyle name="Normal 3 3 2 2 6 2 2" xfId="25696"/>
    <cellStyle name="Normal 3 3 2 2 6 2 3" xfId="35989"/>
    <cellStyle name="Normal 3 3 2 2 6 2 4" xfId="46282"/>
    <cellStyle name="Normal 3 3 2 2 6 3" xfId="12432"/>
    <cellStyle name="Normal 3 3 2 2 6 3 2" xfId="22727"/>
    <cellStyle name="Normal 3 3 2 2 6 3 3" xfId="33020"/>
    <cellStyle name="Normal 3 3 2 2 6 3 4" xfId="43313"/>
    <cellStyle name="Normal 3 3 2 2 6 4" xfId="9330"/>
    <cellStyle name="Normal 3 3 2 2 6 5" xfId="19629"/>
    <cellStyle name="Normal 3 3 2 2 6 6" xfId="29922"/>
    <cellStyle name="Normal 3 3 2 2 6 7" xfId="40215"/>
    <cellStyle name="Normal 3 3 2 2 7" xfId="3069"/>
    <cellStyle name="Normal 3 3 2 2 7 2" xfId="13918"/>
    <cellStyle name="Normal 3 3 2 2 7 2 2" xfId="24212"/>
    <cellStyle name="Normal 3 3 2 2 7 2 3" xfId="34505"/>
    <cellStyle name="Normal 3 3 2 2 7 2 4" xfId="44798"/>
    <cellStyle name="Normal 3 3 2 2 7 3" xfId="10073"/>
    <cellStyle name="Normal 3 3 2 2 7 4" xfId="20372"/>
    <cellStyle name="Normal 3 3 2 2 7 5" xfId="30665"/>
    <cellStyle name="Normal 3 3 2 2 7 6" xfId="40958"/>
    <cellStyle name="Normal 3 3 2 2 8" xfId="6369"/>
    <cellStyle name="Normal 3 3 2 2 8 2" xfId="10816"/>
    <cellStyle name="Normal 3 3 2 2 8 3" xfId="21115"/>
    <cellStyle name="Normal 3 3 2 2 8 4" xfId="31408"/>
    <cellStyle name="Normal 3 3 2 2 8 5" xfId="41701"/>
    <cellStyle name="Normal 3 3 2 2 9" xfId="10944"/>
    <cellStyle name="Normal 3 3 2 2 9 2" xfId="21243"/>
    <cellStyle name="Normal 3 3 2 2 9 3" xfId="31536"/>
    <cellStyle name="Normal 3 3 2 2 9 4" xfId="41829"/>
    <cellStyle name="Normal 3 3 2 3" xfId="361"/>
    <cellStyle name="Normal 3 3 2 3 10" xfId="17419"/>
    <cellStyle name="Normal 3 3 2 3 11" xfId="27712"/>
    <cellStyle name="Normal 3 3 2 3 12" xfId="38005"/>
    <cellStyle name="Normal 3 3 2 3 2" xfId="1237"/>
    <cellStyle name="Normal 3 3 2 3 2 10" xfId="27713"/>
    <cellStyle name="Normal 3 3 2 3 2 11" xfId="38006"/>
    <cellStyle name="Normal 3 3 2 3 2 2" xfId="2862"/>
    <cellStyle name="Normal 3 3 2 3 2 2 2" xfId="4362"/>
    <cellStyle name="Normal 3 3 2 3 2 2 2 2" xfId="16753"/>
    <cellStyle name="Normal 3 3 2 3 2 2 2 2 2" xfId="27047"/>
    <cellStyle name="Normal 3 3 2 3 2 2 2 2 3" xfId="37340"/>
    <cellStyle name="Normal 3 3 2 3 2 2 2 2 4" xfId="47633"/>
    <cellStyle name="Normal 3 3 2 3 2 2 2 3" xfId="13783"/>
    <cellStyle name="Normal 3 3 2 3 2 2 2 4" xfId="24078"/>
    <cellStyle name="Normal 3 3 2 3 2 2 2 5" xfId="34371"/>
    <cellStyle name="Normal 3 3 2 3 2 2 2 6" xfId="44664"/>
    <cellStyle name="Normal 3 3 2 3 2 2 3" xfId="15268"/>
    <cellStyle name="Normal 3 3 2 3 2 2 3 2" xfId="25562"/>
    <cellStyle name="Normal 3 3 2 3 2 2 3 3" xfId="35855"/>
    <cellStyle name="Normal 3 3 2 3 2 2 3 4" xfId="46148"/>
    <cellStyle name="Normal 3 3 2 3 2 2 4" xfId="12297"/>
    <cellStyle name="Normal 3 3 2 3 2 2 4 2" xfId="22593"/>
    <cellStyle name="Normal 3 3 2 3 2 2 4 3" xfId="32886"/>
    <cellStyle name="Normal 3 3 2 3 2 2 4 4" xfId="43179"/>
    <cellStyle name="Normal 3 3 2 3 2 2 5" xfId="7847"/>
    <cellStyle name="Normal 3 3 2 3 2 2 6" xfId="18148"/>
    <cellStyle name="Normal 3 3 2 3 2 2 7" xfId="28441"/>
    <cellStyle name="Normal 3 3 2 3 2 2 8" xfId="38734"/>
    <cellStyle name="Normal 3 3 2 3 2 3" xfId="5318"/>
    <cellStyle name="Normal 3 3 2 3 2 3 2" xfId="13416"/>
    <cellStyle name="Normal 3 3 2 3 2 3 2 2" xfId="16386"/>
    <cellStyle name="Normal 3 3 2 3 2 3 2 2 2" xfId="26680"/>
    <cellStyle name="Normal 3 3 2 3 2 3 2 2 3" xfId="36973"/>
    <cellStyle name="Normal 3 3 2 3 2 3 2 2 4" xfId="47266"/>
    <cellStyle name="Normal 3 3 2 3 2 3 2 3" xfId="23711"/>
    <cellStyle name="Normal 3 3 2 3 2 3 2 4" xfId="34004"/>
    <cellStyle name="Normal 3 3 2 3 2 3 2 5" xfId="44297"/>
    <cellStyle name="Normal 3 3 2 3 2 3 3" xfId="14901"/>
    <cellStyle name="Normal 3 3 2 3 2 3 3 2" xfId="25195"/>
    <cellStyle name="Normal 3 3 2 3 2 3 3 3" xfId="35488"/>
    <cellStyle name="Normal 3 3 2 3 2 3 3 4" xfId="45781"/>
    <cellStyle name="Normal 3 3 2 3 2 3 4" xfId="11929"/>
    <cellStyle name="Normal 3 3 2 3 2 3 4 2" xfId="22226"/>
    <cellStyle name="Normal 3 3 2 3 2 3 4 3" xfId="32519"/>
    <cellStyle name="Normal 3 3 2 3 2 3 4 4" xfId="42812"/>
    <cellStyle name="Normal 3 3 2 3 2 3 5" xfId="8592"/>
    <cellStyle name="Normal 3 3 2 3 2 3 6" xfId="18891"/>
    <cellStyle name="Normal 3 3 2 3 2 3 7" xfId="29184"/>
    <cellStyle name="Normal 3 3 2 3 2 3 8" xfId="39477"/>
    <cellStyle name="Normal 3 3 2 3 2 4" xfId="3612"/>
    <cellStyle name="Normal 3 3 2 3 2 4 2" xfId="15945"/>
    <cellStyle name="Normal 3 3 2 3 2 4 2 2" xfId="26239"/>
    <cellStyle name="Normal 3 3 2 3 2 4 2 3" xfId="36532"/>
    <cellStyle name="Normal 3 3 2 3 2 4 2 4" xfId="46825"/>
    <cellStyle name="Normal 3 3 2 3 2 4 3" xfId="12975"/>
    <cellStyle name="Normal 3 3 2 3 2 4 3 2" xfId="23270"/>
    <cellStyle name="Normal 3 3 2 3 2 4 3 3" xfId="33563"/>
    <cellStyle name="Normal 3 3 2 3 2 4 3 4" xfId="43856"/>
    <cellStyle name="Normal 3 3 2 3 2 4 4" xfId="9335"/>
    <cellStyle name="Normal 3 3 2 3 2 4 5" xfId="19634"/>
    <cellStyle name="Normal 3 3 2 3 2 4 6" xfId="29927"/>
    <cellStyle name="Normal 3 3 2 3 2 4 7" xfId="40220"/>
    <cellStyle name="Normal 3 3 2 3 2 5" xfId="6374"/>
    <cellStyle name="Normal 3 3 2 3 2 5 2" xfId="14461"/>
    <cellStyle name="Normal 3 3 2 3 2 5 2 2" xfId="24755"/>
    <cellStyle name="Normal 3 3 2 3 2 5 2 3" xfId="35048"/>
    <cellStyle name="Normal 3 3 2 3 2 5 2 4" xfId="45341"/>
    <cellStyle name="Normal 3 3 2 3 2 5 3" xfId="10078"/>
    <cellStyle name="Normal 3 3 2 3 2 5 4" xfId="20377"/>
    <cellStyle name="Normal 3 3 2 3 2 5 5" xfId="30670"/>
    <cellStyle name="Normal 3 3 2 3 2 5 6" xfId="40963"/>
    <cellStyle name="Normal 3 3 2 3 2 6" xfId="10821"/>
    <cellStyle name="Normal 3 3 2 3 2 6 2" xfId="21120"/>
    <cellStyle name="Normal 3 3 2 3 2 6 3" xfId="31413"/>
    <cellStyle name="Normal 3 3 2 3 2 6 4" xfId="41706"/>
    <cellStyle name="Normal 3 3 2 3 2 7" xfId="11487"/>
    <cellStyle name="Normal 3 3 2 3 2 7 2" xfId="21786"/>
    <cellStyle name="Normal 3 3 2 3 2 7 3" xfId="32079"/>
    <cellStyle name="Normal 3 3 2 3 2 7 4" xfId="42372"/>
    <cellStyle name="Normal 3 3 2 3 2 8" xfId="7096"/>
    <cellStyle name="Normal 3 3 2 3 2 9" xfId="17420"/>
    <cellStyle name="Normal 3 3 2 3 3" xfId="2357"/>
    <cellStyle name="Normal 3 3 2 3 3 2" xfId="3857"/>
    <cellStyle name="Normal 3 3 2 3 3 2 2" xfId="16584"/>
    <cellStyle name="Normal 3 3 2 3 3 2 2 2" xfId="26878"/>
    <cellStyle name="Normal 3 3 2 3 3 2 2 3" xfId="37171"/>
    <cellStyle name="Normal 3 3 2 3 3 2 2 4" xfId="47464"/>
    <cellStyle name="Normal 3 3 2 3 3 2 3" xfId="13614"/>
    <cellStyle name="Normal 3 3 2 3 3 2 4" xfId="23909"/>
    <cellStyle name="Normal 3 3 2 3 3 2 5" xfId="34202"/>
    <cellStyle name="Normal 3 3 2 3 3 2 6" xfId="44495"/>
    <cellStyle name="Normal 3 3 2 3 3 3" xfId="15099"/>
    <cellStyle name="Normal 3 3 2 3 3 3 2" xfId="25393"/>
    <cellStyle name="Normal 3 3 2 3 3 3 3" xfId="35686"/>
    <cellStyle name="Normal 3 3 2 3 3 3 4" xfId="45979"/>
    <cellStyle name="Normal 3 3 2 3 3 4" xfId="12128"/>
    <cellStyle name="Normal 3 3 2 3 3 4 2" xfId="22424"/>
    <cellStyle name="Normal 3 3 2 3 3 4 3" xfId="32717"/>
    <cellStyle name="Normal 3 3 2 3 3 4 4" xfId="43010"/>
    <cellStyle name="Normal 3 3 2 3 3 5" xfId="7846"/>
    <cellStyle name="Normal 3 3 2 3 3 6" xfId="18147"/>
    <cellStyle name="Normal 3 3 2 3 3 7" xfId="28440"/>
    <cellStyle name="Normal 3 3 2 3 3 8" xfId="38733"/>
    <cellStyle name="Normal 3 3 2 3 4" xfId="5317"/>
    <cellStyle name="Normal 3 3 2 3 4 2" xfId="13247"/>
    <cellStyle name="Normal 3 3 2 3 4 2 2" xfId="16217"/>
    <cellStyle name="Normal 3 3 2 3 4 2 2 2" xfId="26511"/>
    <cellStyle name="Normal 3 3 2 3 4 2 2 3" xfId="36804"/>
    <cellStyle name="Normal 3 3 2 3 4 2 2 4" xfId="47097"/>
    <cellStyle name="Normal 3 3 2 3 4 2 3" xfId="23542"/>
    <cellStyle name="Normal 3 3 2 3 4 2 4" xfId="33835"/>
    <cellStyle name="Normal 3 3 2 3 4 2 5" xfId="44128"/>
    <cellStyle name="Normal 3 3 2 3 4 3" xfId="14732"/>
    <cellStyle name="Normal 3 3 2 3 4 3 2" xfId="25026"/>
    <cellStyle name="Normal 3 3 2 3 4 3 3" xfId="35319"/>
    <cellStyle name="Normal 3 3 2 3 4 3 4" xfId="45612"/>
    <cellStyle name="Normal 3 3 2 3 4 4" xfId="11760"/>
    <cellStyle name="Normal 3 3 2 3 4 4 2" xfId="22057"/>
    <cellStyle name="Normal 3 3 2 3 4 4 3" xfId="32350"/>
    <cellStyle name="Normal 3 3 2 3 4 4 4" xfId="42643"/>
    <cellStyle name="Normal 3 3 2 3 4 5" xfId="8591"/>
    <cellStyle name="Normal 3 3 2 3 4 6" xfId="18890"/>
    <cellStyle name="Normal 3 3 2 3 4 7" xfId="29183"/>
    <cellStyle name="Normal 3 3 2 3 4 8" xfId="39476"/>
    <cellStyle name="Normal 3 3 2 3 5" xfId="3107"/>
    <cellStyle name="Normal 3 3 2 3 5 2" xfId="15440"/>
    <cellStyle name="Normal 3 3 2 3 5 2 2" xfId="25734"/>
    <cellStyle name="Normal 3 3 2 3 5 2 3" xfId="36027"/>
    <cellStyle name="Normal 3 3 2 3 5 2 4" xfId="46320"/>
    <cellStyle name="Normal 3 3 2 3 5 3" xfId="12470"/>
    <cellStyle name="Normal 3 3 2 3 5 3 2" xfId="22765"/>
    <cellStyle name="Normal 3 3 2 3 5 3 3" xfId="33058"/>
    <cellStyle name="Normal 3 3 2 3 5 3 4" xfId="43351"/>
    <cellStyle name="Normal 3 3 2 3 5 4" xfId="9334"/>
    <cellStyle name="Normal 3 3 2 3 5 5" xfId="19633"/>
    <cellStyle name="Normal 3 3 2 3 5 6" xfId="29926"/>
    <cellStyle name="Normal 3 3 2 3 5 7" xfId="40219"/>
    <cellStyle name="Normal 3 3 2 3 6" xfId="6373"/>
    <cellStyle name="Normal 3 3 2 3 6 2" xfId="13956"/>
    <cellStyle name="Normal 3 3 2 3 6 2 2" xfId="24250"/>
    <cellStyle name="Normal 3 3 2 3 6 2 3" xfId="34543"/>
    <cellStyle name="Normal 3 3 2 3 6 2 4" xfId="44836"/>
    <cellStyle name="Normal 3 3 2 3 6 3" xfId="10077"/>
    <cellStyle name="Normal 3 3 2 3 6 4" xfId="20376"/>
    <cellStyle name="Normal 3 3 2 3 6 5" xfId="30669"/>
    <cellStyle name="Normal 3 3 2 3 6 6" xfId="40962"/>
    <cellStyle name="Normal 3 3 2 3 7" xfId="10820"/>
    <cellStyle name="Normal 3 3 2 3 7 2" xfId="21119"/>
    <cellStyle name="Normal 3 3 2 3 7 3" xfId="31412"/>
    <cellStyle name="Normal 3 3 2 3 7 4" xfId="41705"/>
    <cellStyle name="Normal 3 3 2 3 8" xfId="10982"/>
    <cellStyle name="Normal 3 3 2 3 8 2" xfId="21281"/>
    <cellStyle name="Normal 3 3 2 3 8 3" xfId="31574"/>
    <cellStyle name="Normal 3 3 2 3 8 4" xfId="41867"/>
    <cellStyle name="Normal 3 3 2 3 9" xfId="7095"/>
    <cellStyle name="Normal 3 3 2 4" xfId="1238"/>
    <cellStyle name="Normal 3 3 2 4 10" xfId="27714"/>
    <cellStyle name="Normal 3 3 2 4 11" xfId="38007"/>
    <cellStyle name="Normal 3 3 2 4 2" xfId="2863"/>
    <cellStyle name="Normal 3 3 2 4 2 2" xfId="4363"/>
    <cellStyle name="Normal 3 3 2 4 2 2 2" xfId="16677"/>
    <cellStyle name="Normal 3 3 2 4 2 2 2 2" xfId="26971"/>
    <cellStyle name="Normal 3 3 2 4 2 2 2 3" xfId="37264"/>
    <cellStyle name="Normal 3 3 2 4 2 2 2 4" xfId="47557"/>
    <cellStyle name="Normal 3 3 2 4 2 2 3" xfId="13707"/>
    <cellStyle name="Normal 3 3 2 4 2 2 4" xfId="24002"/>
    <cellStyle name="Normal 3 3 2 4 2 2 5" xfId="34295"/>
    <cellStyle name="Normal 3 3 2 4 2 2 6" xfId="44588"/>
    <cellStyle name="Normal 3 3 2 4 2 3" xfId="15192"/>
    <cellStyle name="Normal 3 3 2 4 2 3 2" xfId="25486"/>
    <cellStyle name="Normal 3 3 2 4 2 3 3" xfId="35779"/>
    <cellStyle name="Normal 3 3 2 4 2 3 4" xfId="46072"/>
    <cellStyle name="Normal 3 3 2 4 2 4" xfId="12221"/>
    <cellStyle name="Normal 3 3 2 4 2 4 2" xfId="22517"/>
    <cellStyle name="Normal 3 3 2 4 2 4 3" xfId="32810"/>
    <cellStyle name="Normal 3 3 2 4 2 4 4" xfId="43103"/>
    <cellStyle name="Normal 3 3 2 4 2 5" xfId="7848"/>
    <cellStyle name="Normal 3 3 2 4 2 6" xfId="18149"/>
    <cellStyle name="Normal 3 3 2 4 2 7" xfId="28442"/>
    <cellStyle name="Normal 3 3 2 4 2 8" xfId="38735"/>
    <cellStyle name="Normal 3 3 2 4 3" xfId="5319"/>
    <cellStyle name="Normal 3 3 2 4 3 2" xfId="13340"/>
    <cellStyle name="Normal 3 3 2 4 3 2 2" xfId="16310"/>
    <cellStyle name="Normal 3 3 2 4 3 2 2 2" xfId="26604"/>
    <cellStyle name="Normal 3 3 2 4 3 2 2 3" xfId="36897"/>
    <cellStyle name="Normal 3 3 2 4 3 2 2 4" xfId="47190"/>
    <cellStyle name="Normal 3 3 2 4 3 2 3" xfId="23635"/>
    <cellStyle name="Normal 3 3 2 4 3 2 4" xfId="33928"/>
    <cellStyle name="Normal 3 3 2 4 3 2 5" xfId="44221"/>
    <cellStyle name="Normal 3 3 2 4 3 3" xfId="14825"/>
    <cellStyle name="Normal 3 3 2 4 3 3 2" xfId="25119"/>
    <cellStyle name="Normal 3 3 2 4 3 3 3" xfId="35412"/>
    <cellStyle name="Normal 3 3 2 4 3 3 4" xfId="45705"/>
    <cellStyle name="Normal 3 3 2 4 3 4" xfId="11853"/>
    <cellStyle name="Normal 3 3 2 4 3 4 2" xfId="22150"/>
    <cellStyle name="Normal 3 3 2 4 3 4 3" xfId="32443"/>
    <cellStyle name="Normal 3 3 2 4 3 4 4" xfId="42736"/>
    <cellStyle name="Normal 3 3 2 4 3 5" xfId="8593"/>
    <cellStyle name="Normal 3 3 2 4 3 6" xfId="18892"/>
    <cellStyle name="Normal 3 3 2 4 3 7" xfId="29185"/>
    <cellStyle name="Normal 3 3 2 4 3 8" xfId="39478"/>
    <cellStyle name="Normal 3 3 2 4 4" xfId="3613"/>
    <cellStyle name="Normal 3 3 2 4 4 2" xfId="15946"/>
    <cellStyle name="Normal 3 3 2 4 4 2 2" xfId="26240"/>
    <cellStyle name="Normal 3 3 2 4 4 2 3" xfId="36533"/>
    <cellStyle name="Normal 3 3 2 4 4 2 4" xfId="46826"/>
    <cellStyle name="Normal 3 3 2 4 4 3" xfId="12976"/>
    <cellStyle name="Normal 3 3 2 4 4 3 2" xfId="23271"/>
    <cellStyle name="Normal 3 3 2 4 4 3 3" xfId="33564"/>
    <cellStyle name="Normal 3 3 2 4 4 3 4" xfId="43857"/>
    <cellStyle name="Normal 3 3 2 4 4 4" xfId="9336"/>
    <cellStyle name="Normal 3 3 2 4 4 5" xfId="19635"/>
    <cellStyle name="Normal 3 3 2 4 4 6" xfId="29928"/>
    <cellStyle name="Normal 3 3 2 4 4 7" xfId="40221"/>
    <cellStyle name="Normal 3 3 2 4 5" xfId="6375"/>
    <cellStyle name="Normal 3 3 2 4 5 2" xfId="14462"/>
    <cellStyle name="Normal 3 3 2 4 5 2 2" xfId="24756"/>
    <cellStyle name="Normal 3 3 2 4 5 2 3" xfId="35049"/>
    <cellStyle name="Normal 3 3 2 4 5 2 4" xfId="45342"/>
    <cellStyle name="Normal 3 3 2 4 5 3" xfId="10079"/>
    <cellStyle name="Normal 3 3 2 4 5 4" xfId="20378"/>
    <cellStyle name="Normal 3 3 2 4 5 5" xfId="30671"/>
    <cellStyle name="Normal 3 3 2 4 5 6" xfId="40964"/>
    <cellStyle name="Normal 3 3 2 4 6" xfId="10822"/>
    <cellStyle name="Normal 3 3 2 4 6 2" xfId="21121"/>
    <cellStyle name="Normal 3 3 2 4 6 3" xfId="31414"/>
    <cellStyle name="Normal 3 3 2 4 6 4" xfId="41707"/>
    <cellStyle name="Normal 3 3 2 4 7" xfId="11488"/>
    <cellStyle name="Normal 3 3 2 4 7 2" xfId="21787"/>
    <cellStyle name="Normal 3 3 2 4 7 3" xfId="32080"/>
    <cellStyle name="Normal 3 3 2 4 7 4" xfId="42373"/>
    <cellStyle name="Normal 3 3 2 4 8" xfId="7097"/>
    <cellStyle name="Normal 3 3 2 4 9" xfId="17421"/>
    <cellStyle name="Normal 3 3 2 5" xfId="2182"/>
    <cellStyle name="Normal 3 3 2 5 2" xfId="2949"/>
    <cellStyle name="Normal 3 3 2 5 2 2" xfId="4449"/>
    <cellStyle name="Normal 3 3 2 5 2 2 2" xfId="16508"/>
    <cellStyle name="Normal 3 3 2 5 2 2 2 2" xfId="26802"/>
    <cellStyle name="Normal 3 3 2 5 2 2 2 3" xfId="37095"/>
    <cellStyle name="Normal 3 3 2 5 2 2 2 4" xfId="47388"/>
    <cellStyle name="Normal 3 3 2 5 2 2 3" xfId="13538"/>
    <cellStyle name="Normal 3 3 2 5 2 2 4" xfId="23833"/>
    <cellStyle name="Normal 3 3 2 5 2 2 5" xfId="34126"/>
    <cellStyle name="Normal 3 3 2 5 2 2 6" xfId="44419"/>
    <cellStyle name="Normal 3 3 2 5 2 3" xfId="15023"/>
    <cellStyle name="Normal 3 3 2 5 2 3 2" xfId="25317"/>
    <cellStyle name="Normal 3 3 2 5 2 3 3" xfId="35610"/>
    <cellStyle name="Normal 3 3 2 5 2 3 4" xfId="45903"/>
    <cellStyle name="Normal 3 3 2 5 2 4" xfId="12052"/>
    <cellStyle name="Normal 3 3 2 5 2 5" xfId="22348"/>
    <cellStyle name="Normal 3 3 2 5 2 6" xfId="32641"/>
    <cellStyle name="Normal 3 3 2 5 2 7" xfId="42934"/>
    <cellStyle name="Normal 3 3 2 5 3" xfId="5320"/>
    <cellStyle name="Normal 3 3 2 5 3 2" xfId="16033"/>
    <cellStyle name="Normal 3 3 2 5 3 2 2" xfId="26327"/>
    <cellStyle name="Normal 3 3 2 5 3 2 3" xfId="36620"/>
    <cellStyle name="Normal 3 3 2 5 3 2 4" xfId="46913"/>
    <cellStyle name="Normal 3 3 2 5 3 3" xfId="13063"/>
    <cellStyle name="Normal 3 3 2 5 3 4" xfId="23358"/>
    <cellStyle name="Normal 3 3 2 5 3 5" xfId="33651"/>
    <cellStyle name="Normal 3 3 2 5 3 6" xfId="43944"/>
    <cellStyle name="Normal 3 3 2 5 4" xfId="3699"/>
    <cellStyle name="Normal 3 3 2 5 4 2" xfId="14548"/>
    <cellStyle name="Normal 3 3 2 5 4 3" xfId="24842"/>
    <cellStyle name="Normal 3 3 2 5 4 4" xfId="35135"/>
    <cellStyle name="Normal 3 3 2 5 4 5" xfId="45428"/>
    <cellStyle name="Normal 3 3 2 5 5" xfId="11574"/>
    <cellStyle name="Normal 3 3 2 5 5 2" xfId="21873"/>
    <cellStyle name="Normal 3 3 2 5 5 3" xfId="32166"/>
    <cellStyle name="Normal 3 3 2 5 5 4" xfId="42459"/>
    <cellStyle name="Normal 3 3 2 5 6" xfId="7841"/>
    <cellStyle name="Normal 3 3 2 5 7" xfId="18142"/>
    <cellStyle name="Normal 3 3 2 5 8" xfId="28435"/>
    <cellStyle name="Normal 3 3 2 5 9" xfId="38728"/>
    <cellStyle name="Normal 3 3 2 6" xfId="2281"/>
    <cellStyle name="Normal 3 3 2 6 2" xfId="3781"/>
    <cellStyle name="Normal 3 3 2 6 2 2" xfId="16141"/>
    <cellStyle name="Normal 3 3 2 6 2 2 2" xfId="26435"/>
    <cellStyle name="Normal 3 3 2 6 2 2 3" xfId="36728"/>
    <cellStyle name="Normal 3 3 2 6 2 2 4" xfId="47021"/>
    <cellStyle name="Normal 3 3 2 6 2 3" xfId="13171"/>
    <cellStyle name="Normal 3 3 2 6 2 4" xfId="23466"/>
    <cellStyle name="Normal 3 3 2 6 2 5" xfId="33759"/>
    <cellStyle name="Normal 3 3 2 6 2 6" xfId="44052"/>
    <cellStyle name="Normal 3 3 2 6 3" xfId="14656"/>
    <cellStyle name="Normal 3 3 2 6 3 2" xfId="24950"/>
    <cellStyle name="Normal 3 3 2 6 3 3" xfId="35243"/>
    <cellStyle name="Normal 3 3 2 6 3 4" xfId="45536"/>
    <cellStyle name="Normal 3 3 2 6 4" xfId="11684"/>
    <cellStyle name="Normal 3 3 2 6 4 2" xfId="21981"/>
    <cellStyle name="Normal 3 3 2 6 4 3" xfId="32274"/>
    <cellStyle name="Normal 3 3 2 6 4 4" xfId="42567"/>
    <cellStyle name="Normal 3 3 2 6 5" xfId="8586"/>
    <cellStyle name="Normal 3 3 2 6 6" xfId="18885"/>
    <cellStyle name="Normal 3 3 2 6 7" xfId="29178"/>
    <cellStyle name="Normal 3 3 2 6 8" xfId="39471"/>
    <cellStyle name="Normal 3 3 2 7" xfId="5311"/>
    <cellStyle name="Normal 3 3 2 7 2" xfId="15364"/>
    <cellStyle name="Normal 3 3 2 7 2 2" xfId="25658"/>
    <cellStyle name="Normal 3 3 2 7 2 3" xfId="35951"/>
    <cellStyle name="Normal 3 3 2 7 2 4" xfId="46244"/>
    <cellStyle name="Normal 3 3 2 7 3" xfId="12394"/>
    <cellStyle name="Normal 3 3 2 7 3 2" xfId="22689"/>
    <cellStyle name="Normal 3 3 2 7 3 3" xfId="32982"/>
    <cellStyle name="Normal 3 3 2 7 3 4" xfId="43275"/>
    <cellStyle name="Normal 3 3 2 7 4" xfId="9329"/>
    <cellStyle name="Normal 3 3 2 7 5" xfId="19628"/>
    <cellStyle name="Normal 3 3 2 7 6" xfId="29921"/>
    <cellStyle name="Normal 3 3 2 7 7" xfId="40214"/>
    <cellStyle name="Normal 3 3 2 8" xfId="3031"/>
    <cellStyle name="Normal 3 3 2 8 2" xfId="13880"/>
    <cellStyle name="Normal 3 3 2 8 2 2" xfId="24174"/>
    <cellStyle name="Normal 3 3 2 8 2 3" xfId="34467"/>
    <cellStyle name="Normal 3 3 2 8 2 4" xfId="44760"/>
    <cellStyle name="Normal 3 3 2 8 3" xfId="10072"/>
    <cellStyle name="Normal 3 3 2 8 4" xfId="20371"/>
    <cellStyle name="Normal 3 3 2 8 5" xfId="30664"/>
    <cellStyle name="Normal 3 3 2 8 6" xfId="40957"/>
    <cellStyle name="Normal 3 3 2 9" xfId="6368"/>
    <cellStyle name="Normal 3 3 2 9 2" xfId="10815"/>
    <cellStyle name="Normal 3 3 2 9 3" xfId="21114"/>
    <cellStyle name="Normal 3 3 2 9 4" xfId="31407"/>
    <cellStyle name="Normal 3 3 2 9 5" xfId="41700"/>
    <cellStyle name="Normal 3 3 3" xfId="304"/>
    <cellStyle name="Normal 3 3 3 10" xfId="6523"/>
    <cellStyle name="Normal 3 3 3 11" xfId="16848"/>
    <cellStyle name="Normal 3 3 3 12" xfId="27141"/>
    <cellStyle name="Normal 3 3 3 13" xfId="37434"/>
    <cellStyle name="Normal 3 3 3 2" xfId="380"/>
    <cellStyle name="Normal 3 3 3 2 10" xfId="16945"/>
    <cellStyle name="Normal 3 3 3 2 11" xfId="27238"/>
    <cellStyle name="Normal 3 3 3 2 12" xfId="37531"/>
    <cellStyle name="Normal 3 3 3 2 2" xfId="1239"/>
    <cellStyle name="Normal 3 3 3 2 2 10" xfId="27715"/>
    <cellStyle name="Normal 3 3 3 2 2 11" xfId="38008"/>
    <cellStyle name="Normal 3 3 3 2 2 2" xfId="2864"/>
    <cellStyle name="Normal 3 3 3 2 2 2 2" xfId="4364"/>
    <cellStyle name="Normal 3 3 3 2 2 2 2 2" xfId="16772"/>
    <cellStyle name="Normal 3 3 3 2 2 2 2 2 2" xfId="27066"/>
    <cellStyle name="Normal 3 3 3 2 2 2 2 2 3" xfId="37359"/>
    <cellStyle name="Normal 3 3 3 2 2 2 2 2 4" xfId="47652"/>
    <cellStyle name="Normal 3 3 3 2 2 2 2 3" xfId="13802"/>
    <cellStyle name="Normal 3 3 3 2 2 2 2 4" xfId="24097"/>
    <cellStyle name="Normal 3 3 3 2 2 2 2 5" xfId="34390"/>
    <cellStyle name="Normal 3 3 3 2 2 2 2 6" xfId="44683"/>
    <cellStyle name="Normal 3 3 3 2 2 2 3" xfId="15287"/>
    <cellStyle name="Normal 3 3 3 2 2 2 3 2" xfId="25581"/>
    <cellStyle name="Normal 3 3 3 2 2 2 3 3" xfId="35874"/>
    <cellStyle name="Normal 3 3 3 2 2 2 3 4" xfId="46167"/>
    <cellStyle name="Normal 3 3 3 2 2 2 4" xfId="12316"/>
    <cellStyle name="Normal 3 3 3 2 2 2 4 2" xfId="22612"/>
    <cellStyle name="Normal 3 3 3 2 2 2 4 3" xfId="32905"/>
    <cellStyle name="Normal 3 3 3 2 2 2 4 4" xfId="43198"/>
    <cellStyle name="Normal 3 3 3 2 2 2 5" xfId="7851"/>
    <cellStyle name="Normal 3 3 3 2 2 2 6" xfId="18152"/>
    <cellStyle name="Normal 3 3 3 2 2 2 7" xfId="28445"/>
    <cellStyle name="Normal 3 3 3 2 2 2 8" xfId="38738"/>
    <cellStyle name="Normal 3 3 3 2 2 3" xfId="5323"/>
    <cellStyle name="Normal 3 3 3 2 2 3 2" xfId="13435"/>
    <cellStyle name="Normal 3 3 3 2 2 3 2 2" xfId="16405"/>
    <cellStyle name="Normal 3 3 3 2 2 3 2 2 2" xfId="26699"/>
    <cellStyle name="Normal 3 3 3 2 2 3 2 2 3" xfId="36992"/>
    <cellStyle name="Normal 3 3 3 2 2 3 2 2 4" xfId="47285"/>
    <cellStyle name="Normal 3 3 3 2 2 3 2 3" xfId="23730"/>
    <cellStyle name="Normal 3 3 3 2 2 3 2 4" xfId="34023"/>
    <cellStyle name="Normal 3 3 3 2 2 3 2 5" xfId="44316"/>
    <cellStyle name="Normal 3 3 3 2 2 3 3" xfId="14920"/>
    <cellStyle name="Normal 3 3 3 2 2 3 3 2" xfId="25214"/>
    <cellStyle name="Normal 3 3 3 2 2 3 3 3" xfId="35507"/>
    <cellStyle name="Normal 3 3 3 2 2 3 3 4" xfId="45800"/>
    <cellStyle name="Normal 3 3 3 2 2 3 4" xfId="11948"/>
    <cellStyle name="Normal 3 3 3 2 2 3 4 2" xfId="22245"/>
    <cellStyle name="Normal 3 3 3 2 2 3 4 3" xfId="32538"/>
    <cellStyle name="Normal 3 3 3 2 2 3 4 4" xfId="42831"/>
    <cellStyle name="Normal 3 3 3 2 2 3 5" xfId="8596"/>
    <cellStyle name="Normal 3 3 3 2 2 3 6" xfId="18895"/>
    <cellStyle name="Normal 3 3 3 2 2 3 7" xfId="29188"/>
    <cellStyle name="Normal 3 3 3 2 2 3 8" xfId="39481"/>
    <cellStyle name="Normal 3 3 3 2 2 4" xfId="3614"/>
    <cellStyle name="Normal 3 3 3 2 2 4 2" xfId="15947"/>
    <cellStyle name="Normal 3 3 3 2 2 4 2 2" xfId="26241"/>
    <cellStyle name="Normal 3 3 3 2 2 4 2 3" xfId="36534"/>
    <cellStyle name="Normal 3 3 3 2 2 4 2 4" xfId="46827"/>
    <cellStyle name="Normal 3 3 3 2 2 4 3" xfId="12977"/>
    <cellStyle name="Normal 3 3 3 2 2 4 3 2" xfId="23272"/>
    <cellStyle name="Normal 3 3 3 2 2 4 3 3" xfId="33565"/>
    <cellStyle name="Normal 3 3 3 2 2 4 3 4" xfId="43858"/>
    <cellStyle name="Normal 3 3 3 2 2 4 4" xfId="9339"/>
    <cellStyle name="Normal 3 3 3 2 2 4 5" xfId="19638"/>
    <cellStyle name="Normal 3 3 3 2 2 4 6" xfId="29931"/>
    <cellStyle name="Normal 3 3 3 2 2 4 7" xfId="40224"/>
    <cellStyle name="Normal 3 3 3 2 2 5" xfId="6378"/>
    <cellStyle name="Normal 3 3 3 2 2 5 2" xfId="14463"/>
    <cellStyle name="Normal 3 3 3 2 2 5 2 2" xfId="24757"/>
    <cellStyle name="Normal 3 3 3 2 2 5 2 3" xfId="35050"/>
    <cellStyle name="Normal 3 3 3 2 2 5 2 4" xfId="45343"/>
    <cellStyle name="Normal 3 3 3 2 2 5 3" xfId="10082"/>
    <cellStyle name="Normal 3 3 3 2 2 5 4" xfId="20381"/>
    <cellStyle name="Normal 3 3 3 2 2 5 5" xfId="30674"/>
    <cellStyle name="Normal 3 3 3 2 2 5 6" xfId="40967"/>
    <cellStyle name="Normal 3 3 3 2 2 6" xfId="10825"/>
    <cellStyle name="Normal 3 3 3 2 2 6 2" xfId="21124"/>
    <cellStyle name="Normal 3 3 3 2 2 6 3" xfId="31417"/>
    <cellStyle name="Normal 3 3 3 2 2 6 4" xfId="41710"/>
    <cellStyle name="Normal 3 3 3 2 2 7" xfId="11489"/>
    <cellStyle name="Normal 3 3 3 2 2 7 2" xfId="21788"/>
    <cellStyle name="Normal 3 3 3 2 2 7 3" xfId="32081"/>
    <cellStyle name="Normal 3 3 3 2 2 7 4" xfId="42374"/>
    <cellStyle name="Normal 3 3 3 2 2 8" xfId="7098"/>
    <cellStyle name="Normal 3 3 3 2 2 9" xfId="17422"/>
    <cellStyle name="Normal 3 3 3 2 3" xfId="2376"/>
    <cellStyle name="Normal 3 3 3 2 3 2" xfId="3876"/>
    <cellStyle name="Normal 3 3 3 2 3 2 2" xfId="16603"/>
    <cellStyle name="Normal 3 3 3 2 3 2 2 2" xfId="26897"/>
    <cellStyle name="Normal 3 3 3 2 3 2 2 3" xfId="37190"/>
    <cellStyle name="Normal 3 3 3 2 3 2 2 4" xfId="47483"/>
    <cellStyle name="Normal 3 3 3 2 3 2 3" xfId="13633"/>
    <cellStyle name="Normal 3 3 3 2 3 2 4" xfId="23928"/>
    <cellStyle name="Normal 3 3 3 2 3 2 5" xfId="34221"/>
    <cellStyle name="Normal 3 3 3 2 3 2 6" xfId="44514"/>
    <cellStyle name="Normal 3 3 3 2 3 3" xfId="15118"/>
    <cellStyle name="Normal 3 3 3 2 3 3 2" xfId="25412"/>
    <cellStyle name="Normal 3 3 3 2 3 3 3" xfId="35705"/>
    <cellStyle name="Normal 3 3 3 2 3 3 4" xfId="45998"/>
    <cellStyle name="Normal 3 3 3 2 3 4" xfId="12147"/>
    <cellStyle name="Normal 3 3 3 2 3 4 2" xfId="22443"/>
    <cellStyle name="Normal 3 3 3 2 3 4 3" xfId="32736"/>
    <cellStyle name="Normal 3 3 3 2 3 4 4" xfId="43029"/>
    <cellStyle name="Normal 3 3 3 2 3 5" xfId="7850"/>
    <cellStyle name="Normal 3 3 3 2 3 6" xfId="18151"/>
    <cellStyle name="Normal 3 3 3 2 3 7" xfId="28444"/>
    <cellStyle name="Normal 3 3 3 2 3 8" xfId="38737"/>
    <cellStyle name="Normal 3 3 3 2 4" xfId="5322"/>
    <cellStyle name="Normal 3 3 3 2 4 2" xfId="13266"/>
    <cellStyle name="Normal 3 3 3 2 4 2 2" xfId="16236"/>
    <cellStyle name="Normal 3 3 3 2 4 2 2 2" xfId="26530"/>
    <cellStyle name="Normal 3 3 3 2 4 2 2 3" xfId="36823"/>
    <cellStyle name="Normal 3 3 3 2 4 2 2 4" xfId="47116"/>
    <cellStyle name="Normal 3 3 3 2 4 2 3" xfId="23561"/>
    <cellStyle name="Normal 3 3 3 2 4 2 4" xfId="33854"/>
    <cellStyle name="Normal 3 3 3 2 4 2 5" xfId="44147"/>
    <cellStyle name="Normal 3 3 3 2 4 3" xfId="14751"/>
    <cellStyle name="Normal 3 3 3 2 4 3 2" xfId="25045"/>
    <cellStyle name="Normal 3 3 3 2 4 3 3" xfId="35338"/>
    <cellStyle name="Normal 3 3 3 2 4 3 4" xfId="45631"/>
    <cellStyle name="Normal 3 3 3 2 4 4" xfId="11779"/>
    <cellStyle name="Normal 3 3 3 2 4 4 2" xfId="22076"/>
    <cellStyle name="Normal 3 3 3 2 4 4 3" xfId="32369"/>
    <cellStyle name="Normal 3 3 3 2 4 4 4" xfId="42662"/>
    <cellStyle name="Normal 3 3 3 2 4 5" xfId="8595"/>
    <cellStyle name="Normal 3 3 3 2 4 6" xfId="18894"/>
    <cellStyle name="Normal 3 3 3 2 4 7" xfId="29187"/>
    <cellStyle name="Normal 3 3 3 2 4 8" xfId="39480"/>
    <cellStyle name="Normal 3 3 3 2 5" xfId="3126"/>
    <cellStyle name="Normal 3 3 3 2 5 2" xfId="15459"/>
    <cellStyle name="Normal 3 3 3 2 5 2 2" xfId="25753"/>
    <cellStyle name="Normal 3 3 3 2 5 2 3" xfId="36046"/>
    <cellStyle name="Normal 3 3 3 2 5 2 4" xfId="46339"/>
    <cellStyle name="Normal 3 3 3 2 5 3" xfId="12489"/>
    <cellStyle name="Normal 3 3 3 2 5 3 2" xfId="22784"/>
    <cellStyle name="Normal 3 3 3 2 5 3 3" xfId="33077"/>
    <cellStyle name="Normal 3 3 3 2 5 3 4" xfId="43370"/>
    <cellStyle name="Normal 3 3 3 2 5 4" xfId="9338"/>
    <cellStyle name="Normal 3 3 3 2 5 5" xfId="19637"/>
    <cellStyle name="Normal 3 3 3 2 5 6" xfId="29930"/>
    <cellStyle name="Normal 3 3 3 2 5 7" xfId="40223"/>
    <cellStyle name="Normal 3 3 3 2 6" xfId="6377"/>
    <cellStyle name="Normal 3 3 3 2 6 2" xfId="13975"/>
    <cellStyle name="Normal 3 3 3 2 6 2 2" xfId="24269"/>
    <cellStyle name="Normal 3 3 3 2 6 2 3" xfId="34562"/>
    <cellStyle name="Normal 3 3 3 2 6 2 4" xfId="44855"/>
    <cellStyle name="Normal 3 3 3 2 6 3" xfId="10081"/>
    <cellStyle name="Normal 3 3 3 2 6 4" xfId="20380"/>
    <cellStyle name="Normal 3 3 3 2 6 5" xfId="30673"/>
    <cellStyle name="Normal 3 3 3 2 6 6" xfId="40966"/>
    <cellStyle name="Normal 3 3 3 2 7" xfId="10824"/>
    <cellStyle name="Normal 3 3 3 2 7 2" xfId="21123"/>
    <cellStyle name="Normal 3 3 3 2 7 3" xfId="31416"/>
    <cellStyle name="Normal 3 3 3 2 7 4" xfId="41709"/>
    <cellStyle name="Normal 3 3 3 2 8" xfId="11001"/>
    <cellStyle name="Normal 3 3 3 2 8 2" xfId="21300"/>
    <cellStyle name="Normal 3 3 3 2 8 3" xfId="31593"/>
    <cellStyle name="Normal 3 3 3 2 8 4" xfId="41886"/>
    <cellStyle name="Normal 3 3 3 2 9" xfId="6621"/>
    <cellStyle name="Normal 3 3 3 3" xfId="1240"/>
    <cellStyle name="Normal 3 3 3 3 10" xfId="27716"/>
    <cellStyle name="Normal 3 3 3 3 11" xfId="38009"/>
    <cellStyle name="Normal 3 3 3 3 2" xfId="2865"/>
    <cellStyle name="Normal 3 3 3 3 2 2" xfId="4365"/>
    <cellStyle name="Normal 3 3 3 3 2 2 2" xfId="16696"/>
    <cellStyle name="Normal 3 3 3 3 2 2 2 2" xfId="26990"/>
    <cellStyle name="Normal 3 3 3 3 2 2 2 3" xfId="37283"/>
    <cellStyle name="Normal 3 3 3 3 2 2 2 4" xfId="47576"/>
    <cellStyle name="Normal 3 3 3 3 2 2 3" xfId="13726"/>
    <cellStyle name="Normal 3 3 3 3 2 2 4" xfId="24021"/>
    <cellStyle name="Normal 3 3 3 3 2 2 5" xfId="34314"/>
    <cellStyle name="Normal 3 3 3 3 2 2 6" xfId="44607"/>
    <cellStyle name="Normal 3 3 3 3 2 3" xfId="15211"/>
    <cellStyle name="Normal 3 3 3 3 2 3 2" xfId="25505"/>
    <cellStyle name="Normal 3 3 3 3 2 3 3" xfId="35798"/>
    <cellStyle name="Normal 3 3 3 3 2 3 4" xfId="46091"/>
    <cellStyle name="Normal 3 3 3 3 2 4" xfId="12240"/>
    <cellStyle name="Normal 3 3 3 3 2 4 2" xfId="22536"/>
    <cellStyle name="Normal 3 3 3 3 2 4 3" xfId="32829"/>
    <cellStyle name="Normal 3 3 3 3 2 4 4" xfId="43122"/>
    <cellStyle name="Normal 3 3 3 3 2 5" xfId="7852"/>
    <cellStyle name="Normal 3 3 3 3 2 6" xfId="18153"/>
    <cellStyle name="Normal 3 3 3 3 2 7" xfId="28446"/>
    <cellStyle name="Normal 3 3 3 3 2 8" xfId="38739"/>
    <cellStyle name="Normal 3 3 3 3 3" xfId="5324"/>
    <cellStyle name="Normal 3 3 3 3 3 2" xfId="13359"/>
    <cellStyle name="Normal 3 3 3 3 3 2 2" xfId="16329"/>
    <cellStyle name="Normal 3 3 3 3 3 2 2 2" xfId="26623"/>
    <cellStyle name="Normal 3 3 3 3 3 2 2 3" xfId="36916"/>
    <cellStyle name="Normal 3 3 3 3 3 2 2 4" xfId="47209"/>
    <cellStyle name="Normal 3 3 3 3 3 2 3" xfId="23654"/>
    <cellStyle name="Normal 3 3 3 3 3 2 4" xfId="33947"/>
    <cellStyle name="Normal 3 3 3 3 3 2 5" xfId="44240"/>
    <cellStyle name="Normal 3 3 3 3 3 3" xfId="14844"/>
    <cellStyle name="Normal 3 3 3 3 3 3 2" xfId="25138"/>
    <cellStyle name="Normal 3 3 3 3 3 3 3" xfId="35431"/>
    <cellStyle name="Normal 3 3 3 3 3 3 4" xfId="45724"/>
    <cellStyle name="Normal 3 3 3 3 3 4" xfId="11872"/>
    <cellStyle name="Normal 3 3 3 3 3 4 2" xfId="22169"/>
    <cellStyle name="Normal 3 3 3 3 3 4 3" xfId="32462"/>
    <cellStyle name="Normal 3 3 3 3 3 4 4" xfId="42755"/>
    <cellStyle name="Normal 3 3 3 3 3 5" xfId="8597"/>
    <cellStyle name="Normal 3 3 3 3 3 6" xfId="18896"/>
    <cellStyle name="Normal 3 3 3 3 3 7" xfId="29189"/>
    <cellStyle name="Normal 3 3 3 3 3 8" xfId="39482"/>
    <cellStyle name="Normal 3 3 3 3 4" xfId="3615"/>
    <cellStyle name="Normal 3 3 3 3 4 2" xfId="15948"/>
    <cellStyle name="Normal 3 3 3 3 4 2 2" xfId="26242"/>
    <cellStyle name="Normal 3 3 3 3 4 2 3" xfId="36535"/>
    <cellStyle name="Normal 3 3 3 3 4 2 4" xfId="46828"/>
    <cellStyle name="Normal 3 3 3 3 4 3" xfId="12978"/>
    <cellStyle name="Normal 3 3 3 3 4 3 2" xfId="23273"/>
    <cellStyle name="Normal 3 3 3 3 4 3 3" xfId="33566"/>
    <cellStyle name="Normal 3 3 3 3 4 3 4" xfId="43859"/>
    <cellStyle name="Normal 3 3 3 3 4 4" xfId="9340"/>
    <cellStyle name="Normal 3 3 3 3 4 5" xfId="19639"/>
    <cellStyle name="Normal 3 3 3 3 4 6" xfId="29932"/>
    <cellStyle name="Normal 3 3 3 3 4 7" xfId="40225"/>
    <cellStyle name="Normal 3 3 3 3 5" xfId="6379"/>
    <cellStyle name="Normal 3 3 3 3 5 2" xfId="14464"/>
    <cellStyle name="Normal 3 3 3 3 5 2 2" xfId="24758"/>
    <cellStyle name="Normal 3 3 3 3 5 2 3" xfId="35051"/>
    <cellStyle name="Normal 3 3 3 3 5 2 4" xfId="45344"/>
    <cellStyle name="Normal 3 3 3 3 5 3" xfId="10083"/>
    <cellStyle name="Normal 3 3 3 3 5 4" xfId="20382"/>
    <cellStyle name="Normal 3 3 3 3 5 5" xfId="30675"/>
    <cellStyle name="Normal 3 3 3 3 5 6" xfId="40968"/>
    <cellStyle name="Normal 3 3 3 3 6" xfId="10826"/>
    <cellStyle name="Normal 3 3 3 3 6 2" xfId="21125"/>
    <cellStyle name="Normal 3 3 3 3 6 3" xfId="31418"/>
    <cellStyle name="Normal 3 3 3 3 6 4" xfId="41711"/>
    <cellStyle name="Normal 3 3 3 3 7" xfId="11490"/>
    <cellStyle name="Normal 3 3 3 3 7 2" xfId="21789"/>
    <cellStyle name="Normal 3 3 3 3 7 3" xfId="32082"/>
    <cellStyle name="Normal 3 3 3 3 7 4" xfId="42375"/>
    <cellStyle name="Normal 3 3 3 3 8" xfId="7099"/>
    <cellStyle name="Normal 3 3 3 3 9" xfId="17423"/>
    <cellStyle name="Normal 3 3 3 4" xfId="2202"/>
    <cellStyle name="Normal 3 3 3 4 2" xfId="2967"/>
    <cellStyle name="Normal 3 3 3 4 2 2" xfId="4467"/>
    <cellStyle name="Normal 3 3 3 4 2 2 2" xfId="16527"/>
    <cellStyle name="Normal 3 3 3 4 2 2 2 2" xfId="26821"/>
    <cellStyle name="Normal 3 3 3 4 2 2 2 3" xfId="37114"/>
    <cellStyle name="Normal 3 3 3 4 2 2 2 4" xfId="47407"/>
    <cellStyle name="Normal 3 3 3 4 2 2 3" xfId="13557"/>
    <cellStyle name="Normal 3 3 3 4 2 2 4" xfId="23852"/>
    <cellStyle name="Normal 3 3 3 4 2 2 5" xfId="34145"/>
    <cellStyle name="Normal 3 3 3 4 2 2 6" xfId="44438"/>
    <cellStyle name="Normal 3 3 3 4 2 3" xfId="15042"/>
    <cellStyle name="Normal 3 3 3 4 2 3 2" xfId="25336"/>
    <cellStyle name="Normal 3 3 3 4 2 3 3" xfId="35629"/>
    <cellStyle name="Normal 3 3 3 4 2 3 4" xfId="45922"/>
    <cellStyle name="Normal 3 3 3 4 2 4" xfId="12071"/>
    <cellStyle name="Normal 3 3 3 4 2 5" xfId="22367"/>
    <cellStyle name="Normal 3 3 3 4 2 6" xfId="32660"/>
    <cellStyle name="Normal 3 3 3 4 2 7" xfId="42953"/>
    <cellStyle name="Normal 3 3 3 4 3" xfId="5325"/>
    <cellStyle name="Normal 3 3 3 4 3 2" xfId="16051"/>
    <cellStyle name="Normal 3 3 3 4 3 2 2" xfId="26345"/>
    <cellStyle name="Normal 3 3 3 4 3 2 3" xfId="36638"/>
    <cellStyle name="Normal 3 3 3 4 3 2 4" xfId="46931"/>
    <cellStyle name="Normal 3 3 3 4 3 3" xfId="13081"/>
    <cellStyle name="Normal 3 3 3 4 3 4" xfId="23376"/>
    <cellStyle name="Normal 3 3 3 4 3 5" xfId="33669"/>
    <cellStyle name="Normal 3 3 3 4 3 6" xfId="43962"/>
    <cellStyle name="Normal 3 3 3 4 4" xfId="3717"/>
    <cellStyle name="Normal 3 3 3 4 4 2" xfId="14566"/>
    <cellStyle name="Normal 3 3 3 4 4 3" xfId="24860"/>
    <cellStyle name="Normal 3 3 3 4 4 4" xfId="35153"/>
    <cellStyle name="Normal 3 3 3 4 4 5" xfId="45446"/>
    <cellStyle name="Normal 3 3 3 4 5" xfId="11592"/>
    <cellStyle name="Normal 3 3 3 4 5 2" xfId="21891"/>
    <cellStyle name="Normal 3 3 3 4 5 3" xfId="32184"/>
    <cellStyle name="Normal 3 3 3 4 5 4" xfId="42477"/>
    <cellStyle name="Normal 3 3 3 4 6" xfId="7849"/>
    <cellStyle name="Normal 3 3 3 4 7" xfId="18150"/>
    <cellStyle name="Normal 3 3 3 4 8" xfId="28443"/>
    <cellStyle name="Normal 3 3 3 4 9" xfId="38736"/>
    <cellStyle name="Normal 3 3 3 5" xfId="2300"/>
    <cellStyle name="Normal 3 3 3 5 2" xfId="3800"/>
    <cellStyle name="Normal 3 3 3 5 2 2" xfId="16160"/>
    <cellStyle name="Normal 3 3 3 5 2 2 2" xfId="26454"/>
    <cellStyle name="Normal 3 3 3 5 2 2 3" xfId="36747"/>
    <cellStyle name="Normal 3 3 3 5 2 2 4" xfId="47040"/>
    <cellStyle name="Normal 3 3 3 5 2 3" xfId="13190"/>
    <cellStyle name="Normal 3 3 3 5 2 4" xfId="23485"/>
    <cellStyle name="Normal 3 3 3 5 2 5" xfId="33778"/>
    <cellStyle name="Normal 3 3 3 5 2 6" xfId="44071"/>
    <cellStyle name="Normal 3 3 3 5 3" xfId="14675"/>
    <cellStyle name="Normal 3 3 3 5 3 2" xfId="24969"/>
    <cellStyle name="Normal 3 3 3 5 3 3" xfId="35262"/>
    <cellStyle name="Normal 3 3 3 5 3 4" xfId="45555"/>
    <cellStyle name="Normal 3 3 3 5 4" xfId="11703"/>
    <cellStyle name="Normal 3 3 3 5 4 2" xfId="22000"/>
    <cellStyle name="Normal 3 3 3 5 4 3" xfId="32293"/>
    <cellStyle name="Normal 3 3 3 5 4 4" xfId="42586"/>
    <cellStyle name="Normal 3 3 3 5 5" xfId="8594"/>
    <cellStyle name="Normal 3 3 3 5 6" xfId="18893"/>
    <cellStyle name="Normal 3 3 3 5 7" xfId="29186"/>
    <cellStyle name="Normal 3 3 3 5 8" xfId="39479"/>
    <cellStyle name="Normal 3 3 3 6" xfId="5321"/>
    <cellStyle name="Normal 3 3 3 6 2" xfId="15383"/>
    <cellStyle name="Normal 3 3 3 6 2 2" xfId="25677"/>
    <cellStyle name="Normal 3 3 3 6 2 3" xfId="35970"/>
    <cellStyle name="Normal 3 3 3 6 2 4" xfId="46263"/>
    <cellStyle name="Normal 3 3 3 6 3" xfId="12413"/>
    <cellStyle name="Normal 3 3 3 6 3 2" xfId="22708"/>
    <cellStyle name="Normal 3 3 3 6 3 3" xfId="33001"/>
    <cellStyle name="Normal 3 3 3 6 3 4" xfId="43294"/>
    <cellStyle name="Normal 3 3 3 6 4" xfId="9337"/>
    <cellStyle name="Normal 3 3 3 6 5" xfId="19636"/>
    <cellStyle name="Normal 3 3 3 6 6" xfId="29929"/>
    <cellStyle name="Normal 3 3 3 6 7" xfId="40222"/>
    <cellStyle name="Normal 3 3 3 7" xfId="3050"/>
    <cellStyle name="Normal 3 3 3 7 2" xfId="13899"/>
    <cellStyle name="Normal 3 3 3 7 2 2" xfId="24193"/>
    <cellStyle name="Normal 3 3 3 7 2 3" xfId="34486"/>
    <cellStyle name="Normal 3 3 3 7 2 4" xfId="44779"/>
    <cellStyle name="Normal 3 3 3 7 3" xfId="10080"/>
    <cellStyle name="Normal 3 3 3 7 4" xfId="20379"/>
    <cellStyle name="Normal 3 3 3 7 5" xfId="30672"/>
    <cellStyle name="Normal 3 3 3 7 6" xfId="40965"/>
    <cellStyle name="Normal 3 3 3 8" xfId="6376"/>
    <cellStyle name="Normal 3 3 3 8 2" xfId="10823"/>
    <cellStyle name="Normal 3 3 3 8 3" xfId="21122"/>
    <cellStyle name="Normal 3 3 3 8 4" xfId="31415"/>
    <cellStyle name="Normal 3 3 3 8 5" xfId="41708"/>
    <cellStyle name="Normal 3 3 3 9" xfId="10925"/>
    <cellStyle name="Normal 3 3 3 9 2" xfId="21224"/>
    <cellStyle name="Normal 3 3 3 9 3" xfId="31517"/>
    <cellStyle name="Normal 3 3 3 9 4" xfId="41810"/>
    <cellStyle name="Normal 3 3 4" xfId="342"/>
    <cellStyle name="Normal 3 3 4 10" xfId="16927"/>
    <cellStyle name="Normal 3 3 4 11" xfId="27220"/>
    <cellStyle name="Normal 3 3 4 12" xfId="37513"/>
    <cellStyle name="Normal 3 3 4 2" xfId="1241"/>
    <cellStyle name="Normal 3 3 4 2 10" xfId="27717"/>
    <cellStyle name="Normal 3 3 4 2 11" xfId="38010"/>
    <cellStyle name="Normal 3 3 4 2 2" xfId="2866"/>
    <cellStyle name="Normal 3 3 4 2 2 2" xfId="4366"/>
    <cellStyle name="Normal 3 3 4 2 2 2 2" xfId="16734"/>
    <cellStyle name="Normal 3 3 4 2 2 2 2 2" xfId="27028"/>
    <cellStyle name="Normal 3 3 4 2 2 2 2 3" xfId="37321"/>
    <cellStyle name="Normal 3 3 4 2 2 2 2 4" xfId="47614"/>
    <cellStyle name="Normal 3 3 4 2 2 2 3" xfId="13764"/>
    <cellStyle name="Normal 3 3 4 2 2 2 4" xfId="24059"/>
    <cellStyle name="Normal 3 3 4 2 2 2 5" xfId="34352"/>
    <cellStyle name="Normal 3 3 4 2 2 2 6" xfId="44645"/>
    <cellStyle name="Normal 3 3 4 2 2 3" xfId="15249"/>
    <cellStyle name="Normal 3 3 4 2 2 3 2" xfId="25543"/>
    <cellStyle name="Normal 3 3 4 2 2 3 3" xfId="35836"/>
    <cellStyle name="Normal 3 3 4 2 2 3 4" xfId="46129"/>
    <cellStyle name="Normal 3 3 4 2 2 4" xfId="12278"/>
    <cellStyle name="Normal 3 3 4 2 2 4 2" xfId="22574"/>
    <cellStyle name="Normal 3 3 4 2 2 4 3" xfId="32867"/>
    <cellStyle name="Normal 3 3 4 2 2 4 4" xfId="43160"/>
    <cellStyle name="Normal 3 3 4 2 2 5" xfId="7854"/>
    <cellStyle name="Normal 3 3 4 2 2 6" xfId="18155"/>
    <cellStyle name="Normal 3 3 4 2 2 7" xfId="28448"/>
    <cellStyle name="Normal 3 3 4 2 2 8" xfId="38741"/>
    <cellStyle name="Normal 3 3 4 2 3" xfId="5327"/>
    <cellStyle name="Normal 3 3 4 2 3 2" xfId="13397"/>
    <cellStyle name="Normal 3 3 4 2 3 2 2" xfId="16367"/>
    <cellStyle name="Normal 3 3 4 2 3 2 2 2" xfId="26661"/>
    <cellStyle name="Normal 3 3 4 2 3 2 2 3" xfId="36954"/>
    <cellStyle name="Normal 3 3 4 2 3 2 2 4" xfId="47247"/>
    <cellStyle name="Normal 3 3 4 2 3 2 3" xfId="23692"/>
    <cellStyle name="Normal 3 3 4 2 3 2 4" xfId="33985"/>
    <cellStyle name="Normal 3 3 4 2 3 2 5" xfId="44278"/>
    <cellStyle name="Normal 3 3 4 2 3 3" xfId="14882"/>
    <cellStyle name="Normal 3 3 4 2 3 3 2" xfId="25176"/>
    <cellStyle name="Normal 3 3 4 2 3 3 3" xfId="35469"/>
    <cellStyle name="Normal 3 3 4 2 3 3 4" xfId="45762"/>
    <cellStyle name="Normal 3 3 4 2 3 4" xfId="11910"/>
    <cellStyle name="Normal 3 3 4 2 3 4 2" xfId="22207"/>
    <cellStyle name="Normal 3 3 4 2 3 4 3" xfId="32500"/>
    <cellStyle name="Normal 3 3 4 2 3 4 4" xfId="42793"/>
    <cellStyle name="Normal 3 3 4 2 3 5" xfId="8599"/>
    <cellStyle name="Normal 3 3 4 2 3 6" xfId="18898"/>
    <cellStyle name="Normal 3 3 4 2 3 7" xfId="29191"/>
    <cellStyle name="Normal 3 3 4 2 3 8" xfId="39484"/>
    <cellStyle name="Normal 3 3 4 2 4" xfId="3616"/>
    <cellStyle name="Normal 3 3 4 2 4 2" xfId="15949"/>
    <cellStyle name="Normal 3 3 4 2 4 2 2" xfId="26243"/>
    <cellStyle name="Normal 3 3 4 2 4 2 3" xfId="36536"/>
    <cellStyle name="Normal 3 3 4 2 4 2 4" xfId="46829"/>
    <cellStyle name="Normal 3 3 4 2 4 3" xfId="12979"/>
    <cellStyle name="Normal 3 3 4 2 4 3 2" xfId="23274"/>
    <cellStyle name="Normal 3 3 4 2 4 3 3" xfId="33567"/>
    <cellStyle name="Normal 3 3 4 2 4 3 4" xfId="43860"/>
    <cellStyle name="Normal 3 3 4 2 4 4" xfId="9342"/>
    <cellStyle name="Normal 3 3 4 2 4 5" xfId="19641"/>
    <cellStyle name="Normal 3 3 4 2 4 6" xfId="29934"/>
    <cellStyle name="Normal 3 3 4 2 4 7" xfId="40227"/>
    <cellStyle name="Normal 3 3 4 2 5" xfId="6381"/>
    <cellStyle name="Normal 3 3 4 2 5 2" xfId="14465"/>
    <cellStyle name="Normal 3 3 4 2 5 2 2" xfId="24759"/>
    <cellStyle name="Normal 3 3 4 2 5 2 3" xfId="35052"/>
    <cellStyle name="Normal 3 3 4 2 5 2 4" xfId="45345"/>
    <cellStyle name="Normal 3 3 4 2 5 3" xfId="10085"/>
    <cellStyle name="Normal 3 3 4 2 5 4" xfId="20384"/>
    <cellStyle name="Normal 3 3 4 2 5 5" xfId="30677"/>
    <cellStyle name="Normal 3 3 4 2 5 6" xfId="40970"/>
    <cellStyle name="Normal 3 3 4 2 6" xfId="10828"/>
    <cellStyle name="Normal 3 3 4 2 6 2" xfId="21127"/>
    <cellStyle name="Normal 3 3 4 2 6 3" xfId="31420"/>
    <cellStyle name="Normal 3 3 4 2 6 4" xfId="41713"/>
    <cellStyle name="Normal 3 3 4 2 7" xfId="11491"/>
    <cellStyle name="Normal 3 3 4 2 7 2" xfId="21790"/>
    <cellStyle name="Normal 3 3 4 2 7 3" xfId="32083"/>
    <cellStyle name="Normal 3 3 4 2 7 4" xfId="42376"/>
    <cellStyle name="Normal 3 3 4 2 8" xfId="7100"/>
    <cellStyle name="Normal 3 3 4 2 9" xfId="17424"/>
    <cellStyle name="Normal 3 3 4 3" xfId="2338"/>
    <cellStyle name="Normal 3 3 4 3 2" xfId="3838"/>
    <cellStyle name="Normal 3 3 4 3 2 2" xfId="16565"/>
    <cellStyle name="Normal 3 3 4 3 2 2 2" xfId="26859"/>
    <cellStyle name="Normal 3 3 4 3 2 2 3" xfId="37152"/>
    <cellStyle name="Normal 3 3 4 3 2 2 4" xfId="47445"/>
    <cellStyle name="Normal 3 3 4 3 2 3" xfId="13595"/>
    <cellStyle name="Normal 3 3 4 3 2 4" xfId="23890"/>
    <cellStyle name="Normal 3 3 4 3 2 5" xfId="34183"/>
    <cellStyle name="Normal 3 3 4 3 2 6" xfId="44476"/>
    <cellStyle name="Normal 3 3 4 3 3" xfId="15080"/>
    <cellStyle name="Normal 3 3 4 3 3 2" xfId="25374"/>
    <cellStyle name="Normal 3 3 4 3 3 3" xfId="35667"/>
    <cellStyle name="Normal 3 3 4 3 3 4" xfId="45960"/>
    <cellStyle name="Normal 3 3 4 3 4" xfId="12109"/>
    <cellStyle name="Normal 3 3 4 3 4 2" xfId="22405"/>
    <cellStyle name="Normal 3 3 4 3 4 3" xfId="32698"/>
    <cellStyle name="Normal 3 3 4 3 4 4" xfId="42991"/>
    <cellStyle name="Normal 3 3 4 3 5" xfId="7853"/>
    <cellStyle name="Normal 3 3 4 3 6" xfId="18154"/>
    <cellStyle name="Normal 3 3 4 3 7" xfId="28447"/>
    <cellStyle name="Normal 3 3 4 3 8" xfId="38740"/>
    <cellStyle name="Normal 3 3 4 4" xfId="5326"/>
    <cellStyle name="Normal 3 3 4 4 2" xfId="13228"/>
    <cellStyle name="Normal 3 3 4 4 2 2" xfId="16198"/>
    <cellStyle name="Normal 3 3 4 4 2 2 2" xfId="26492"/>
    <cellStyle name="Normal 3 3 4 4 2 2 3" xfId="36785"/>
    <cellStyle name="Normal 3 3 4 4 2 2 4" xfId="47078"/>
    <cellStyle name="Normal 3 3 4 4 2 3" xfId="23523"/>
    <cellStyle name="Normal 3 3 4 4 2 4" xfId="33816"/>
    <cellStyle name="Normal 3 3 4 4 2 5" xfId="44109"/>
    <cellStyle name="Normal 3 3 4 4 3" xfId="14713"/>
    <cellStyle name="Normal 3 3 4 4 3 2" xfId="25007"/>
    <cellStyle name="Normal 3 3 4 4 3 3" xfId="35300"/>
    <cellStyle name="Normal 3 3 4 4 3 4" xfId="45593"/>
    <cellStyle name="Normal 3 3 4 4 4" xfId="11741"/>
    <cellStyle name="Normal 3 3 4 4 4 2" xfId="22038"/>
    <cellStyle name="Normal 3 3 4 4 4 3" xfId="32331"/>
    <cellStyle name="Normal 3 3 4 4 4 4" xfId="42624"/>
    <cellStyle name="Normal 3 3 4 4 5" xfId="8598"/>
    <cellStyle name="Normal 3 3 4 4 6" xfId="18897"/>
    <cellStyle name="Normal 3 3 4 4 7" xfId="29190"/>
    <cellStyle name="Normal 3 3 4 4 8" xfId="39483"/>
    <cellStyle name="Normal 3 3 4 5" xfId="3088"/>
    <cellStyle name="Normal 3 3 4 5 2" xfId="15421"/>
    <cellStyle name="Normal 3 3 4 5 2 2" xfId="25715"/>
    <cellStyle name="Normal 3 3 4 5 2 3" xfId="36008"/>
    <cellStyle name="Normal 3 3 4 5 2 4" xfId="46301"/>
    <cellStyle name="Normal 3 3 4 5 3" xfId="12451"/>
    <cellStyle name="Normal 3 3 4 5 3 2" xfId="22746"/>
    <cellStyle name="Normal 3 3 4 5 3 3" xfId="33039"/>
    <cellStyle name="Normal 3 3 4 5 3 4" xfId="43332"/>
    <cellStyle name="Normal 3 3 4 5 4" xfId="9341"/>
    <cellStyle name="Normal 3 3 4 5 5" xfId="19640"/>
    <cellStyle name="Normal 3 3 4 5 6" xfId="29933"/>
    <cellStyle name="Normal 3 3 4 5 7" xfId="40226"/>
    <cellStyle name="Normal 3 3 4 6" xfId="6380"/>
    <cellStyle name="Normal 3 3 4 6 2" xfId="13937"/>
    <cellStyle name="Normal 3 3 4 6 2 2" xfId="24231"/>
    <cellStyle name="Normal 3 3 4 6 2 3" xfId="34524"/>
    <cellStyle name="Normal 3 3 4 6 2 4" xfId="44817"/>
    <cellStyle name="Normal 3 3 4 6 3" xfId="10084"/>
    <cellStyle name="Normal 3 3 4 6 4" xfId="20383"/>
    <cellStyle name="Normal 3 3 4 6 5" xfId="30676"/>
    <cellStyle name="Normal 3 3 4 6 6" xfId="40969"/>
    <cellStyle name="Normal 3 3 4 7" xfId="10827"/>
    <cellStyle name="Normal 3 3 4 7 2" xfId="21126"/>
    <cellStyle name="Normal 3 3 4 7 3" xfId="31419"/>
    <cellStyle name="Normal 3 3 4 7 4" xfId="41712"/>
    <cellStyle name="Normal 3 3 4 8" xfId="10963"/>
    <cellStyle name="Normal 3 3 4 8 2" xfId="21262"/>
    <cellStyle name="Normal 3 3 4 8 3" xfId="31555"/>
    <cellStyle name="Normal 3 3 4 8 4" xfId="41848"/>
    <cellStyle name="Normal 3 3 4 9" xfId="6603"/>
    <cellStyle name="Normal 3 3 5" xfId="420"/>
    <cellStyle name="Normal 3 3 5 10" xfId="17425"/>
    <cellStyle name="Normal 3 3 5 11" xfId="27718"/>
    <cellStyle name="Normal 3 3 5 12" xfId="38011"/>
    <cellStyle name="Normal 3 3 5 2" xfId="1242"/>
    <cellStyle name="Normal 3 3 5 2 10" xfId="27719"/>
    <cellStyle name="Normal 3 3 5 2 11" xfId="38012"/>
    <cellStyle name="Normal 3 3 5 2 2" xfId="2867"/>
    <cellStyle name="Normal 3 3 5 2 2 2" xfId="4367"/>
    <cellStyle name="Normal 3 3 5 2 2 2 2" xfId="16809"/>
    <cellStyle name="Normal 3 3 5 2 2 2 2 2" xfId="27103"/>
    <cellStyle name="Normal 3 3 5 2 2 2 2 3" xfId="37396"/>
    <cellStyle name="Normal 3 3 5 2 2 2 2 4" xfId="47689"/>
    <cellStyle name="Normal 3 3 5 2 2 2 3" xfId="13839"/>
    <cellStyle name="Normal 3 3 5 2 2 2 4" xfId="24134"/>
    <cellStyle name="Normal 3 3 5 2 2 2 5" xfId="34427"/>
    <cellStyle name="Normal 3 3 5 2 2 2 6" xfId="44720"/>
    <cellStyle name="Normal 3 3 5 2 2 3" xfId="15324"/>
    <cellStyle name="Normal 3 3 5 2 2 3 2" xfId="25618"/>
    <cellStyle name="Normal 3 3 5 2 2 3 3" xfId="35911"/>
    <cellStyle name="Normal 3 3 5 2 2 3 4" xfId="46204"/>
    <cellStyle name="Normal 3 3 5 2 2 4" xfId="12353"/>
    <cellStyle name="Normal 3 3 5 2 2 4 2" xfId="22649"/>
    <cellStyle name="Normal 3 3 5 2 2 4 3" xfId="32942"/>
    <cellStyle name="Normal 3 3 5 2 2 4 4" xfId="43235"/>
    <cellStyle name="Normal 3 3 5 2 2 5" xfId="7856"/>
    <cellStyle name="Normal 3 3 5 2 2 6" xfId="18157"/>
    <cellStyle name="Normal 3 3 5 2 2 7" xfId="28450"/>
    <cellStyle name="Normal 3 3 5 2 2 8" xfId="38743"/>
    <cellStyle name="Normal 3 3 5 2 3" xfId="5329"/>
    <cellStyle name="Normal 3 3 5 2 3 2" xfId="13472"/>
    <cellStyle name="Normal 3 3 5 2 3 2 2" xfId="16442"/>
    <cellStyle name="Normal 3 3 5 2 3 2 2 2" xfId="26736"/>
    <cellStyle name="Normal 3 3 5 2 3 2 2 3" xfId="37029"/>
    <cellStyle name="Normal 3 3 5 2 3 2 2 4" xfId="47322"/>
    <cellStyle name="Normal 3 3 5 2 3 2 3" xfId="23767"/>
    <cellStyle name="Normal 3 3 5 2 3 2 4" xfId="34060"/>
    <cellStyle name="Normal 3 3 5 2 3 2 5" xfId="44353"/>
    <cellStyle name="Normal 3 3 5 2 3 3" xfId="14957"/>
    <cellStyle name="Normal 3 3 5 2 3 3 2" xfId="25251"/>
    <cellStyle name="Normal 3 3 5 2 3 3 3" xfId="35544"/>
    <cellStyle name="Normal 3 3 5 2 3 3 4" xfId="45837"/>
    <cellStyle name="Normal 3 3 5 2 3 4" xfId="11985"/>
    <cellStyle name="Normal 3 3 5 2 3 4 2" xfId="22282"/>
    <cellStyle name="Normal 3 3 5 2 3 4 3" xfId="32575"/>
    <cellStyle name="Normal 3 3 5 2 3 4 4" xfId="42868"/>
    <cellStyle name="Normal 3 3 5 2 3 5" xfId="8601"/>
    <cellStyle name="Normal 3 3 5 2 3 6" xfId="18900"/>
    <cellStyle name="Normal 3 3 5 2 3 7" xfId="29193"/>
    <cellStyle name="Normal 3 3 5 2 3 8" xfId="39486"/>
    <cellStyle name="Normal 3 3 5 2 4" xfId="3617"/>
    <cellStyle name="Normal 3 3 5 2 4 2" xfId="15950"/>
    <cellStyle name="Normal 3 3 5 2 4 2 2" xfId="26244"/>
    <cellStyle name="Normal 3 3 5 2 4 2 3" xfId="36537"/>
    <cellStyle name="Normal 3 3 5 2 4 2 4" xfId="46830"/>
    <cellStyle name="Normal 3 3 5 2 4 3" xfId="12980"/>
    <cellStyle name="Normal 3 3 5 2 4 3 2" xfId="23275"/>
    <cellStyle name="Normal 3 3 5 2 4 3 3" xfId="33568"/>
    <cellStyle name="Normal 3 3 5 2 4 3 4" xfId="43861"/>
    <cellStyle name="Normal 3 3 5 2 4 4" xfId="9344"/>
    <cellStyle name="Normal 3 3 5 2 4 5" xfId="19643"/>
    <cellStyle name="Normal 3 3 5 2 4 6" xfId="29936"/>
    <cellStyle name="Normal 3 3 5 2 4 7" xfId="40229"/>
    <cellStyle name="Normal 3 3 5 2 5" xfId="6383"/>
    <cellStyle name="Normal 3 3 5 2 5 2" xfId="14466"/>
    <cellStyle name="Normal 3 3 5 2 5 2 2" xfId="24760"/>
    <cellStyle name="Normal 3 3 5 2 5 2 3" xfId="35053"/>
    <cellStyle name="Normal 3 3 5 2 5 2 4" xfId="45346"/>
    <cellStyle name="Normal 3 3 5 2 5 3" xfId="10087"/>
    <cellStyle name="Normal 3 3 5 2 5 4" xfId="20386"/>
    <cellStyle name="Normal 3 3 5 2 5 5" xfId="30679"/>
    <cellStyle name="Normal 3 3 5 2 5 6" xfId="40972"/>
    <cellStyle name="Normal 3 3 5 2 6" xfId="10830"/>
    <cellStyle name="Normal 3 3 5 2 6 2" xfId="21129"/>
    <cellStyle name="Normal 3 3 5 2 6 3" xfId="31422"/>
    <cellStyle name="Normal 3 3 5 2 6 4" xfId="41715"/>
    <cellStyle name="Normal 3 3 5 2 7" xfId="11492"/>
    <cellStyle name="Normal 3 3 5 2 7 2" xfId="21791"/>
    <cellStyle name="Normal 3 3 5 2 7 3" xfId="32084"/>
    <cellStyle name="Normal 3 3 5 2 7 4" xfId="42377"/>
    <cellStyle name="Normal 3 3 5 2 8" xfId="7102"/>
    <cellStyle name="Normal 3 3 5 2 9" xfId="17426"/>
    <cellStyle name="Normal 3 3 5 3" xfId="2413"/>
    <cellStyle name="Normal 3 3 5 3 2" xfId="3913"/>
    <cellStyle name="Normal 3 3 5 3 2 2" xfId="16640"/>
    <cellStyle name="Normal 3 3 5 3 2 2 2" xfId="26934"/>
    <cellStyle name="Normal 3 3 5 3 2 2 3" xfId="37227"/>
    <cellStyle name="Normal 3 3 5 3 2 2 4" xfId="47520"/>
    <cellStyle name="Normal 3 3 5 3 2 3" xfId="13670"/>
    <cellStyle name="Normal 3 3 5 3 2 4" xfId="23965"/>
    <cellStyle name="Normal 3 3 5 3 2 5" xfId="34258"/>
    <cellStyle name="Normal 3 3 5 3 2 6" xfId="44551"/>
    <cellStyle name="Normal 3 3 5 3 3" xfId="15155"/>
    <cellStyle name="Normal 3 3 5 3 3 2" xfId="25449"/>
    <cellStyle name="Normal 3 3 5 3 3 3" xfId="35742"/>
    <cellStyle name="Normal 3 3 5 3 3 4" xfId="46035"/>
    <cellStyle name="Normal 3 3 5 3 4" xfId="12184"/>
    <cellStyle name="Normal 3 3 5 3 4 2" xfId="22480"/>
    <cellStyle name="Normal 3 3 5 3 4 3" xfId="32773"/>
    <cellStyle name="Normal 3 3 5 3 4 4" xfId="43066"/>
    <cellStyle name="Normal 3 3 5 3 5" xfId="7855"/>
    <cellStyle name="Normal 3 3 5 3 6" xfId="18156"/>
    <cellStyle name="Normal 3 3 5 3 7" xfId="28449"/>
    <cellStyle name="Normal 3 3 5 3 8" xfId="38742"/>
    <cellStyle name="Normal 3 3 5 4" xfId="5328"/>
    <cellStyle name="Normal 3 3 5 4 2" xfId="13303"/>
    <cellStyle name="Normal 3 3 5 4 2 2" xfId="16273"/>
    <cellStyle name="Normal 3 3 5 4 2 2 2" xfId="26567"/>
    <cellStyle name="Normal 3 3 5 4 2 2 3" xfId="36860"/>
    <cellStyle name="Normal 3 3 5 4 2 2 4" xfId="47153"/>
    <cellStyle name="Normal 3 3 5 4 2 3" xfId="23598"/>
    <cellStyle name="Normal 3 3 5 4 2 4" xfId="33891"/>
    <cellStyle name="Normal 3 3 5 4 2 5" xfId="44184"/>
    <cellStyle name="Normal 3 3 5 4 3" xfId="14788"/>
    <cellStyle name="Normal 3 3 5 4 3 2" xfId="25082"/>
    <cellStyle name="Normal 3 3 5 4 3 3" xfId="35375"/>
    <cellStyle name="Normal 3 3 5 4 3 4" xfId="45668"/>
    <cellStyle name="Normal 3 3 5 4 4" xfId="11816"/>
    <cellStyle name="Normal 3 3 5 4 4 2" xfId="22113"/>
    <cellStyle name="Normal 3 3 5 4 4 3" xfId="32406"/>
    <cellStyle name="Normal 3 3 5 4 4 4" xfId="42699"/>
    <cellStyle name="Normal 3 3 5 4 5" xfId="8600"/>
    <cellStyle name="Normal 3 3 5 4 6" xfId="18899"/>
    <cellStyle name="Normal 3 3 5 4 7" xfId="29192"/>
    <cellStyle name="Normal 3 3 5 4 8" xfId="39485"/>
    <cellStyle name="Normal 3 3 5 5" xfId="3163"/>
    <cellStyle name="Normal 3 3 5 5 2" xfId="15496"/>
    <cellStyle name="Normal 3 3 5 5 2 2" xfId="25790"/>
    <cellStyle name="Normal 3 3 5 5 2 3" xfId="36083"/>
    <cellStyle name="Normal 3 3 5 5 2 4" xfId="46376"/>
    <cellStyle name="Normal 3 3 5 5 3" xfId="12526"/>
    <cellStyle name="Normal 3 3 5 5 3 2" xfId="22821"/>
    <cellStyle name="Normal 3 3 5 5 3 3" xfId="33114"/>
    <cellStyle name="Normal 3 3 5 5 3 4" xfId="43407"/>
    <cellStyle name="Normal 3 3 5 5 4" xfId="9343"/>
    <cellStyle name="Normal 3 3 5 5 5" xfId="19642"/>
    <cellStyle name="Normal 3 3 5 5 6" xfId="29935"/>
    <cellStyle name="Normal 3 3 5 5 7" xfId="40228"/>
    <cellStyle name="Normal 3 3 5 6" xfId="6382"/>
    <cellStyle name="Normal 3 3 5 6 2" xfId="14012"/>
    <cellStyle name="Normal 3 3 5 6 2 2" xfId="24306"/>
    <cellStyle name="Normal 3 3 5 6 2 3" xfId="34599"/>
    <cellStyle name="Normal 3 3 5 6 2 4" xfId="44892"/>
    <cellStyle name="Normal 3 3 5 6 3" xfId="10086"/>
    <cellStyle name="Normal 3 3 5 6 4" xfId="20385"/>
    <cellStyle name="Normal 3 3 5 6 5" xfId="30678"/>
    <cellStyle name="Normal 3 3 5 6 6" xfId="40971"/>
    <cellStyle name="Normal 3 3 5 7" xfId="10829"/>
    <cellStyle name="Normal 3 3 5 7 2" xfId="21128"/>
    <cellStyle name="Normal 3 3 5 7 3" xfId="31421"/>
    <cellStyle name="Normal 3 3 5 7 4" xfId="41714"/>
    <cellStyle name="Normal 3 3 5 8" xfId="11038"/>
    <cellStyle name="Normal 3 3 5 8 2" xfId="21337"/>
    <cellStyle name="Normal 3 3 5 8 3" xfId="31630"/>
    <cellStyle name="Normal 3 3 5 8 4" xfId="41923"/>
    <cellStyle name="Normal 3 3 5 9" xfId="7101"/>
    <cellStyle name="Normal 3 3 6" xfId="1243"/>
    <cellStyle name="Normal 3 3 6 10" xfId="27720"/>
    <cellStyle name="Normal 3 3 6 11" xfId="38013"/>
    <cellStyle name="Normal 3 3 6 2" xfId="2868"/>
    <cellStyle name="Normal 3 3 6 2 2" xfId="4368"/>
    <cellStyle name="Normal 3 3 6 2 2 2" xfId="16489"/>
    <cellStyle name="Normal 3 3 6 2 2 2 2" xfId="26783"/>
    <cellStyle name="Normal 3 3 6 2 2 2 3" xfId="37076"/>
    <cellStyle name="Normal 3 3 6 2 2 2 4" xfId="47369"/>
    <cellStyle name="Normal 3 3 6 2 2 3" xfId="13519"/>
    <cellStyle name="Normal 3 3 6 2 2 4" xfId="23814"/>
    <cellStyle name="Normal 3 3 6 2 2 5" xfId="34107"/>
    <cellStyle name="Normal 3 3 6 2 2 6" xfId="44400"/>
    <cellStyle name="Normal 3 3 6 2 3" xfId="15004"/>
    <cellStyle name="Normal 3 3 6 2 3 2" xfId="25298"/>
    <cellStyle name="Normal 3 3 6 2 3 3" xfId="35591"/>
    <cellStyle name="Normal 3 3 6 2 3 4" xfId="45884"/>
    <cellStyle name="Normal 3 3 6 2 4" xfId="12033"/>
    <cellStyle name="Normal 3 3 6 2 4 2" xfId="22329"/>
    <cellStyle name="Normal 3 3 6 2 4 3" xfId="32622"/>
    <cellStyle name="Normal 3 3 6 2 4 4" xfId="42915"/>
    <cellStyle name="Normal 3 3 6 2 5" xfId="7857"/>
    <cellStyle name="Normal 3 3 6 2 6" xfId="18158"/>
    <cellStyle name="Normal 3 3 6 2 7" xfId="28451"/>
    <cellStyle name="Normal 3 3 6 2 8" xfId="38744"/>
    <cellStyle name="Normal 3 3 6 3" xfId="5330"/>
    <cellStyle name="Normal 3 3 6 3 2" xfId="13152"/>
    <cellStyle name="Normal 3 3 6 3 2 2" xfId="16122"/>
    <cellStyle name="Normal 3 3 6 3 2 2 2" xfId="26416"/>
    <cellStyle name="Normal 3 3 6 3 2 2 3" xfId="36709"/>
    <cellStyle name="Normal 3 3 6 3 2 2 4" xfId="47002"/>
    <cellStyle name="Normal 3 3 6 3 2 3" xfId="23447"/>
    <cellStyle name="Normal 3 3 6 3 2 4" xfId="33740"/>
    <cellStyle name="Normal 3 3 6 3 2 5" xfId="44033"/>
    <cellStyle name="Normal 3 3 6 3 3" xfId="14637"/>
    <cellStyle name="Normal 3 3 6 3 3 2" xfId="24931"/>
    <cellStyle name="Normal 3 3 6 3 3 3" xfId="35224"/>
    <cellStyle name="Normal 3 3 6 3 3 4" xfId="45517"/>
    <cellStyle name="Normal 3 3 6 3 4" xfId="11665"/>
    <cellStyle name="Normal 3 3 6 3 4 2" xfId="21962"/>
    <cellStyle name="Normal 3 3 6 3 4 3" xfId="32255"/>
    <cellStyle name="Normal 3 3 6 3 4 4" xfId="42548"/>
    <cellStyle name="Normal 3 3 6 3 5" xfId="8602"/>
    <cellStyle name="Normal 3 3 6 3 6" xfId="18901"/>
    <cellStyle name="Normal 3 3 6 3 7" xfId="29194"/>
    <cellStyle name="Normal 3 3 6 3 8" xfId="39487"/>
    <cellStyle name="Normal 3 3 6 4" xfId="3618"/>
    <cellStyle name="Normal 3 3 6 4 2" xfId="15951"/>
    <cellStyle name="Normal 3 3 6 4 2 2" xfId="26245"/>
    <cellStyle name="Normal 3 3 6 4 2 3" xfId="36538"/>
    <cellStyle name="Normal 3 3 6 4 2 4" xfId="46831"/>
    <cellStyle name="Normal 3 3 6 4 3" xfId="12981"/>
    <cellStyle name="Normal 3 3 6 4 3 2" xfId="23276"/>
    <cellStyle name="Normal 3 3 6 4 3 3" xfId="33569"/>
    <cellStyle name="Normal 3 3 6 4 3 4" xfId="43862"/>
    <cellStyle name="Normal 3 3 6 4 4" xfId="9345"/>
    <cellStyle name="Normal 3 3 6 4 5" xfId="19644"/>
    <cellStyle name="Normal 3 3 6 4 6" xfId="29937"/>
    <cellStyle name="Normal 3 3 6 4 7" xfId="40230"/>
    <cellStyle name="Normal 3 3 6 5" xfId="6384"/>
    <cellStyle name="Normal 3 3 6 5 2" xfId="14467"/>
    <cellStyle name="Normal 3 3 6 5 2 2" xfId="24761"/>
    <cellStyle name="Normal 3 3 6 5 2 3" xfId="35054"/>
    <cellStyle name="Normal 3 3 6 5 2 4" xfId="45347"/>
    <cellStyle name="Normal 3 3 6 5 3" xfId="10088"/>
    <cellStyle name="Normal 3 3 6 5 4" xfId="20387"/>
    <cellStyle name="Normal 3 3 6 5 5" xfId="30680"/>
    <cellStyle name="Normal 3 3 6 5 6" xfId="40973"/>
    <cellStyle name="Normal 3 3 6 6" xfId="10831"/>
    <cellStyle name="Normal 3 3 6 6 2" xfId="21130"/>
    <cellStyle name="Normal 3 3 6 6 3" xfId="31423"/>
    <cellStyle name="Normal 3 3 6 6 4" xfId="41716"/>
    <cellStyle name="Normal 3 3 6 7" xfId="11493"/>
    <cellStyle name="Normal 3 3 6 7 2" xfId="21792"/>
    <cellStyle name="Normal 3 3 6 7 3" xfId="32085"/>
    <cellStyle name="Normal 3 3 6 7 4" xfId="42378"/>
    <cellStyle name="Normal 3 3 6 8" xfId="7103"/>
    <cellStyle name="Normal 3 3 6 9" xfId="17427"/>
    <cellStyle name="Normal 3 3 7" xfId="1244"/>
    <cellStyle name="Normal 3 3 7 10" xfId="27721"/>
    <cellStyle name="Normal 3 3 7 11" xfId="38014"/>
    <cellStyle name="Normal 3 3 7 2" xfId="2869"/>
    <cellStyle name="Normal 3 3 7 2 2" xfId="4369"/>
    <cellStyle name="Normal 3 3 7 2 2 2" xfId="16658"/>
    <cellStyle name="Normal 3 3 7 2 2 2 2" xfId="26952"/>
    <cellStyle name="Normal 3 3 7 2 2 2 3" xfId="37245"/>
    <cellStyle name="Normal 3 3 7 2 2 2 4" xfId="47538"/>
    <cellStyle name="Normal 3 3 7 2 2 3" xfId="13688"/>
    <cellStyle name="Normal 3 3 7 2 2 4" xfId="23983"/>
    <cellStyle name="Normal 3 3 7 2 2 5" xfId="34276"/>
    <cellStyle name="Normal 3 3 7 2 2 6" xfId="44569"/>
    <cellStyle name="Normal 3 3 7 2 3" xfId="15173"/>
    <cellStyle name="Normal 3 3 7 2 3 2" xfId="25467"/>
    <cellStyle name="Normal 3 3 7 2 3 3" xfId="35760"/>
    <cellStyle name="Normal 3 3 7 2 3 4" xfId="46053"/>
    <cellStyle name="Normal 3 3 7 2 4" xfId="12202"/>
    <cellStyle name="Normal 3 3 7 2 4 2" xfId="22498"/>
    <cellStyle name="Normal 3 3 7 2 4 3" xfId="32791"/>
    <cellStyle name="Normal 3 3 7 2 4 4" xfId="43084"/>
    <cellStyle name="Normal 3 3 7 2 5" xfId="7858"/>
    <cellStyle name="Normal 3 3 7 2 6" xfId="18159"/>
    <cellStyle name="Normal 3 3 7 2 7" xfId="28452"/>
    <cellStyle name="Normal 3 3 7 2 8" xfId="38745"/>
    <cellStyle name="Normal 3 3 7 3" xfId="5331"/>
    <cellStyle name="Normal 3 3 7 3 2" xfId="13321"/>
    <cellStyle name="Normal 3 3 7 3 2 2" xfId="16291"/>
    <cellStyle name="Normal 3 3 7 3 2 2 2" xfId="26585"/>
    <cellStyle name="Normal 3 3 7 3 2 2 3" xfId="36878"/>
    <cellStyle name="Normal 3 3 7 3 2 2 4" xfId="47171"/>
    <cellStyle name="Normal 3 3 7 3 2 3" xfId="23616"/>
    <cellStyle name="Normal 3 3 7 3 2 4" xfId="33909"/>
    <cellStyle name="Normal 3 3 7 3 2 5" xfId="44202"/>
    <cellStyle name="Normal 3 3 7 3 3" xfId="14806"/>
    <cellStyle name="Normal 3 3 7 3 3 2" xfId="25100"/>
    <cellStyle name="Normal 3 3 7 3 3 3" xfId="35393"/>
    <cellStyle name="Normal 3 3 7 3 3 4" xfId="45686"/>
    <cellStyle name="Normal 3 3 7 3 4" xfId="11834"/>
    <cellStyle name="Normal 3 3 7 3 4 2" xfId="22131"/>
    <cellStyle name="Normal 3 3 7 3 4 3" xfId="32424"/>
    <cellStyle name="Normal 3 3 7 3 4 4" xfId="42717"/>
    <cellStyle name="Normal 3 3 7 3 5" xfId="8603"/>
    <cellStyle name="Normal 3 3 7 3 6" xfId="18902"/>
    <cellStyle name="Normal 3 3 7 3 7" xfId="29195"/>
    <cellStyle name="Normal 3 3 7 3 8" xfId="39488"/>
    <cellStyle name="Normal 3 3 7 4" xfId="3619"/>
    <cellStyle name="Normal 3 3 7 4 2" xfId="15952"/>
    <cellStyle name="Normal 3 3 7 4 2 2" xfId="26246"/>
    <cellStyle name="Normal 3 3 7 4 2 3" xfId="36539"/>
    <cellStyle name="Normal 3 3 7 4 2 4" xfId="46832"/>
    <cellStyle name="Normal 3 3 7 4 3" xfId="12982"/>
    <cellStyle name="Normal 3 3 7 4 3 2" xfId="23277"/>
    <cellStyle name="Normal 3 3 7 4 3 3" xfId="33570"/>
    <cellStyle name="Normal 3 3 7 4 3 4" xfId="43863"/>
    <cellStyle name="Normal 3 3 7 4 4" xfId="9346"/>
    <cellStyle name="Normal 3 3 7 4 5" xfId="19645"/>
    <cellStyle name="Normal 3 3 7 4 6" xfId="29938"/>
    <cellStyle name="Normal 3 3 7 4 7" xfId="40231"/>
    <cellStyle name="Normal 3 3 7 5" xfId="6385"/>
    <cellStyle name="Normal 3 3 7 5 2" xfId="14468"/>
    <cellStyle name="Normal 3 3 7 5 2 2" xfId="24762"/>
    <cellStyle name="Normal 3 3 7 5 2 3" xfId="35055"/>
    <cellStyle name="Normal 3 3 7 5 2 4" xfId="45348"/>
    <cellStyle name="Normal 3 3 7 5 3" xfId="10089"/>
    <cellStyle name="Normal 3 3 7 5 4" xfId="20388"/>
    <cellStyle name="Normal 3 3 7 5 5" xfId="30681"/>
    <cellStyle name="Normal 3 3 7 5 6" xfId="40974"/>
    <cellStyle name="Normal 3 3 7 6" xfId="10832"/>
    <cellStyle name="Normal 3 3 7 6 2" xfId="21131"/>
    <cellStyle name="Normal 3 3 7 6 3" xfId="31424"/>
    <cellStyle name="Normal 3 3 7 6 4" xfId="41717"/>
    <cellStyle name="Normal 3 3 7 7" xfId="11494"/>
    <cellStyle name="Normal 3 3 7 7 2" xfId="21793"/>
    <cellStyle name="Normal 3 3 7 7 3" xfId="32086"/>
    <cellStyle name="Normal 3 3 7 7 4" xfId="42379"/>
    <cellStyle name="Normal 3 3 7 8" xfId="7104"/>
    <cellStyle name="Normal 3 3 7 9" xfId="17428"/>
    <cellStyle name="Normal 3 3 8" xfId="2137"/>
    <cellStyle name="Normal 3 3 8 2" xfId="2905"/>
    <cellStyle name="Normal 3 3 8 2 2" xfId="4405"/>
    <cellStyle name="Normal 3 3 8 2 2 2" xfId="16463"/>
    <cellStyle name="Normal 3 3 8 2 2 2 2" xfId="26757"/>
    <cellStyle name="Normal 3 3 8 2 2 2 3" xfId="37050"/>
    <cellStyle name="Normal 3 3 8 2 2 2 4" xfId="47343"/>
    <cellStyle name="Normal 3 3 8 2 2 3" xfId="13493"/>
    <cellStyle name="Normal 3 3 8 2 2 4" xfId="23788"/>
    <cellStyle name="Normal 3 3 8 2 2 5" xfId="34081"/>
    <cellStyle name="Normal 3 3 8 2 2 6" xfId="44374"/>
    <cellStyle name="Normal 3 3 8 2 3" xfId="14978"/>
    <cellStyle name="Normal 3 3 8 2 3 2" xfId="25272"/>
    <cellStyle name="Normal 3 3 8 2 3 3" xfId="35565"/>
    <cellStyle name="Normal 3 3 8 2 3 4" xfId="45858"/>
    <cellStyle name="Normal 3 3 8 2 4" xfId="12007"/>
    <cellStyle name="Normal 3 3 8 2 5" xfId="22303"/>
    <cellStyle name="Normal 3 3 8 2 6" xfId="32596"/>
    <cellStyle name="Normal 3 3 8 2 7" xfId="42889"/>
    <cellStyle name="Normal 3 3 8 3" xfId="5332"/>
    <cellStyle name="Normal 3 3 8 3 2" xfId="15989"/>
    <cellStyle name="Normal 3 3 8 3 2 2" xfId="26283"/>
    <cellStyle name="Normal 3 3 8 3 2 3" xfId="36576"/>
    <cellStyle name="Normal 3 3 8 3 2 4" xfId="46869"/>
    <cellStyle name="Normal 3 3 8 3 3" xfId="13019"/>
    <cellStyle name="Normal 3 3 8 3 4" xfId="23314"/>
    <cellStyle name="Normal 3 3 8 3 5" xfId="33607"/>
    <cellStyle name="Normal 3 3 8 3 6" xfId="43900"/>
    <cellStyle name="Normal 3 3 8 4" xfId="3655"/>
    <cellStyle name="Normal 3 3 8 4 2" xfId="14504"/>
    <cellStyle name="Normal 3 3 8 4 3" xfId="24798"/>
    <cellStyle name="Normal 3 3 8 4 4" xfId="35091"/>
    <cellStyle name="Normal 3 3 8 4 5" xfId="45384"/>
    <cellStyle name="Normal 3 3 8 5" xfId="11530"/>
    <cellStyle name="Normal 3 3 8 5 2" xfId="21829"/>
    <cellStyle name="Normal 3 3 8 5 3" xfId="32122"/>
    <cellStyle name="Normal 3 3 8 5 4" xfId="42415"/>
    <cellStyle name="Normal 3 3 8 6" xfId="7840"/>
    <cellStyle name="Normal 3 3 8 7" xfId="18141"/>
    <cellStyle name="Normal 3 3 8 8" xfId="28434"/>
    <cellStyle name="Normal 3 3 8 9" xfId="38727"/>
    <cellStyle name="Normal 3 3 9" xfId="2156"/>
    <cellStyle name="Normal 3 3 9 2" xfId="2923"/>
    <cellStyle name="Normal 3 3 9 2 2" xfId="4423"/>
    <cellStyle name="Normal 3 3 9 2 2 2" xfId="16007"/>
    <cellStyle name="Normal 3 3 9 2 2 3" xfId="26301"/>
    <cellStyle name="Normal 3 3 9 2 2 4" xfId="36594"/>
    <cellStyle name="Normal 3 3 9 2 2 5" xfId="46887"/>
    <cellStyle name="Normal 3 3 9 2 3" xfId="13037"/>
    <cellStyle name="Normal 3 3 9 2 4" xfId="23332"/>
    <cellStyle name="Normal 3 3 9 2 5" xfId="33625"/>
    <cellStyle name="Normal 3 3 9 2 6" xfId="43918"/>
    <cellStyle name="Normal 3 3 9 3" xfId="5333"/>
    <cellStyle name="Normal 3 3 9 3 2" xfId="14522"/>
    <cellStyle name="Normal 3 3 9 3 3" xfId="24816"/>
    <cellStyle name="Normal 3 3 9 3 4" xfId="35109"/>
    <cellStyle name="Normal 3 3 9 3 5" xfId="45402"/>
    <cellStyle name="Normal 3 3 9 4" xfId="3673"/>
    <cellStyle name="Normal 3 3 9 4 2" xfId="11548"/>
    <cellStyle name="Normal 3 3 9 4 3" xfId="21847"/>
    <cellStyle name="Normal 3 3 9 4 4" xfId="32140"/>
    <cellStyle name="Normal 3 3 9 4 5" xfId="42433"/>
    <cellStyle name="Normal 3 3 9 5" xfId="8585"/>
    <cellStyle name="Normal 3 3 9 6" xfId="18884"/>
    <cellStyle name="Normal 3 3 9 7" xfId="29177"/>
    <cellStyle name="Normal 3 3 9 8" xfId="39470"/>
    <cellStyle name="Normal 3 4" xfId="200"/>
    <cellStyle name="Normal 3 4 2" xfId="201"/>
    <cellStyle name="Normal 3 4 2 2" xfId="202"/>
    <cellStyle name="Normal 3 4 2 2 2" xfId="5334"/>
    <cellStyle name="Normal 3 4 2 3" xfId="203"/>
    <cellStyle name="Normal 3 4 2 3 2" xfId="5335"/>
    <cellStyle name="Normal 3 4 3" xfId="204"/>
    <cellStyle name="Normal 3 4 3 2" xfId="279"/>
    <cellStyle name="Normal 3 4 3 3" xfId="1245"/>
    <cellStyle name="Normal 3 4 4" xfId="278"/>
    <cellStyle name="Normal 3 4 5" xfId="1246"/>
    <cellStyle name="Normal 3 5" xfId="205"/>
    <cellStyle name="Normal 3 5 2" xfId="206"/>
    <cellStyle name="Normal 3 5 2 2" xfId="5336"/>
    <cellStyle name="Normal 3 5 3" xfId="207"/>
    <cellStyle name="Normal 3 5 3 2" xfId="5337"/>
    <cellStyle name="Normal 3 6" xfId="208"/>
    <cellStyle name="Normal 3 6 2" xfId="280"/>
    <cellStyle name="Normal 3 6 3" xfId="1247"/>
    <cellStyle name="Normal 3 7" xfId="1248"/>
    <cellStyle name="Normal 3 7 2" xfId="1249"/>
    <cellStyle name="Normal 3 7 2 2" xfId="5338"/>
    <cellStyle name="Normal 30" xfId="1250"/>
    <cellStyle name="Normal 30 2" xfId="1251"/>
    <cellStyle name="Normal 31" xfId="1252"/>
    <cellStyle name="Normal 31 2" xfId="1253"/>
    <cellStyle name="Normal 32" xfId="1254"/>
    <cellStyle name="Normal 32 2" xfId="1255"/>
    <cellStyle name="Normal 33" xfId="1256"/>
    <cellStyle name="Normal 33 2" xfId="1257"/>
    <cellStyle name="Normal 34" xfId="1258"/>
    <cellStyle name="Normal 34 2" xfId="1259"/>
    <cellStyle name="Normal 35" xfId="1260"/>
    <cellStyle name="Normal 35 2" xfId="1261"/>
    <cellStyle name="Normal 36" xfId="1262"/>
    <cellStyle name="Normal 36 2" xfId="1263"/>
    <cellStyle name="Normal 37" xfId="1264"/>
    <cellStyle name="Normal 37 2" xfId="1265"/>
    <cellStyle name="Normal 38" xfId="1266"/>
    <cellStyle name="Normal 38 2" xfId="1267"/>
    <cellStyle name="Normal 39" xfId="1268"/>
    <cellStyle name="Normal 39 2" xfId="1269"/>
    <cellStyle name="Normal 4" xfId="209"/>
    <cellStyle name="Normal 4 2" xfId="210"/>
    <cellStyle name="Normal 4 2 2" xfId="1270"/>
    <cellStyle name="Normal 4 3" xfId="211"/>
    <cellStyle name="Normal 4 3 2" xfId="1271"/>
    <cellStyle name="Normal 4 3 3" xfId="1272"/>
    <cellStyle name="Normal 4 3 3 2" xfId="5339"/>
    <cellStyle name="Normal 4 4" xfId="1273"/>
    <cellStyle name="Normal 4 4 2" xfId="5340"/>
    <cellStyle name="Normal 40" xfId="1274"/>
    <cellStyle name="Normal 40 2" xfId="1275"/>
    <cellStyle name="Normal 41" xfId="1276"/>
    <cellStyle name="Normal 41 2" xfId="1277"/>
    <cellStyle name="Normal 42" xfId="1278"/>
    <cellStyle name="Normal 42 2" xfId="1279"/>
    <cellStyle name="Normal 43" xfId="1280"/>
    <cellStyle name="Normal 43 2" xfId="1281"/>
    <cellStyle name="Normal 44" xfId="1282"/>
    <cellStyle name="Normal 44 2" xfId="1283"/>
    <cellStyle name="Normal 45" xfId="1284"/>
    <cellStyle name="Normal 45 2" xfId="1285"/>
    <cellStyle name="Normal 46" xfId="1286"/>
    <cellStyle name="Normal 46 2" xfId="1287"/>
    <cellStyle name="Normal 47" xfId="1288"/>
    <cellStyle name="Normal 47 2" xfId="1289"/>
    <cellStyle name="Normal 48" xfId="1290"/>
    <cellStyle name="Normal 48 2" xfId="1291"/>
    <cellStyle name="Normal 49" xfId="1292"/>
    <cellStyle name="Normal 49 2" xfId="1293"/>
    <cellStyle name="Normal 5" xfId="212"/>
    <cellStyle name="Normal 5 2" xfId="281"/>
    <cellStyle name="Normal 5 2 2" xfId="1294"/>
    <cellStyle name="Normal 5 2 3" xfId="1295"/>
    <cellStyle name="Normal 5 3" xfId="1296"/>
    <cellStyle name="Normal 50" xfId="1297"/>
    <cellStyle name="Normal 50 2" xfId="1298"/>
    <cellStyle name="Normal 51" xfId="1299"/>
    <cellStyle name="Normal 51 2" xfId="1300"/>
    <cellStyle name="Normal 52" xfId="1301"/>
    <cellStyle name="Normal 52 2" xfId="1302"/>
    <cellStyle name="Normal 53" xfId="1303"/>
    <cellStyle name="Normal 53 2" xfId="1304"/>
    <cellStyle name="Normal 54" xfId="1305"/>
    <cellStyle name="Normal 54 2" xfId="1306"/>
    <cellStyle name="Normal 55" xfId="1307"/>
    <cellStyle name="Normal 55 2" xfId="1308"/>
    <cellStyle name="Normal 56" xfId="1309"/>
    <cellStyle name="Normal 56 2" xfId="1310"/>
    <cellStyle name="Normal 57" xfId="1311"/>
    <cellStyle name="Normal 57 2" xfId="1312"/>
    <cellStyle name="Normal 58" xfId="1313"/>
    <cellStyle name="Normal 58 2" xfId="1314"/>
    <cellStyle name="Normal 59" xfId="1315"/>
    <cellStyle name="Normal 59 2" xfId="1316"/>
    <cellStyle name="Normal 6" xfId="213"/>
    <cellStyle name="Normal 6 10" xfId="2263"/>
    <cellStyle name="Normal 6 10 2" xfId="3763"/>
    <cellStyle name="Normal 6 10 2 2" xfId="16097"/>
    <cellStyle name="Normal 6 10 2 2 2" xfId="26391"/>
    <cellStyle name="Normal 6 10 2 2 3" xfId="36684"/>
    <cellStyle name="Normal 6 10 2 2 4" xfId="46977"/>
    <cellStyle name="Normal 6 10 2 3" xfId="13127"/>
    <cellStyle name="Normal 6 10 2 4" xfId="23422"/>
    <cellStyle name="Normal 6 10 2 5" xfId="33715"/>
    <cellStyle name="Normal 6 10 2 6" xfId="44008"/>
    <cellStyle name="Normal 6 10 3" xfId="14612"/>
    <cellStyle name="Normal 6 10 3 2" xfId="24906"/>
    <cellStyle name="Normal 6 10 3 3" xfId="35199"/>
    <cellStyle name="Normal 6 10 3 4" xfId="45492"/>
    <cellStyle name="Normal 6 10 4" xfId="11640"/>
    <cellStyle name="Normal 6 10 4 2" xfId="21937"/>
    <cellStyle name="Normal 6 10 4 3" xfId="32230"/>
    <cellStyle name="Normal 6 10 4 4" xfId="42523"/>
    <cellStyle name="Normal 6 10 5" xfId="9347"/>
    <cellStyle name="Normal 6 10 6" xfId="19646"/>
    <cellStyle name="Normal 6 10 7" xfId="29939"/>
    <cellStyle name="Normal 6 10 8" xfId="40232"/>
    <cellStyle name="Normal 6 11" xfId="5341"/>
    <cellStyle name="Normal 6 11 2" xfId="15346"/>
    <cellStyle name="Normal 6 11 2 2" xfId="25640"/>
    <cellStyle name="Normal 6 11 2 3" xfId="35933"/>
    <cellStyle name="Normal 6 11 2 4" xfId="46226"/>
    <cellStyle name="Normal 6 11 3" xfId="12376"/>
    <cellStyle name="Normal 6 11 3 2" xfId="22671"/>
    <cellStyle name="Normal 6 11 3 3" xfId="32964"/>
    <cellStyle name="Normal 6 11 3 4" xfId="43257"/>
    <cellStyle name="Normal 6 11 4" xfId="10090"/>
    <cellStyle name="Normal 6 11 5" xfId="20389"/>
    <cellStyle name="Normal 6 11 6" xfId="30682"/>
    <cellStyle name="Normal 6 11 7" xfId="40975"/>
    <cellStyle name="Normal 6 12" xfId="3013"/>
    <cellStyle name="Normal 6 12 2" xfId="13862"/>
    <cellStyle name="Normal 6 12 2 2" xfId="24156"/>
    <cellStyle name="Normal 6 12 2 3" xfId="34449"/>
    <cellStyle name="Normal 6 12 2 4" xfId="44742"/>
    <cellStyle name="Normal 6 12 3" xfId="10833"/>
    <cellStyle name="Normal 6 12 4" xfId="21132"/>
    <cellStyle name="Normal 6 12 5" xfId="31425"/>
    <cellStyle name="Normal 6 12 6" xfId="41718"/>
    <cellStyle name="Normal 6 13" xfId="6386"/>
    <cellStyle name="Normal 6 13 2" xfId="10888"/>
    <cellStyle name="Normal 6 13 3" xfId="21187"/>
    <cellStyle name="Normal 6 13 4" xfId="31480"/>
    <cellStyle name="Normal 6 13 5" xfId="41773"/>
    <cellStyle name="Normal 6 14" xfId="6506"/>
    <cellStyle name="Normal 6 15" xfId="16831"/>
    <cellStyle name="Normal 6 16" xfId="27124"/>
    <cellStyle name="Normal 6 17" xfId="37417"/>
    <cellStyle name="Normal 6 2" xfId="282"/>
    <cellStyle name="Normal 6 2 10" xfId="10907"/>
    <cellStyle name="Normal 6 2 10 2" xfId="21206"/>
    <cellStyle name="Normal 6 2 10 3" xfId="31499"/>
    <cellStyle name="Normal 6 2 10 4" xfId="41792"/>
    <cellStyle name="Normal 6 2 11" xfId="6584"/>
    <cellStyle name="Normal 6 2 12" xfId="16909"/>
    <cellStyle name="Normal 6 2 13" xfId="27202"/>
    <cellStyle name="Normal 6 2 14" xfId="37495"/>
    <cellStyle name="Normal 6 2 2" xfId="324"/>
    <cellStyle name="Normal 6 2 2 10" xfId="6682"/>
    <cellStyle name="Normal 6 2 2 11" xfId="17006"/>
    <cellStyle name="Normal 6 2 2 12" xfId="27299"/>
    <cellStyle name="Normal 6 2 2 13" xfId="37592"/>
    <cellStyle name="Normal 6 2 2 2" xfId="400"/>
    <cellStyle name="Normal 6 2 2 2 10" xfId="17429"/>
    <cellStyle name="Normal 6 2 2 2 11" xfId="27722"/>
    <cellStyle name="Normal 6 2 2 2 12" xfId="38015"/>
    <cellStyle name="Normal 6 2 2 2 2" xfId="1317"/>
    <cellStyle name="Normal 6 2 2 2 2 10" xfId="27723"/>
    <cellStyle name="Normal 6 2 2 2 2 11" xfId="38016"/>
    <cellStyle name="Normal 6 2 2 2 2 2" xfId="2870"/>
    <cellStyle name="Normal 6 2 2 2 2 2 2" xfId="4370"/>
    <cellStyle name="Normal 6 2 2 2 2 2 2 2" xfId="16792"/>
    <cellStyle name="Normal 6 2 2 2 2 2 2 2 2" xfId="27086"/>
    <cellStyle name="Normal 6 2 2 2 2 2 2 2 3" xfId="37379"/>
    <cellStyle name="Normal 6 2 2 2 2 2 2 2 4" xfId="47672"/>
    <cellStyle name="Normal 6 2 2 2 2 2 2 3" xfId="13822"/>
    <cellStyle name="Normal 6 2 2 2 2 2 2 4" xfId="24117"/>
    <cellStyle name="Normal 6 2 2 2 2 2 2 5" xfId="34410"/>
    <cellStyle name="Normal 6 2 2 2 2 2 2 6" xfId="44703"/>
    <cellStyle name="Normal 6 2 2 2 2 2 3" xfId="15307"/>
    <cellStyle name="Normal 6 2 2 2 2 2 3 2" xfId="25601"/>
    <cellStyle name="Normal 6 2 2 2 2 2 3 3" xfId="35894"/>
    <cellStyle name="Normal 6 2 2 2 2 2 3 4" xfId="46187"/>
    <cellStyle name="Normal 6 2 2 2 2 2 4" xfId="12336"/>
    <cellStyle name="Normal 6 2 2 2 2 2 4 2" xfId="22632"/>
    <cellStyle name="Normal 6 2 2 2 2 2 4 3" xfId="32925"/>
    <cellStyle name="Normal 6 2 2 2 2 2 4 4" xfId="43218"/>
    <cellStyle name="Normal 6 2 2 2 2 2 5" xfId="7863"/>
    <cellStyle name="Normal 6 2 2 2 2 2 6" xfId="18164"/>
    <cellStyle name="Normal 6 2 2 2 2 2 7" xfId="28457"/>
    <cellStyle name="Normal 6 2 2 2 2 2 8" xfId="38750"/>
    <cellStyle name="Normal 6 2 2 2 2 3" xfId="5345"/>
    <cellStyle name="Normal 6 2 2 2 2 3 2" xfId="13455"/>
    <cellStyle name="Normal 6 2 2 2 2 3 2 2" xfId="16425"/>
    <cellStyle name="Normal 6 2 2 2 2 3 2 2 2" xfId="26719"/>
    <cellStyle name="Normal 6 2 2 2 2 3 2 2 3" xfId="37012"/>
    <cellStyle name="Normal 6 2 2 2 2 3 2 2 4" xfId="47305"/>
    <cellStyle name="Normal 6 2 2 2 2 3 2 3" xfId="23750"/>
    <cellStyle name="Normal 6 2 2 2 2 3 2 4" xfId="34043"/>
    <cellStyle name="Normal 6 2 2 2 2 3 2 5" xfId="44336"/>
    <cellStyle name="Normal 6 2 2 2 2 3 3" xfId="14940"/>
    <cellStyle name="Normal 6 2 2 2 2 3 3 2" xfId="25234"/>
    <cellStyle name="Normal 6 2 2 2 2 3 3 3" xfId="35527"/>
    <cellStyle name="Normal 6 2 2 2 2 3 3 4" xfId="45820"/>
    <cellStyle name="Normal 6 2 2 2 2 3 4" xfId="11968"/>
    <cellStyle name="Normal 6 2 2 2 2 3 4 2" xfId="22265"/>
    <cellStyle name="Normal 6 2 2 2 2 3 4 3" xfId="32558"/>
    <cellStyle name="Normal 6 2 2 2 2 3 4 4" xfId="42851"/>
    <cellStyle name="Normal 6 2 2 2 2 3 5" xfId="8608"/>
    <cellStyle name="Normal 6 2 2 2 2 3 6" xfId="18907"/>
    <cellStyle name="Normal 6 2 2 2 2 3 7" xfId="29200"/>
    <cellStyle name="Normal 6 2 2 2 2 3 8" xfId="39493"/>
    <cellStyle name="Normal 6 2 2 2 2 4" xfId="3620"/>
    <cellStyle name="Normal 6 2 2 2 2 4 2" xfId="15953"/>
    <cellStyle name="Normal 6 2 2 2 2 4 2 2" xfId="26247"/>
    <cellStyle name="Normal 6 2 2 2 2 4 2 3" xfId="36540"/>
    <cellStyle name="Normal 6 2 2 2 2 4 2 4" xfId="46833"/>
    <cellStyle name="Normal 6 2 2 2 2 4 3" xfId="12983"/>
    <cellStyle name="Normal 6 2 2 2 2 4 3 2" xfId="23278"/>
    <cellStyle name="Normal 6 2 2 2 2 4 3 3" xfId="33571"/>
    <cellStyle name="Normal 6 2 2 2 2 4 3 4" xfId="43864"/>
    <cellStyle name="Normal 6 2 2 2 2 4 4" xfId="9351"/>
    <cellStyle name="Normal 6 2 2 2 2 4 5" xfId="19650"/>
    <cellStyle name="Normal 6 2 2 2 2 4 6" xfId="29943"/>
    <cellStyle name="Normal 6 2 2 2 2 4 7" xfId="40236"/>
    <cellStyle name="Normal 6 2 2 2 2 5" xfId="6390"/>
    <cellStyle name="Normal 6 2 2 2 2 5 2" xfId="14469"/>
    <cellStyle name="Normal 6 2 2 2 2 5 2 2" xfId="24763"/>
    <cellStyle name="Normal 6 2 2 2 2 5 2 3" xfId="35056"/>
    <cellStyle name="Normal 6 2 2 2 2 5 2 4" xfId="45349"/>
    <cellStyle name="Normal 6 2 2 2 2 5 3" xfId="10094"/>
    <cellStyle name="Normal 6 2 2 2 2 5 4" xfId="20393"/>
    <cellStyle name="Normal 6 2 2 2 2 5 5" xfId="30686"/>
    <cellStyle name="Normal 6 2 2 2 2 5 6" xfId="40979"/>
    <cellStyle name="Normal 6 2 2 2 2 6" xfId="10837"/>
    <cellStyle name="Normal 6 2 2 2 2 6 2" xfId="21136"/>
    <cellStyle name="Normal 6 2 2 2 2 6 3" xfId="31429"/>
    <cellStyle name="Normal 6 2 2 2 2 6 4" xfId="41722"/>
    <cellStyle name="Normal 6 2 2 2 2 7" xfId="11495"/>
    <cellStyle name="Normal 6 2 2 2 2 7 2" xfId="21794"/>
    <cellStyle name="Normal 6 2 2 2 2 7 3" xfId="32087"/>
    <cellStyle name="Normal 6 2 2 2 2 7 4" xfId="42380"/>
    <cellStyle name="Normal 6 2 2 2 2 8" xfId="7106"/>
    <cellStyle name="Normal 6 2 2 2 2 9" xfId="17430"/>
    <cellStyle name="Normal 6 2 2 2 3" xfId="2396"/>
    <cellStyle name="Normal 6 2 2 2 3 2" xfId="3896"/>
    <cellStyle name="Normal 6 2 2 2 3 2 2" xfId="16623"/>
    <cellStyle name="Normal 6 2 2 2 3 2 2 2" xfId="26917"/>
    <cellStyle name="Normal 6 2 2 2 3 2 2 3" xfId="37210"/>
    <cellStyle name="Normal 6 2 2 2 3 2 2 4" xfId="47503"/>
    <cellStyle name="Normal 6 2 2 2 3 2 3" xfId="13653"/>
    <cellStyle name="Normal 6 2 2 2 3 2 4" xfId="23948"/>
    <cellStyle name="Normal 6 2 2 2 3 2 5" xfId="34241"/>
    <cellStyle name="Normal 6 2 2 2 3 2 6" xfId="44534"/>
    <cellStyle name="Normal 6 2 2 2 3 3" xfId="15138"/>
    <cellStyle name="Normal 6 2 2 2 3 3 2" xfId="25432"/>
    <cellStyle name="Normal 6 2 2 2 3 3 3" xfId="35725"/>
    <cellStyle name="Normal 6 2 2 2 3 3 4" xfId="46018"/>
    <cellStyle name="Normal 6 2 2 2 3 4" xfId="12167"/>
    <cellStyle name="Normal 6 2 2 2 3 4 2" xfId="22463"/>
    <cellStyle name="Normal 6 2 2 2 3 4 3" xfId="32756"/>
    <cellStyle name="Normal 6 2 2 2 3 4 4" xfId="43049"/>
    <cellStyle name="Normal 6 2 2 2 3 5" xfId="7862"/>
    <cellStyle name="Normal 6 2 2 2 3 6" xfId="18163"/>
    <cellStyle name="Normal 6 2 2 2 3 7" xfId="28456"/>
    <cellStyle name="Normal 6 2 2 2 3 8" xfId="38749"/>
    <cellStyle name="Normal 6 2 2 2 4" xfId="5344"/>
    <cellStyle name="Normal 6 2 2 2 4 2" xfId="13286"/>
    <cellStyle name="Normal 6 2 2 2 4 2 2" xfId="16256"/>
    <cellStyle name="Normal 6 2 2 2 4 2 2 2" xfId="26550"/>
    <cellStyle name="Normal 6 2 2 2 4 2 2 3" xfId="36843"/>
    <cellStyle name="Normal 6 2 2 2 4 2 2 4" xfId="47136"/>
    <cellStyle name="Normal 6 2 2 2 4 2 3" xfId="23581"/>
    <cellStyle name="Normal 6 2 2 2 4 2 4" xfId="33874"/>
    <cellStyle name="Normal 6 2 2 2 4 2 5" xfId="44167"/>
    <cellStyle name="Normal 6 2 2 2 4 3" xfId="14771"/>
    <cellStyle name="Normal 6 2 2 2 4 3 2" xfId="25065"/>
    <cellStyle name="Normal 6 2 2 2 4 3 3" xfId="35358"/>
    <cellStyle name="Normal 6 2 2 2 4 3 4" xfId="45651"/>
    <cellStyle name="Normal 6 2 2 2 4 4" xfId="11799"/>
    <cellStyle name="Normal 6 2 2 2 4 4 2" xfId="22096"/>
    <cellStyle name="Normal 6 2 2 2 4 4 3" xfId="32389"/>
    <cellStyle name="Normal 6 2 2 2 4 4 4" xfId="42682"/>
    <cellStyle name="Normal 6 2 2 2 4 5" xfId="8607"/>
    <cellStyle name="Normal 6 2 2 2 4 6" xfId="18906"/>
    <cellStyle name="Normal 6 2 2 2 4 7" xfId="29199"/>
    <cellStyle name="Normal 6 2 2 2 4 8" xfId="39492"/>
    <cellStyle name="Normal 6 2 2 2 5" xfId="3146"/>
    <cellStyle name="Normal 6 2 2 2 5 2" xfId="15479"/>
    <cellStyle name="Normal 6 2 2 2 5 2 2" xfId="25773"/>
    <cellStyle name="Normal 6 2 2 2 5 2 3" xfId="36066"/>
    <cellStyle name="Normal 6 2 2 2 5 2 4" xfId="46359"/>
    <cellStyle name="Normal 6 2 2 2 5 3" xfId="12509"/>
    <cellStyle name="Normal 6 2 2 2 5 3 2" xfId="22804"/>
    <cellStyle name="Normal 6 2 2 2 5 3 3" xfId="33097"/>
    <cellStyle name="Normal 6 2 2 2 5 3 4" xfId="43390"/>
    <cellStyle name="Normal 6 2 2 2 5 4" xfId="9350"/>
    <cellStyle name="Normal 6 2 2 2 5 5" xfId="19649"/>
    <cellStyle name="Normal 6 2 2 2 5 6" xfId="29942"/>
    <cellStyle name="Normal 6 2 2 2 5 7" xfId="40235"/>
    <cellStyle name="Normal 6 2 2 2 6" xfId="6389"/>
    <cellStyle name="Normal 6 2 2 2 6 2" xfId="13995"/>
    <cellStyle name="Normal 6 2 2 2 6 2 2" xfId="24289"/>
    <cellStyle name="Normal 6 2 2 2 6 2 3" xfId="34582"/>
    <cellStyle name="Normal 6 2 2 2 6 2 4" xfId="44875"/>
    <cellStyle name="Normal 6 2 2 2 6 3" xfId="10093"/>
    <cellStyle name="Normal 6 2 2 2 6 4" xfId="20392"/>
    <cellStyle name="Normal 6 2 2 2 6 5" xfId="30685"/>
    <cellStyle name="Normal 6 2 2 2 6 6" xfId="40978"/>
    <cellStyle name="Normal 6 2 2 2 7" xfId="10836"/>
    <cellStyle name="Normal 6 2 2 2 7 2" xfId="21135"/>
    <cellStyle name="Normal 6 2 2 2 7 3" xfId="31428"/>
    <cellStyle name="Normal 6 2 2 2 7 4" xfId="41721"/>
    <cellStyle name="Normal 6 2 2 2 8" xfId="11021"/>
    <cellStyle name="Normal 6 2 2 2 8 2" xfId="21320"/>
    <cellStyle name="Normal 6 2 2 2 8 3" xfId="31613"/>
    <cellStyle name="Normal 6 2 2 2 8 4" xfId="41906"/>
    <cellStyle name="Normal 6 2 2 2 9" xfId="7105"/>
    <cellStyle name="Normal 6 2 2 3" xfId="1318"/>
    <cellStyle name="Normal 6 2 2 3 10" xfId="27724"/>
    <cellStyle name="Normal 6 2 2 3 11" xfId="38017"/>
    <cellStyle name="Normal 6 2 2 3 2" xfId="2871"/>
    <cellStyle name="Normal 6 2 2 3 2 2" xfId="4371"/>
    <cellStyle name="Normal 6 2 2 3 2 2 2" xfId="16716"/>
    <cellStyle name="Normal 6 2 2 3 2 2 2 2" xfId="27010"/>
    <cellStyle name="Normal 6 2 2 3 2 2 2 3" xfId="37303"/>
    <cellStyle name="Normal 6 2 2 3 2 2 2 4" xfId="47596"/>
    <cellStyle name="Normal 6 2 2 3 2 2 3" xfId="13746"/>
    <cellStyle name="Normal 6 2 2 3 2 2 4" xfId="24041"/>
    <cellStyle name="Normal 6 2 2 3 2 2 5" xfId="34334"/>
    <cellStyle name="Normal 6 2 2 3 2 2 6" xfId="44627"/>
    <cellStyle name="Normal 6 2 2 3 2 3" xfId="15231"/>
    <cellStyle name="Normal 6 2 2 3 2 3 2" xfId="25525"/>
    <cellStyle name="Normal 6 2 2 3 2 3 3" xfId="35818"/>
    <cellStyle name="Normal 6 2 2 3 2 3 4" xfId="46111"/>
    <cellStyle name="Normal 6 2 2 3 2 4" xfId="12260"/>
    <cellStyle name="Normal 6 2 2 3 2 4 2" xfId="22556"/>
    <cellStyle name="Normal 6 2 2 3 2 4 3" xfId="32849"/>
    <cellStyle name="Normal 6 2 2 3 2 4 4" xfId="43142"/>
    <cellStyle name="Normal 6 2 2 3 2 5" xfId="7864"/>
    <cellStyle name="Normal 6 2 2 3 2 6" xfId="18165"/>
    <cellStyle name="Normal 6 2 2 3 2 7" xfId="28458"/>
    <cellStyle name="Normal 6 2 2 3 2 8" xfId="38751"/>
    <cellStyle name="Normal 6 2 2 3 3" xfId="5346"/>
    <cellStyle name="Normal 6 2 2 3 3 2" xfId="13379"/>
    <cellStyle name="Normal 6 2 2 3 3 2 2" xfId="16349"/>
    <cellStyle name="Normal 6 2 2 3 3 2 2 2" xfId="26643"/>
    <cellStyle name="Normal 6 2 2 3 3 2 2 3" xfId="36936"/>
    <cellStyle name="Normal 6 2 2 3 3 2 2 4" xfId="47229"/>
    <cellStyle name="Normal 6 2 2 3 3 2 3" xfId="23674"/>
    <cellStyle name="Normal 6 2 2 3 3 2 4" xfId="33967"/>
    <cellStyle name="Normal 6 2 2 3 3 2 5" xfId="44260"/>
    <cellStyle name="Normal 6 2 2 3 3 3" xfId="14864"/>
    <cellStyle name="Normal 6 2 2 3 3 3 2" xfId="25158"/>
    <cellStyle name="Normal 6 2 2 3 3 3 3" xfId="35451"/>
    <cellStyle name="Normal 6 2 2 3 3 3 4" xfId="45744"/>
    <cellStyle name="Normal 6 2 2 3 3 4" xfId="11892"/>
    <cellStyle name="Normal 6 2 2 3 3 4 2" xfId="22189"/>
    <cellStyle name="Normal 6 2 2 3 3 4 3" xfId="32482"/>
    <cellStyle name="Normal 6 2 2 3 3 4 4" xfId="42775"/>
    <cellStyle name="Normal 6 2 2 3 3 5" xfId="8609"/>
    <cellStyle name="Normal 6 2 2 3 3 6" xfId="18908"/>
    <cellStyle name="Normal 6 2 2 3 3 7" xfId="29201"/>
    <cellStyle name="Normal 6 2 2 3 3 8" xfId="39494"/>
    <cellStyle name="Normal 6 2 2 3 4" xfId="3621"/>
    <cellStyle name="Normal 6 2 2 3 4 2" xfId="15954"/>
    <cellStyle name="Normal 6 2 2 3 4 2 2" xfId="26248"/>
    <cellStyle name="Normal 6 2 2 3 4 2 3" xfId="36541"/>
    <cellStyle name="Normal 6 2 2 3 4 2 4" xfId="46834"/>
    <cellStyle name="Normal 6 2 2 3 4 3" xfId="12984"/>
    <cellStyle name="Normal 6 2 2 3 4 3 2" xfId="23279"/>
    <cellStyle name="Normal 6 2 2 3 4 3 3" xfId="33572"/>
    <cellStyle name="Normal 6 2 2 3 4 3 4" xfId="43865"/>
    <cellStyle name="Normal 6 2 2 3 4 4" xfId="9352"/>
    <cellStyle name="Normal 6 2 2 3 4 5" xfId="19651"/>
    <cellStyle name="Normal 6 2 2 3 4 6" xfId="29944"/>
    <cellStyle name="Normal 6 2 2 3 4 7" xfId="40237"/>
    <cellStyle name="Normal 6 2 2 3 5" xfId="6391"/>
    <cellStyle name="Normal 6 2 2 3 5 2" xfId="14470"/>
    <cellStyle name="Normal 6 2 2 3 5 2 2" xfId="24764"/>
    <cellStyle name="Normal 6 2 2 3 5 2 3" xfId="35057"/>
    <cellStyle name="Normal 6 2 2 3 5 2 4" xfId="45350"/>
    <cellStyle name="Normal 6 2 2 3 5 3" xfId="10095"/>
    <cellStyle name="Normal 6 2 2 3 5 4" xfId="20394"/>
    <cellStyle name="Normal 6 2 2 3 5 5" xfId="30687"/>
    <cellStyle name="Normal 6 2 2 3 5 6" xfId="40980"/>
    <cellStyle name="Normal 6 2 2 3 6" xfId="10838"/>
    <cellStyle name="Normal 6 2 2 3 6 2" xfId="21137"/>
    <cellStyle name="Normal 6 2 2 3 6 3" xfId="31430"/>
    <cellStyle name="Normal 6 2 2 3 6 4" xfId="41723"/>
    <cellStyle name="Normal 6 2 2 3 7" xfId="11496"/>
    <cellStyle name="Normal 6 2 2 3 7 2" xfId="21795"/>
    <cellStyle name="Normal 6 2 2 3 7 3" xfId="32088"/>
    <cellStyle name="Normal 6 2 2 3 7 4" xfId="42381"/>
    <cellStyle name="Normal 6 2 2 3 8" xfId="7107"/>
    <cellStyle name="Normal 6 2 2 3 9" xfId="17431"/>
    <cellStyle name="Normal 6 2 2 4" xfId="2243"/>
    <cellStyle name="Normal 6 2 2 4 2" xfId="2995"/>
    <cellStyle name="Normal 6 2 2 4 2 2" xfId="4495"/>
    <cellStyle name="Normal 6 2 2 4 2 2 2" xfId="16547"/>
    <cellStyle name="Normal 6 2 2 4 2 2 2 2" xfId="26841"/>
    <cellStyle name="Normal 6 2 2 4 2 2 2 3" xfId="37134"/>
    <cellStyle name="Normal 6 2 2 4 2 2 2 4" xfId="47427"/>
    <cellStyle name="Normal 6 2 2 4 2 2 3" xfId="13577"/>
    <cellStyle name="Normal 6 2 2 4 2 2 4" xfId="23872"/>
    <cellStyle name="Normal 6 2 2 4 2 2 5" xfId="34165"/>
    <cellStyle name="Normal 6 2 2 4 2 2 6" xfId="44458"/>
    <cellStyle name="Normal 6 2 2 4 2 3" xfId="15062"/>
    <cellStyle name="Normal 6 2 2 4 2 3 2" xfId="25356"/>
    <cellStyle name="Normal 6 2 2 4 2 3 3" xfId="35649"/>
    <cellStyle name="Normal 6 2 2 4 2 3 4" xfId="45942"/>
    <cellStyle name="Normal 6 2 2 4 2 4" xfId="12091"/>
    <cellStyle name="Normal 6 2 2 4 2 5" xfId="22387"/>
    <cellStyle name="Normal 6 2 2 4 2 6" xfId="32680"/>
    <cellStyle name="Normal 6 2 2 4 2 7" xfId="42973"/>
    <cellStyle name="Normal 6 2 2 4 3" xfId="5347"/>
    <cellStyle name="Normal 6 2 2 4 3 2" xfId="16079"/>
    <cellStyle name="Normal 6 2 2 4 3 2 2" xfId="26373"/>
    <cellStyle name="Normal 6 2 2 4 3 2 3" xfId="36666"/>
    <cellStyle name="Normal 6 2 2 4 3 2 4" xfId="46959"/>
    <cellStyle name="Normal 6 2 2 4 3 3" xfId="13109"/>
    <cellStyle name="Normal 6 2 2 4 3 4" xfId="23404"/>
    <cellStyle name="Normal 6 2 2 4 3 5" xfId="33697"/>
    <cellStyle name="Normal 6 2 2 4 3 6" xfId="43990"/>
    <cellStyle name="Normal 6 2 2 4 4" xfId="3745"/>
    <cellStyle name="Normal 6 2 2 4 4 2" xfId="14594"/>
    <cellStyle name="Normal 6 2 2 4 4 3" xfId="24888"/>
    <cellStyle name="Normal 6 2 2 4 4 4" xfId="35181"/>
    <cellStyle name="Normal 6 2 2 4 4 5" xfId="45474"/>
    <cellStyle name="Normal 6 2 2 4 5" xfId="11622"/>
    <cellStyle name="Normal 6 2 2 4 5 2" xfId="21919"/>
    <cellStyle name="Normal 6 2 2 4 5 3" xfId="32212"/>
    <cellStyle name="Normal 6 2 2 4 5 4" xfId="42505"/>
    <cellStyle name="Normal 6 2 2 4 6" xfId="7861"/>
    <cellStyle name="Normal 6 2 2 4 7" xfId="18162"/>
    <cellStyle name="Normal 6 2 2 4 8" xfId="28455"/>
    <cellStyle name="Normal 6 2 2 4 9" xfId="38748"/>
    <cellStyle name="Normal 6 2 2 5" xfId="2320"/>
    <cellStyle name="Normal 6 2 2 5 2" xfId="3820"/>
    <cellStyle name="Normal 6 2 2 5 2 2" xfId="16180"/>
    <cellStyle name="Normal 6 2 2 5 2 2 2" xfId="26474"/>
    <cellStyle name="Normal 6 2 2 5 2 2 3" xfId="36767"/>
    <cellStyle name="Normal 6 2 2 5 2 2 4" xfId="47060"/>
    <cellStyle name="Normal 6 2 2 5 2 3" xfId="13210"/>
    <cellStyle name="Normal 6 2 2 5 2 4" xfId="23505"/>
    <cellStyle name="Normal 6 2 2 5 2 5" xfId="33798"/>
    <cellStyle name="Normal 6 2 2 5 2 6" xfId="44091"/>
    <cellStyle name="Normal 6 2 2 5 3" xfId="14695"/>
    <cellStyle name="Normal 6 2 2 5 3 2" xfId="24989"/>
    <cellStyle name="Normal 6 2 2 5 3 3" xfId="35282"/>
    <cellStyle name="Normal 6 2 2 5 3 4" xfId="45575"/>
    <cellStyle name="Normal 6 2 2 5 4" xfId="11723"/>
    <cellStyle name="Normal 6 2 2 5 4 2" xfId="22020"/>
    <cellStyle name="Normal 6 2 2 5 4 3" xfId="32313"/>
    <cellStyle name="Normal 6 2 2 5 4 4" xfId="42606"/>
    <cellStyle name="Normal 6 2 2 5 5" xfId="8606"/>
    <cellStyle name="Normal 6 2 2 5 6" xfId="18905"/>
    <cellStyle name="Normal 6 2 2 5 7" xfId="29198"/>
    <cellStyle name="Normal 6 2 2 5 8" xfId="39491"/>
    <cellStyle name="Normal 6 2 2 6" xfId="5343"/>
    <cellStyle name="Normal 6 2 2 6 2" xfId="15403"/>
    <cellStyle name="Normal 6 2 2 6 2 2" xfId="25697"/>
    <cellStyle name="Normal 6 2 2 6 2 3" xfId="35990"/>
    <cellStyle name="Normal 6 2 2 6 2 4" xfId="46283"/>
    <cellStyle name="Normal 6 2 2 6 3" xfId="12433"/>
    <cellStyle name="Normal 6 2 2 6 3 2" xfId="22728"/>
    <cellStyle name="Normal 6 2 2 6 3 3" xfId="33021"/>
    <cellStyle name="Normal 6 2 2 6 3 4" xfId="43314"/>
    <cellStyle name="Normal 6 2 2 6 4" xfId="9349"/>
    <cellStyle name="Normal 6 2 2 6 5" xfId="19648"/>
    <cellStyle name="Normal 6 2 2 6 6" xfId="29941"/>
    <cellStyle name="Normal 6 2 2 6 7" xfId="40234"/>
    <cellStyle name="Normal 6 2 2 7" xfId="3070"/>
    <cellStyle name="Normal 6 2 2 7 2" xfId="13919"/>
    <cellStyle name="Normal 6 2 2 7 2 2" xfId="24213"/>
    <cellStyle name="Normal 6 2 2 7 2 3" xfId="34506"/>
    <cellStyle name="Normal 6 2 2 7 2 4" xfId="44799"/>
    <cellStyle name="Normal 6 2 2 7 3" xfId="10092"/>
    <cellStyle name="Normal 6 2 2 7 4" xfId="20391"/>
    <cellStyle name="Normal 6 2 2 7 5" xfId="30684"/>
    <cellStyle name="Normal 6 2 2 7 6" xfId="40977"/>
    <cellStyle name="Normal 6 2 2 8" xfId="6388"/>
    <cellStyle name="Normal 6 2 2 8 2" xfId="10835"/>
    <cellStyle name="Normal 6 2 2 8 3" xfId="21134"/>
    <cellStyle name="Normal 6 2 2 8 4" xfId="31427"/>
    <cellStyle name="Normal 6 2 2 8 5" xfId="41720"/>
    <cellStyle name="Normal 6 2 2 9" xfId="10945"/>
    <cellStyle name="Normal 6 2 2 9 2" xfId="21244"/>
    <cellStyle name="Normal 6 2 2 9 3" xfId="31537"/>
    <cellStyle name="Normal 6 2 2 9 4" xfId="41830"/>
    <cellStyle name="Normal 6 2 3" xfId="362"/>
    <cellStyle name="Normal 6 2 3 10" xfId="17432"/>
    <cellStyle name="Normal 6 2 3 11" xfId="27725"/>
    <cellStyle name="Normal 6 2 3 12" xfId="38018"/>
    <cellStyle name="Normal 6 2 3 2" xfId="1319"/>
    <cellStyle name="Normal 6 2 3 2 10" xfId="27726"/>
    <cellStyle name="Normal 6 2 3 2 11" xfId="38019"/>
    <cellStyle name="Normal 6 2 3 2 2" xfId="2872"/>
    <cellStyle name="Normal 6 2 3 2 2 2" xfId="4372"/>
    <cellStyle name="Normal 6 2 3 2 2 2 2" xfId="16754"/>
    <cellStyle name="Normal 6 2 3 2 2 2 2 2" xfId="27048"/>
    <cellStyle name="Normal 6 2 3 2 2 2 2 3" xfId="37341"/>
    <cellStyle name="Normal 6 2 3 2 2 2 2 4" xfId="47634"/>
    <cellStyle name="Normal 6 2 3 2 2 2 3" xfId="13784"/>
    <cellStyle name="Normal 6 2 3 2 2 2 4" xfId="24079"/>
    <cellStyle name="Normal 6 2 3 2 2 2 5" xfId="34372"/>
    <cellStyle name="Normal 6 2 3 2 2 2 6" xfId="44665"/>
    <cellStyle name="Normal 6 2 3 2 2 3" xfId="15269"/>
    <cellStyle name="Normal 6 2 3 2 2 3 2" xfId="25563"/>
    <cellStyle name="Normal 6 2 3 2 2 3 3" xfId="35856"/>
    <cellStyle name="Normal 6 2 3 2 2 3 4" xfId="46149"/>
    <cellStyle name="Normal 6 2 3 2 2 4" xfId="12298"/>
    <cellStyle name="Normal 6 2 3 2 2 4 2" xfId="22594"/>
    <cellStyle name="Normal 6 2 3 2 2 4 3" xfId="32887"/>
    <cellStyle name="Normal 6 2 3 2 2 4 4" xfId="43180"/>
    <cellStyle name="Normal 6 2 3 2 2 5" xfId="7866"/>
    <cellStyle name="Normal 6 2 3 2 2 6" xfId="18167"/>
    <cellStyle name="Normal 6 2 3 2 2 7" xfId="28460"/>
    <cellStyle name="Normal 6 2 3 2 2 8" xfId="38753"/>
    <cellStyle name="Normal 6 2 3 2 3" xfId="5349"/>
    <cellStyle name="Normal 6 2 3 2 3 2" xfId="13417"/>
    <cellStyle name="Normal 6 2 3 2 3 2 2" xfId="16387"/>
    <cellStyle name="Normal 6 2 3 2 3 2 2 2" xfId="26681"/>
    <cellStyle name="Normal 6 2 3 2 3 2 2 3" xfId="36974"/>
    <cellStyle name="Normal 6 2 3 2 3 2 2 4" xfId="47267"/>
    <cellStyle name="Normal 6 2 3 2 3 2 3" xfId="23712"/>
    <cellStyle name="Normal 6 2 3 2 3 2 4" xfId="34005"/>
    <cellStyle name="Normal 6 2 3 2 3 2 5" xfId="44298"/>
    <cellStyle name="Normal 6 2 3 2 3 3" xfId="14902"/>
    <cellStyle name="Normal 6 2 3 2 3 3 2" xfId="25196"/>
    <cellStyle name="Normal 6 2 3 2 3 3 3" xfId="35489"/>
    <cellStyle name="Normal 6 2 3 2 3 3 4" xfId="45782"/>
    <cellStyle name="Normal 6 2 3 2 3 4" xfId="11930"/>
    <cellStyle name="Normal 6 2 3 2 3 4 2" xfId="22227"/>
    <cellStyle name="Normal 6 2 3 2 3 4 3" xfId="32520"/>
    <cellStyle name="Normal 6 2 3 2 3 4 4" xfId="42813"/>
    <cellStyle name="Normal 6 2 3 2 3 5" xfId="8611"/>
    <cellStyle name="Normal 6 2 3 2 3 6" xfId="18910"/>
    <cellStyle name="Normal 6 2 3 2 3 7" xfId="29203"/>
    <cellStyle name="Normal 6 2 3 2 3 8" xfId="39496"/>
    <cellStyle name="Normal 6 2 3 2 4" xfId="3622"/>
    <cellStyle name="Normal 6 2 3 2 4 2" xfId="15955"/>
    <cellStyle name="Normal 6 2 3 2 4 2 2" xfId="26249"/>
    <cellStyle name="Normal 6 2 3 2 4 2 3" xfId="36542"/>
    <cellStyle name="Normal 6 2 3 2 4 2 4" xfId="46835"/>
    <cellStyle name="Normal 6 2 3 2 4 3" xfId="12985"/>
    <cellStyle name="Normal 6 2 3 2 4 3 2" xfId="23280"/>
    <cellStyle name="Normal 6 2 3 2 4 3 3" xfId="33573"/>
    <cellStyle name="Normal 6 2 3 2 4 3 4" xfId="43866"/>
    <cellStyle name="Normal 6 2 3 2 4 4" xfId="9354"/>
    <cellStyle name="Normal 6 2 3 2 4 5" xfId="19653"/>
    <cellStyle name="Normal 6 2 3 2 4 6" xfId="29946"/>
    <cellStyle name="Normal 6 2 3 2 4 7" xfId="40239"/>
    <cellStyle name="Normal 6 2 3 2 5" xfId="6393"/>
    <cellStyle name="Normal 6 2 3 2 5 2" xfId="14471"/>
    <cellStyle name="Normal 6 2 3 2 5 2 2" xfId="24765"/>
    <cellStyle name="Normal 6 2 3 2 5 2 3" xfId="35058"/>
    <cellStyle name="Normal 6 2 3 2 5 2 4" xfId="45351"/>
    <cellStyle name="Normal 6 2 3 2 5 3" xfId="10097"/>
    <cellStyle name="Normal 6 2 3 2 5 4" xfId="20396"/>
    <cellStyle name="Normal 6 2 3 2 5 5" xfId="30689"/>
    <cellStyle name="Normal 6 2 3 2 5 6" xfId="40982"/>
    <cellStyle name="Normal 6 2 3 2 6" xfId="10840"/>
    <cellStyle name="Normal 6 2 3 2 6 2" xfId="21139"/>
    <cellStyle name="Normal 6 2 3 2 6 3" xfId="31432"/>
    <cellStyle name="Normal 6 2 3 2 6 4" xfId="41725"/>
    <cellStyle name="Normal 6 2 3 2 7" xfId="11497"/>
    <cellStyle name="Normal 6 2 3 2 7 2" xfId="21796"/>
    <cellStyle name="Normal 6 2 3 2 7 3" xfId="32089"/>
    <cellStyle name="Normal 6 2 3 2 7 4" xfId="42382"/>
    <cellStyle name="Normal 6 2 3 2 8" xfId="7109"/>
    <cellStyle name="Normal 6 2 3 2 9" xfId="17433"/>
    <cellStyle name="Normal 6 2 3 3" xfId="2358"/>
    <cellStyle name="Normal 6 2 3 3 2" xfId="3858"/>
    <cellStyle name="Normal 6 2 3 3 2 2" xfId="16585"/>
    <cellStyle name="Normal 6 2 3 3 2 2 2" xfId="26879"/>
    <cellStyle name="Normal 6 2 3 3 2 2 3" xfId="37172"/>
    <cellStyle name="Normal 6 2 3 3 2 2 4" xfId="47465"/>
    <cellStyle name="Normal 6 2 3 3 2 3" xfId="13615"/>
    <cellStyle name="Normal 6 2 3 3 2 4" xfId="23910"/>
    <cellStyle name="Normal 6 2 3 3 2 5" xfId="34203"/>
    <cellStyle name="Normal 6 2 3 3 2 6" xfId="44496"/>
    <cellStyle name="Normal 6 2 3 3 3" xfId="15100"/>
    <cellStyle name="Normal 6 2 3 3 3 2" xfId="25394"/>
    <cellStyle name="Normal 6 2 3 3 3 3" xfId="35687"/>
    <cellStyle name="Normal 6 2 3 3 3 4" xfId="45980"/>
    <cellStyle name="Normal 6 2 3 3 4" xfId="12129"/>
    <cellStyle name="Normal 6 2 3 3 4 2" xfId="22425"/>
    <cellStyle name="Normal 6 2 3 3 4 3" xfId="32718"/>
    <cellStyle name="Normal 6 2 3 3 4 4" xfId="43011"/>
    <cellStyle name="Normal 6 2 3 3 5" xfId="7865"/>
    <cellStyle name="Normal 6 2 3 3 6" xfId="18166"/>
    <cellStyle name="Normal 6 2 3 3 7" xfId="28459"/>
    <cellStyle name="Normal 6 2 3 3 8" xfId="38752"/>
    <cellStyle name="Normal 6 2 3 4" xfId="5348"/>
    <cellStyle name="Normal 6 2 3 4 2" xfId="13248"/>
    <cellStyle name="Normal 6 2 3 4 2 2" xfId="16218"/>
    <cellStyle name="Normal 6 2 3 4 2 2 2" xfId="26512"/>
    <cellStyle name="Normal 6 2 3 4 2 2 3" xfId="36805"/>
    <cellStyle name="Normal 6 2 3 4 2 2 4" xfId="47098"/>
    <cellStyle name="Normal 6 2 3 4 2 3" xfId="23543"/>
    <cellStyle name="Normal 6 2 3 4 2 4" xfId="33836"/>
    <cellStyle name="Normal 6 2 3 4 2 5" xfId="44129"/>
    <cellStyle name="Normal 6 2 3 4 3" xfId="14733"/>
    <cellStyle name="Normal 6 2 3 4 3 2" xfId="25027"/>
    <cellStyle name="Normal 6 2 3 4 3 3" xfId="35320"/>
    <cellStyle name="Normal 6 2 3 4 3 4" xfId="45613"/>
    <cellStyle name="Normal 6 2 3 4 4" xfId="11761"/>
    <cellStyle name="Normal 6 2 3 4 4 2" xfId="22058"/>
    <cellStyle name="Normal 6 2 3 4 4 3" xfId="32351"/>
    <cellStyle name="Normal 6 2 3 4 4 4" xfId="42644"/>
    <cellStyle name="Normal 6 2 3 4 5" xfId="8610"/>
    <cellStyle name="Normal 6 2 3 4 6" xfId="18909"/>
    <cellStyle name="Normal 6 2 3 4 7" xfId="29202"/>
    <cellStyle name="Normal 6 2 3 4 8" xfId="39495"/>
    <cellStyle name="Normal 6 2 3 5" xfId="3108"/>
    <cellStyle name="Normal 6 2 3 5 2" xfId="15441"/>
    <cellStyle name="Normal 6 2 3 5 2 2" xfId="25735"/>
    <cellStyle name="Normal 6 2 3 5 2 3" xfId="36028"/>
    <cellStyle name="Normal 6 2 3 5 2 4" xfId="46321"/>
    <cellStyle name="Normal 6 2 3 5 3" xfId="12471"/>
    <cellStyle name="Normal 6 2 3 5 3 2" xfId="22766"/>
    <cellStyle name="Normal 6 2 3 5 3 3" xfId="33059"/>
    <cellStyle name="Normal 6 2 3 5 3 4" xfId="43352"/>
    <cellStyle name="Normal 6 2 3 5 4" xfId="9353"/>
    <cellStyle name="Normal 6 2 3 5 5" xfId="19652"/>
    <cellStyle name="Normal 6 2 3 5 6" xfId="29945"/>
    <cellStyle name="Normal 6 2 3 5 7" xfId="40238"/>
    <cellStyle name="Normal 6 2 3 6" xfId="6392"/>
    <cellStyle name="Normal 6 2 3 6 2" xfId="13957"/>
    <cellStyle name="Normal 6 2 3 6 2 2" xfId="24251"/>
    <cellStyle name="Normal 6 2 3 6 2 3" xfId="34544"/>
    <cellStyle name="Normal 6 2 3 6 2 4" xfId="44837"/>
    <cellStyle name="Normal 6 2 3 6 3" xfId="10096"/>
    <cellStyle name="Normal 6 2 3 6 4" xfId="20395"/>
    <cellStyle name="Normal 6 2 3 6 5" xfId="30688"/>
    <cellStyle name="Normal 6 2 3 6 6" xfId="40981"/>
    <cellStyle name="Normal 6 2 3 7" xfId="10839"/>
    <cellStyle name="Normal 6 2 3 7 2" xfId="21138"/>
    <cellStyle name="Normal 6 2 3 7 3" xfId="31431"/>
    <cellStyle name="Normal 6 2 3 7 4" xfId="41724"/>
    <cellStyle name="Normal 6 2 3 8" xfId="10983"/>
    <cellStyle name="Normal 6 2 3 8 2" xfId="21282"/>
    <cellStyle name="Normal 6 2 3 8 3" xfId="31575"/>
    <cellStyle name="Normal 6 2 3 8 4" xfId="41868"/>
    <cellStyle name="Normal 6 2 3 9" xfId="7108"/>
    <cellStyle name="Normal 6 2 4" xfId="1320"/>
    <cellStyle name="Normal 6 2 4 10" xfId="27727"/>
    <cellStyle name="Normal 6 2 4 11" xfId="38020"/>
    <cellStyle name="Normal 6 2 4 2" xfId="2873"/>
    <cellStyle name="Normal 6 2 4 2 2" xfId="4373"/>
    <cellStyle name="Normal 6 2 4 2 2 2" xfId="16678"/>
    <cellStyle name="Normal 6 2 4 2 2 2 2" xfId="26972"/>
    <cellStyle name="Normal 6 2 4 2 2 2 3" xfId="37265"/>
    <cellStyle name="Normal 6 2 4 2 2 2 4" xfId="47558"/>
    <cellStyle name="Normal 6 2 4 2 2 3" xfId="13708"/>
    <cellStyle name="Normal 6 2 4 2 2 4" xfId="24003"/>
    <cellStyle name="Normal 6 2 4 2 2 5" xfId="34296"/>
    <cellStyle name="Normal 6 2 4 2 2 6" xfId="44589"/>
    <cellStyle name="Normal 6 2 4 2 3" xfId="15193"/>
    <cellStyle name="Normal 6 2 4 2 3 2" xfId="25487"/>
    <cellStyle name="Normal 6 2 4 2 3 3" xfId="35780"/>
    <cellStyle name="Normal 6 2 4 2 3 4" xfId="46073"/>
    <cellStyle name="Normal 6 2 4 2 4" xfId="12222"/>
    <cellStyle name="Normal 6 2 4 2 4 2" xfId="22518"/>
    <cellStyle name="Normal 6 2 4 2 4 3" xfId="32811"/>
    <cellStyle name="Normal 6 2 4 2 4 4" xfId="43104"/>
    <cellStyle name="Normal 6 2 4 2 5" xfId="7867"/>
    <cellStyle name="Normal 6 2 4 2 6" xfId="18168"/>
    <cellStyle name="Normal 6 2 4 2 7" xfId="28461"/>
    <cellStyle name="Normal 6 2 4 2 8" xfId="38754"/>
    <cellStyle name="Normal 6 2 4 3" xfId="5350"/>
    <cellStyle name="Normal 6 2 4 3 2" xfId="13341"/>
    <cellStyle name="Normal 6 2 4 3 2 2" xfId="16311"/>
    <cellStyle name="Normal 6 2 4 3 2 2 2" xfId="26605"/>
    <cellStyle name="Normal 6 2 4 3 2 2 3" xfId="36898"/>
    <cellStyle name="Normal 6 2 4 3 2 2 4" xfId="47191"/>
    <cellStyle name="Normal 6 2 4 3 2 3" xfId="23636"/>
    <cellStyle name="Normal 6 2 4 3 2 4" xfId="33929"/>
    <cellStyle name="Normal 6 2 4 3 2 5" xfId="44222"/>
    <cellStyle name="Normal 6 2 4 3 3" xfId="14826"/>
    <cellStyle name="Normal 6 2 4 3 3 2" xfId="25120"/>
    <cellStyle name="Normal 6 2 4 3 3 3" xfId="35413"/>
    <cellStyle name="Normal 6 2 4 3 3 4" xfId="45706"/>
    <cellStyle name="Normal 6 2 4 3 4" xfId="11854"/>
    <cellStyle name="Normal 6 2 4 3 4 2" xfId="22151"/>
    <cellStyle name="Normal 6 2 4 3 4 3" xfId="32444"/>
    <cellStyle name="Normal 6 2 4 3 4 4" xfId="42737"/>
    <cellStyle name="Normal 6 2 4 3 5" xfId="8612"/>
    <cellStyle name="Normal 6 2 4 3 6" xfId="18911"/>
    <cellStyle name="Normal 6 2 4 3 7" xfId="29204"/>
    <cellStyle name="Normal 6 2 4 3 8" xfId="39497"/>
    <cellStyle name="Normal 6 2 4 4" xfId="3623"/>
    <cellStyle name="Normal 6 2 4 4 2" xfId="15956"/>
    <cellStyle name="Normal 6 2 4 4 2 2" xfId="26250"/>
    <cellStyle name="Normal 6 2 4 4 2 3" xfId="36543"/>
    <cellStyle name="Normal 6 2 4 4 2 4" xfId="46836"/>
    <cellStyle name="Normal 6 2 4 4 3" xfId="12986"/>
    <cellStyle name="Normal 6 2 4 4 3 2" xfId="23281"/>
    <cellStyle name="Normal 6 2 4 4 3 3" xfId="33574"/>
    <cellStyle name="Normal 6 2 4 4 3 4" xfId="43867"/>
    <cellStyle name="Normal 6 2 4 4 4" xfId="9355"/>
    <cellStyle name="Normal 6 2 4 4 5" xfId="19654"/>
    <cellStyle name="Normal 6 2 4 4 6" xfId="29947"/>
    <cellStyle name="Normal 6 2 4 4 7" xfId="40240"/>
    <cellStyle name="Normal 6 2 4 5" xfId="6394"/>
    <cellStyle name="Normal 6 2 4 5 2" xfId="14472"/>
    <cellStyle name="Normal 6 2 4 5 2 2" xfId="24766"/>
    <cellStyle name="Normal 6 2 4 5 2 3" xfId="35059"/>
    <cellStyle name="Normal 6 2 4 5 2 4" xfId="45352"/>
    <cellStyle name="Normal 6 2 4 5 3" xfId="10098"/>
    <cellStyle name="Normal 6 2 4 5 4" xfId="20397"/>
    <cellStyle name="Normal 6 2 4 5 5" xfId="30690"/>
    <cellStyle name="Normal 6 2 4 5 6" xfId="40983"/>
    <cellStyle name="Normal 6 2 4 6" xfId="10841"/>
    <cellStyle name="Normal 6 2 4 6 2" xfId="21140"/>
    <cellStyle name="Normal 6 2 4 6 3" xfId="31433"/>
    <cellStyle name="Normal 6 2 4 6 4" xfId="41726"/>
    <cellStyle name="Normal 6 2 4 7" xfId="11498"/>
    <cellStyle name="Normal 6 2 4 7 2" xfId="21797"/>
    <cellStyle name="Normal 6 2 4 7 3" xfId="32090"/>
    <cellStyle name="Normal 6 2 4 7 4" xfId="42383"/>
    <cellStyle name="Normal 6 2 4 8" xfId="7110"/>
    <cellStyle name="Normal 6 2 4 9" xfId="17434"/>
    <cellStyle name="Normal 6 2 5" xfId="2183"/>
    <cellStyle name="Normal 6 2 5 2" xfId="2950"/>
    <cellStyle name="Normal 6 2 5 2 2" xfId="4450"/>
    <cellStyle name="Normal 6 2 5 2 2 2" xfId="16509"/>
    <cellStyle name="Normal 6 2 5 2 2 2 2" xfId="26803"/>
    <cellStyle name="Normal 6 2 5 2 2 2 3" xfId="37096"/>
    <cellStyle name="Normal 6 2 5 2 2 2 4" xfId="47389"/>
    <cellStyle name="Normal 6 2 5 2 2 3" xfId="13539"/>
    <cellStyle name="Normal 6 2 5 2 2 4" xfId="23834"/>
    <cellStyle name="Normal 6 2 5 2 2 5" xfId="34127"/>
    <cellStyle name="Normal 6 2 5 2 2 6" xfId="44420"/>
    <cellStyle name="Normal 6 2 5 2 3" xfId="15024"/>
    <cellStyle name="Normal 6 2 5 2 3 2" xfId="25318"/>
    <cellStyle name="Normal 6 2 5 2 3 3" xfId="35611"/>
    <cellStyle name="Normal 6 2 5 2 3 4" xfId="45904"/>
    <cellStyle name="Normal 6 2 5 2 4" xfId="12053"/>
    <cellStyle name="Normal 6 2 5 2 5" xfId="22349"/>
    <cellStyle name="Normal 6 2 5 2 6" xfId="32642"/>
    <cellStyle name="Normal 6 2 5 2 7" xfId="42935"/>
    <cellStyle name="Normal 6 2 5 3" xfId="5351"/>
    <cellStyle name="Normal 6 2 5 3 2" xfId="16034"/>
    <cellStyle name="Normal 6 2 5 3 2 2" xfId="26328"/>
    <cellStyle name="Normal 6 2 5 3 2 3" xfId="36621"/>
    <cellStyle name="Normal 6 2 5 3 2 4" xfId="46914"/>
    <cellStyle name="Normal 6 2 5 3 3" xfId="13064"/>
    <cellStyle name="Normal 6 2 5 3 4" xfId="23359"/>
    <cellStyle name="Normal 6 2 5 3 5" xfId="33652"/>
    <cellStyle name="Normal 6 2 5 3 6" xfId="43945"/>
    <cellStyle name="Normal 6 2 5 4" xfId="3700"/>
    <cellStyle name="Normal 6 2 5 4 2" xfId="14549"/>
    <cellStyle name="Normal 6 2 5 4 3" xfId="24843"/>
    <cellStyle name="Normal 6 2 5 4 4" xfId="35136"/>
    <cellStyle name="Normal 6 2 5 4 5" xfId="45429"/>
    <cellStyle name="Normal 6 2 5 5" xfId="11575"/>
    <cellStyle name="Normal 6 2 5 5 2" xfId="21874"/>
    <cellStyle name="Normal 6 2 5 5 3" xfId="32167"/>
    <cellStyle name="Normal 6 2 5 5 4" xfId="42460"/>
    <cellStyle name="Normal 6 2 5 6" xfId="7860"/>
    <cellStyle name="Normal 6 2 5 7" xfId="18161"/>
    <cellStyle name="Normal 6 2 5 8" xfId="28454"/>
    <cellStyle name="Normal 6 2 5 9" xfId="38747"/>
    <cellStyle name="Normal 6 2 6" xfId="2282"/>
    <cellStyle name="Normal 6 2 6 2" xfId="3782"/>
    <cellStyle name="Normal 6 2 6 2 2" xfId="16142"/>
    <cellStyle name="Normal 6 2 6 2 2 2" xfId="26436"/>
    <cellStyle name="Normal 6 2 6 2 2 3" xfId="36729"/>
    <cellStyle name="Normal 6 2 6 2 2 4" xfId="47022"/>
    <cellStyle name="Normal 6 2 6 2 3" xfId="13172"/>
    <cellStyle name="Normal 6 2 6 2 4" xfId="23467"/>
    <cellStyle name="Normal 6 2 6 2 5" xfId="33760"/>
    <cellStyle name="Normal 6 2 6 2 6" xfId="44053"/>
    <cellStyle name="Normal 6 2 6 3" xfId="14657"/>
    <cellStyle name="Normal 6 2 6 3 2" xfId="24951"/>
    <cellStyle name="Normal 6 2 6 3 3" xfId="35244"/>
    <cellStyle name="Normal 6 2 6 3 4" xfId="45537"/>
    <cellStyle name="Normal 6 2 6 4" xfId="11685"/>
    <cellStyle name="Normal 6 2 6 4 2" xfId="21982"/>
    <cellStyle name="Normal 6 2 6 4 3" xfId="32275"/>
    <cellStyle name="Normal 6 2 6 4 4" xfId="42568"/>
    <cellStyle name="Normal 6 2 6 5" xfId="8605"/>
    <cellStyle name="Normal 6 2 6 6" xfId="18904"/>
    <cellStyle name="Normal 6 2 6 7" xfId="29197"/>
    <cellStyle name="Normal 6 2 6 8" xfId="39490"/>
    <cellStyle name="Normal 6 2 7" xfId="5342"/>
    <cellStyle name="Normal 6 2 7 2" xfId="15365"/>
    <cellStyle name="Normal 6 2 7 2 2" xfId="25659"/>
    <cellStyle name="Normal 6 2 7 2 3" xfId="35952"/>
    <cellStyle name="Normal 6 2 7 2 4" xfId="46245"/>
    <cellStyle name="Normal 6 2 7 3" xfId="12395"/>
    <cellStyle name="Normal 6 2 7 3 2" xfId="22690"/>
    <cellStyle name="Normal 6 2 7 3 3" xfId="32983"/>
    <cellStyle name="Normal 6 2 7 3 4" xfId="43276"/>
    <cellStyle name="Normal 6 2 7 4" xfId="9348"/>
    <cellStyle name="Normal 6 2 7 5" xfId="19647"/>
    <cellStyle name="Normal 6 2 7 6" xfId="29940"/>
    <cellStyle name="Normal 6 2 7 7" xfId="40233"/>
    <cellStyle name="Normal 6 2 8" xfId="3032"/>
    <cellStyle name="Normal 6 2 8 2" xfId="13881"/>
    <cellStyle name="Normal 6 2 8 2 2" xfId="24175"/>
    <cellStyle name="Normal 6 2 8 2 3" xfId="34468"/>
    <cellStyle name="Normal 6 2 8 2 4" xfId="44761"/>
    <cellStyle name="Normal 6 2 8 3" xfId="10091"/>
    <cellStyle name="Normal 6 2 8 4" xfId="20390"/>
    <cellStyle name="Normal 6 2 8 5" xfId="30683"/>
    <cellStyle name="Normal 6 2 8 6" xfId="40976"/>
    <cellStyle name="Normal 6 2 9" xfId="6387"/>
    <cellStyle name="Normal 6 2 9 2" xfId="10834"/>
    <cellStyle name="Normal 6 2 9 3" xfId="21133"/>
    <cellStyle name="Normal 6 2 9 4" xfId="31426"/>
    <cellStyle name="Normal 6 2 9 5" xfId="41719"/>
    <cellStyle name="Normal 6 3" xfId="305"/>
    <cellStyle name="Normal 6 3 10" xfId="6524"/>
    <cellStyle name="Normal 6 3 11" xfId="16849"/>
    <cellStyle name="Normal 6 3 12" xfId="27142"/>
    <cellStyle name="Normal 6 3 13" xfId="37435"/>
    <cellStyle name="Normal 6 3 2" xfId="381"/>
    <cellStyle name="Normal 6 3 2 10" xfId="16946"/>
    <cellStyle name="Normal 6 3 2 11" xfId="27239"/>
    <cellStyle name="Normal 6 3 2 12" xfId="37532"/>
    <cellStyle name="Normal 6 3 2 2" xfId="1321"/>
    <cellStyle name="Normal 6 3 2 2 10" xfId="27728"/>
    <cellStyle name="Normal 6 3 2 2 11" xfId="38021"/>
    <cellStyle name="Normal 6 3 2 2 2" xfId="2874"/>
    <cellStyle name="Normal 6 3 2 2 2 2" xfId="4374"/>
    <cellStyle name="Normal 6 3 2 2 2 2 2" xfId="16773"/>
    <cellStyle name="Normal 6 3 2 2 2 2 2 2" xfId="27067"/>
    <cellStyle name="Normal 6 3 2 2 2 2 2 3" xfId="37360"/>
    <cellStyle name="Normal 6 3 2 2 2 2 2 4" xfId="47653"/>
    <cellStyle name="Normal 6 3 2 2 2 2 3" xfId="13803"/>
    <cellStyle name="Normal 6 3 2 2 2 2 4" xfId="24098"/>
    <cellStyle name="Normal 6 3 2 2 2 2 5" xfId="34391"/>
    <cellStyle name="Normal 6 3 2 2 2 2 6" xfId="44684"/>
    <cellStyle name="Normal 6 3 2 2 2 3" xfId="15288"/>
    <cellStyle name="Normal 6 3 2 2 2 3 2" xfId="25582"/>
    <cellStyle name="Normal 6 3 2 2 2 3 3" xfId="35875"/>
    <cellStyle name="Normal 6 3 2 2 2 3 4" xfId="46168"/>
    <cellStyle name="Normal 6 3 2 2 2 4" xfId="12317"/>
    <cellStyle name="Normal 6 3 2 2 2 4 2" xfId="22613"/>
    <cellStyle name="Normal 6 3 2 2 2 4 3" xfId="32906"/>
    <cellStyle name="Normal 6 3 2 2 2 4 4" xfId="43199"/>
    <cellStyle name="Normal 6 3 2 2 2 5" xfId="7870"/>
    <cellStyle name="Normal 6 3 2 2 2 6" xfId="18171"/>
    <cellStyle name="Normal 6 3 2 2 2 7" xfId="28464"/>
    <cellStyle name="Normal 6 3 2 2 2 8" xfId="38757"/>
    <cellStyle name="Normal 6 3 2 2 3" xfId="5354"/>
    <cellStyle name="Normal 6 3 2 2 3 2" xfId="13436"/>
    <cellStyle name="Normal 6 3 2 2 3 2 2" xfId="16406"/>
    <cellStyle name="Normal 6 3 2 2 3 2 2 2" xfId="26700"/>
    <cellStyle name="Normal 6 3 2 2 3 2 2 3" xfId="36993"/>
    <cellStyle name="Normal 6 3 2 2 3 2 2 4" xfId="47286"/>
    <cellStyle name="Normal 6 3 2 2 3 2 3" xfId="23731"/>
    <cellStyle name="Normal 6 3 2 2 3 2 4" xfId="34024"/>
    <cellStyle name="Normal 6 3 2 2 3 2 5" xfId="44317"/>
    <cellStyle name="Normal 6 3 2 2 3 3" xfId="14921"/>
    <cellStyle name="Normal 6 3 2 2 3 3 2" xfId="25215"/>
    <cellStyle name="Normal 6 3 2 2 3 3 3" xfId="35508"/>
    <cellStyle name="Normal 6 3 2 2 3 3 4" xfId="45801"/>
    <cellStyle name="Normal 6 3 2 2 3 4" xfId="11949"/>
    <cellStyle name="Normal 6 3 2 2 3 4 2" xfId="22246"/>
    <cellStyle name="Normal 6 3 2 2 3 4 3" xfId="32539"/>
    <cellStyle name="Normal 6 3 2 2 3 4 4" xfId="42832"/>
    <cellStyle name="Normal 6 3 2 2 3 5" xfId="8615"/>
    <cellStyle name="Normal 6 3 2 2 3 6" xfId="18914"/>
    <cellStyle name="Normal 6 3 2 2 3 7" xfId="29207"/>
    <cellStyle name="Normal 6 3 2 2 3 8" xfId="39500"/>
    <cellStyle name="Normal 6 3 2 2 4" xfId="3624"/>
    <cellStyle name="Normal 6 3 2 2 4 2" xfId="15957"/>
    <cellStyle name="Normal 6 3 2 2 4 2 2" xfId="26251"/>
    <cellStyle name="Normal 6 3 2 2 4 2 3" xfId="36544"/>
    <cellStyle name="Normal 6 3 2 2 4 2 4" xfId="46837"/>
    <cellStyle name="Normal 6 3 2 2 4 3" xfId="12987"/>
    <cellStyle name="Normal 6 3 2 2 4 3 2" xfId="23282"/>
    <cellStyle name="Normal 6 3 2 2 4 3 3" xfId="33575"/>
    <cellStyle name="Normal 6 3 2 2 4 3 4" xfId="43868"/>
    <cellStyle name="Normal 6 3 2 2 4 4" xfId="9358"/>
    <cellStyle name="Normal 6 3 2 2 4 5" xfId="19657"/>
    <cellStyle name="Normal 6 3 2 2 4 6" xfId="29950"/>
    <cellStyle name="Normal 6 3 2 2 4 7" xfId="40243"/>
    <cellStyle name="Normal 6 3 2 2 5" xfId="6397"/>
    <cellStyle name="Normal 6 3 2 2 5 2" xfId="14473"/>
    <cellStyle name="Normal 6 3 2 2 5 2 2" xfId="24767"/>
    <cellStyle name="Normal 6 3 2 2 5 2 3" xfId="35060"/>
    <cellStyle name="Normal 6 3 2 2 5 2 4" xfId="45353"/>
    <cellStyle name="Normal 6 3 2 2 5 3" xfId="10101"/>
    <cellStyle name="Normal 6 3 2 2 5 4" xfId="20400"/>
    <cellStyle name="Normal 6 3 2 2 5 5" xfId="30693"/>
    <cellStyle name="Normal 6 3 2 2 5 6" xfId="40986"/>
    <cellStyle name="Normal 6 3 2 2 6" xfId="10844"/>
    <cellStyle name="Normal 6 3 2 2 6 2" xfId="21143"/>
    <cellStyle name="Normal 6 3 2 2 6 3" xfId="31436"/>
    <cellStyle name="Normal 6 3 2 2 6 4" xfId="41729"/>
    <cellStyle name="Normal 6 3 2 2 7" xfId="11499"/>
    <cellStyle name="Normal 6 3 2 2 7 2" xfId="21798"/>
    <cellStyle name="Normal 6 3 2 2 7 3" xfId="32091"/>
    <cellStyle name="Normal 6 3 2 2 7 4" xfId="42384"/>
    <cellStyle name="Normal 6 3 2 2 8" xfId="7111"/>
    <cellStyle name="Normal 6 3 2 2 9" xfId="17435"/>
    <cellStyle name="Normal 6 3 2 3" xfId="2377"/>
    <cellStyle name="Normal 6 3 2 3 2" xfId="3877"/>
    <cellStyle name="Normal 6 3 2 3 2 2" xfId="16604"/>
    <cellStyle name="Normal 6 3 2 3 2 2 2" xfId="26898"/>
    <cellStyle name="Normal 6 3 2 3 2 2 3" xfId="37191"/>
    <cellStyle name="Normal 6 3 2 3 2 2 4" xfId="47484"/>
    <cellStyle name="Normal 6 3 2 3 2 3" xfId="13634"/>
    <cellStyle name="Normal 6 3 2 3 2 4" xfId="23929"/>
    <cellStyle name="Normal 6 3 2 3 2 5" xfId="34222"/>
    <cellStyle name="Normal 6 3 2 3 2 6" xfId="44515"/>
    <cellStyle name="Normal 6 3 2 3 3" xfId="15119"/>
    <cellStyle name="Normal 6 3 2 3 3 2" xfId="25413"/>
    <cellStyle name="Normal 6 3 2 3 3 3" xfId="35706"/>
    <cellStyle name="Normal 6 3 2 3 3 4" xfId="45999"/>
    <cellStyle name="Normal 6 3 2 3 4" xfId="12148"/>
    <cellStyle name="Normal 6 3 2 3 4 2" xfId="22444"/>
    <cellStyle name="Normal 6 3 2 3 4 3" xfId="32737"/>
    <cellStyle name="Normal 6 3 2 3 4 4" xfId="43030"/>
    <cellStyle name="Normal 6 3 2 3 5" xfId="7869"/>
    <cellStyle name="Normal 6 3 2 3 6" xfId="18170"/>
    <cellStyle name="Normal 6 3 2 3 7" xfId="28463"/>
    <cellStyle name="Normal 6 3 2 3 8" xfId="38756"/>
    <cellStyle name="Normal 6 3 2 4" xfId="5353"/>
    <cellStyle name="Normal 6 3 2 4 2" xfId="13267"/>
    <cellStyle name="Normal 6 3 2 4 2 2" xfId="16237"/>
    <cellStyle name="Normal 6 3 2 4 2 2 2" xfId="26531"/>
    <cellStyle name="Normal 6 3 2 4 2 2 3" xfId="36824"/>
    <cellStyle name="Normal 6 3 2 4 2 2 4" xfId="47117"/>
    <cellStyle name="Normal 6 3 2 4 2 3" xfId="23562"/>
    <cellStyle name="Normal 6 3 2 4 2 4" xfId="33855"/>
    <cellStyle name="Normal 6 3 2 4 2 5" xfId="44148"/>
    <cellStyle name="Normal 6 3 2 4 3" xfId="14752"/>
    <cellStyle name="Normal 6 3 2 4 3 2" xfId="25046"/>
    <cellStyle name="Normal 6 3 2 4 3 3" xfId="35339"/>
    <cellStyle name="Normal 6 3 2 4 3 4" xfId="45632"/>
    <cellStyle name="Normal 6 3 2 4 4" xfId="11780"/>
    <cellStyle name="Normal 6 3 2 4 4 2" xfId="22077"/>
    <cellStyle name="Normal 6 3 2 4 4 3" xfId="32370"/>
    <cellStyle name="Normal 6 3 2 4 4 4" xfId="42663"/>
    <cellStyle name="Normal 6 3 2 4 5" xfId="8614"/>
    <cellStyle name="Normal 6 3 2 4 6" xfId="18913"/>
    <cellStyle name="Normal 6 3 2 4 7" xfId="29206"/>
    <cellStyle name="Normal 6 3 2 4 8" xfId="39499"/>
    <cellStyle name="Normal 6 3 2 5" xfId="3127"/>
    <cellStyle name="Normal 6 3 2 5 2" xfId="15460"/>
    <cellStyle name="Normal 6 3 2 5 2 2" xfId="25754"/>
    <cellStyle name="Normal 6 3 2 5 2 3" xfId="36047"/>
    <cellStyle name="Normal 6 3 2 5 2 4" xfId="46340"/>
    <cellStyle name="Normal 6 3 2 5 3" xfId="12490"/>
    <cellStyle name="Normal 6 3 2 5 3 2" xfId="22785"/>
    <cellStyle name="Normal 6 3 2 5 3 3" xfId="33078"/>
    <cellStyle name="Normal 6 3 2 5 3 4" xfId="43371"/>
    <cellStyle name="Normal 6 3 2 5 4" xfId="9357"/>
    <cellStyle name="Normal 6 3 2 5 5" xfId="19656"/>
    <cellStyle name="Normal 6 3 2 5 6" xfId="29949"/>
    <cellStyle name="Normal 6 3 2 5 7" xfId="40242"/>
    <cellStyle name="Normal 6 3 2 6" xfId="6396"/>
    <cellStyle name="Normal 6 3 2 6 2" xfId="13976"/>
    <cellStyle name="Normal 6 3 2 6 2 2" xfId="24270"/>
    <cellStyle name="Normal 6 3 2 6 2 3" xfId="34563"/>
    <cellStyle name="Normal 6 3 2 6 2 4" xfId="44856"/>
    <cellStyle name="Normal 6 3 2 6 3" xfId="10100"/>
    <cellStyle name="Normal 6 3 2 6 4" xfId="20399"/>
    <cellStyle name="Normal 6 3 2 6 5" xfId="30692"/>
    <cellStyle name="Normal 6 3 2 6 6" xfId="40985"/>
    <cellStyle name="Normal 6 3 2 7" xfId="10843"/>
    <cellStyle name="Normal 6 3 2 7 2" xfId="21142"/>
    <cellStyle name="Normal 6 3 2 7 3" xfId="31435"/>
    <cellStyle name="Normal 6 3 2 7 4" xfId="41728"/>
    <cellStyle name="Normal 6 3 2 8" xfId="11002"/>
    <cellStyle name="Normal 6 3 2 8 2" xfId="21301"/>
    <cellStyle name="Normal 6 3 2 8 3" xfId="31594"/>
    <cellStyle name="Normal 6 3 2 8 4" xfId="41887"/>
    <cellStyle name="Normal 6 3 2 9" xfId="6622"/>
    <cellStyle name="Normal 6 3 3" xfId="1322"/>
    <cellStyle name="Normal 6 3 3 10" xfId="27729"/>
    <cellStyle name="Normal 6 3 3 11" xfId="38022"/>
    <cellStyle name="Normal 6 3 3 2" xfId="2875"/>
    <cellStyle name="Normal 6 3 3 2 2" xfId="4375"/>
    <cellStyle name="Normal 6 3 3 2 2 2" xfId="16697"/>
    <cellStyle name="Normal 6 3 3 2 2 2 2" xfId="26991"/>
    <cellStyle name="Normal 6 3 3 2 2 2 3" xfId="37284"/>
    <cellStyle name="Normal 6 3 3 2 2 2 4" xfId="47577"/>
    <cellStyle name="Normal 6 3 3 2 2 3" xfId="13727"/>
    <cellStyle name="Normal 6 3 3 2 2 4" xfId="24022"/>
    <cellStyle name="Normal 6 3 3 2 2 5" xfId="34315"/>
    <cellStyle name="Normal 6 3 3 2 2 6" xfId="44608"/>
    <cellStyle name="Normal 6 3 3 2 3" xfId="15212"/>
    <cellStyle name="Normal 6 3 3 2 3 2" xfId="25506"/>
    <cellStyle name="Normal 6 3 3 2 3 3" xfId="35799"/>
    <cellStyle name="Normal 6 3 3 2 3 4" xfId="46092"/>
    <cellStyle name="Normal 6 3 3 2 4" xfId="12241"/>
    <cellStyle name="Normal 6 3 3 2 4 2" xfId="22537"/>
    <cellStyle name="Normal 6 3 3 2 4 3" xfId="32830"/>
    <cellStyle name="Normal 6 3 3 2 4 4" xfId="43123"/>
    <cellStyle name="Normal 6 3 3 2 5" xfId="7871"/>
    <cellStyle name="Normal 6 3 3 2 6" xfId="18172"/>
    <cellStyle name="Normal 6 3 3 2 7" xfId="28465"/>
    <cellStyle name="Normal 6 3 3 2 8" xfId="38758"/>
    <cellStyle name="Normal 6 3 3 3" xfId="5355"/>
    <cellStyle name="Normal 6 3 3 3 2" xfId="13360"/>
    <cellStyle name="Normal 6 3 3 3 2 2" xfId="16330"/>
    <cellStyle name="Normal 6 3 3 3 2 2 2" xfId="26624"/>
    <cellStyle name="Normal 6 3 3 3 2 2 3" xfId="36917"/>
    <cellStyle name="Normal 6 3 3 3 2 2 4" xfId="47210"/>
    <cellStyle name="Normal 6 3 3 3 2 3" xfId="23655"/>
    <cellStyle name="Normal 6 3 3 3 2 4" xfId="33948"/>
    <cellStyle name="Normal 6 3 3 3 2 5" xfId="44241"/>
    <cellStyle name="Normal 6 3 3 3 3" xfId="14845"/>
    <cellStyle name="Normal 6 3 3 3 3 2" xfId="25139"/>
    <cellStyle name="Normal 6 3 3 3 3 3" xfId="35432"/>
    <cellStyle name="Normal 6 3 3 3 3 4" xfId="45725"/>
    <cellStyle name="Normal 6 3 3 3 4" xfId="11873"/>
    <cellStyle name="Normal 6 3 3 3 4 2" xfId="22170"/>
    <cellStyle name="Normal 6 3 3 3 4 3" xfId="32463"/>
    <cellStyle name="Normal 6 3 3 3 4 4" xfId="42756"/>
    <cellStyle name="Normal 6 3 3 3 5" xfId="8616"/>
    <cellStyle name="Normal 6 3 3 3 6" xfId="18915"/>
    <cellStyle name="Normal 6 3 3 3 7" xfId="29208"/>
    <cellStyle name="Normal 6 3 3 3 8" xfId="39501"/>
    <cellStyle name="Normal 6 3 3 4" xfId="3625"/>
    <cellStyle name="Normal 6 3 3 4 2" xfId="15958"/>
    <cellStyle name="Normal 6 3 3 4 2 2" xfId="26252"/>
    <cellStyle name="Normal 6 3 3 4 2 3" xfId="36545"/>
    <cellStyle name="Normal 6 3 3 4 2 4" xfId="46838"/>
    <cellStyle name="Normal 6 3 3 4 3" xfId="12988"/>
    <cellStyle name="Normal 6 3 3 4 3 2" xfId="23283"/>
    <cellStyle name="Normal 6 3 3 4 3 3" xfId="33576"/>
    <cellStyle name="Normal 6 3 3 4 3 4" xfId="43869"/>
    <cellStyle name="Normal 6 3 3 4 4" xfId="9359"/>
    <cellStyle name="Normal 6 3 3 4 5" xfId="19658"/>
    <cellStyle name="Normal 6 3 3 4 6" xfId="29951"/>
    <cellStyle name="Normal 6 3 3 4 7" xfId="40244"/>
    <cellStyle name="Normal 6 3 3 5" xfId="6398"/>
    <cellStyle name="Normal 6 3 3 5 2" xfId="14474"/>
    <cellStyle name="Normal 6 3 3 5 2 2" xfId="24768"/>
    <cellStyle name="Normal 6 3 3 5 2 3" xfId="35061"/>
    <cellStyle name="Normal 6 3 3 5 2 4" xfId="45354"/>
    <cellStyle name="Normal 6 3 3 5 3" xfId="10102"/>
    <cellStyle name="Normal 6 3 3 5 4" xfId="20401"/>
    <cellStyle name="Normal 6 3 3 5 5" xfId="30694"/>
    <cellStyle name="Normal 6 3 3 5 6" xfId="40987"/>
    <cellStyle name="Normal 6 3 3 6" xfId="10845"/>
    <cellStyle name="Normal 6 3 3 6 2" xfId="21144"/>
    <cellStyle name="Normal 6 3 3 6 3" xfId="31437"/>
    <cellStyle name="Normal 6 3 3 6 4" xfId="41730"/>
    <cellStyle name="Normal 6 3 3 7" xfId="11500"/>
    <cellStyle name="Normal 6 3 3 7 2" xfId="21799"/>
    <cellStyle name="Normal 6 3 3 7 3" xfId="32092"/>
    <cellStyle name="Normal 6 3 3 7 4" xfId="42385"/>
    <cellStyle name="Normal 6 3 3 8" xfId="7112"/>
    <cellStyle name="Normal 6 3 3 9" xfId="17436"/>
    <cellStyle name="Normal 6 3 4" xfId="2203"/>
    <cellStyle name="Normal 6 3 4 2" xfId="2968"/>
    <cellStyle name="Normal 6 3 4 2 2" xfId="4468"/>
    <cellStyle name="Normal 6 3 4 2 2 2" xfId="16528"/>
    <cellStyle name="Normal 6 3 4 2 2 2 2" xfId="26822"/>
    <cellStyle name="Normal 6 3 4 2 2 2 3" xfId="37115"/>
    <cellStyle name="Normal 6 3 4 2 2 2 4" xfId="47408"/>
    <cellStyle name="Normal 6 3 4 2 2 3" xfId="13558"/>
    <cellStyle name="Normal 6 3 4 2 2 4" xfId="23853"/>
    <cellStyle name="Normal 6 3 4 2 2 5" xfId="34146"/>
    <cellStyle name="Normal 6 3 4 2 2 6" xfId="44439"/>
    <cellStyle name="Normal 6 3 4 2 3" xfId="15043"/>
    <cellStyle name="Normal 6 3 4 2 3 2" xfId="25337"/>
    <cellStyle name="Normal 6 3 4 2 3 3" xfId="35630"/>
    <cellStyle name="Normal 6 3 4 2 3 4" xfId="45923"/>
    <cellStyle name="Normal 6 3 4 2 4" xfId="12072"/>
    <cellStyle name="Normal 6 3 4 2 5" xfId="22368"/>
    <cellStyle name="Normal 6 3 4 2 6" xfId="32661"/>
    <cellStyle name="Normal 6 3 4 2 7" xfId="42954"/>
    <cellStyle name="Normal 6 3 4 3" xfId="5356"/>
    <cellStyle name="Normal 6 3 4 3 2" xfId="16052"/>
    <cellStyle name="Normal 6 3 4 3 2 2" xfId="26346"/>
    <cellStyle name="Normal 6 3 4 3 2 3" xfId="36639"/>
    <cellStyle name="Normal 6 3 4 3 2 4" xfId="46932"/>
    <cellStyle name="Normal 6 3 4 3 3" xfId="13082"/>
    <cellStyle name="Normal 6 3 4 3 4" xfId="23377"/>
    <cellStyle name="Normal 6 3 4 3 5" xfId="33670"/>
    <cellStyle name="Normal 6 3 4 3 6" xfId="43963"/>
    <cellStyle name="Normal 6 3 4 4" xfId="3718"/>
    <cellStyle name="Normal 6 3 4 4 2" xfId="14567"/>
    <cellStyle name="Normal 6 3 4 4 3" xfId="24861"/>
    <cellStyle name="Normal 6 3 4 4 4" xfId="35154"/>
    <cellStyle name="Normal 6 3 4 4 5" xfId="45447"/>
    <cellStyle name="Normal 6 3 4 5" xfId="11593"/>
    <cellStyle name="Normal 6 3 4 5 2" xfId="21892"/>
    <cellStyle name="Normal 6 3 4 5 3" xfId="32185"/>
    <cellStyle name="Normal 6 3 4 5 4" xfId="42478"/>
    <cellStyle name="Normal 6 3 4 6" xfId="7868"/>
    <cellStyle name="Normal 6 3 4 7" xfId="18169"/>
    <cellStyle name="Normal 6 3 4 8" xfId="28462"/>
    <cellStyle name="Normal 6 3 4 9" xfId="38755"/>
    <cellStyle name="Normal 6 3 5" xfId="2301"/>
    <cellStyle name="Normal 6 3 5 2" xfId="3801"/>
    <cellStyle name="Normal 6 3 5 2 2" xfId="16161"/>
    <cellStyle name="Normal 6 3 5 2 2 2" xfId="26455"/>
    <cellStyle name="Normal 6 3 5 2 2 3" xfId="36748"/>
    <cellStyle name="Normal 6 3 5 2 2 4" xfId="47041"/>
    <cellStyle name="Normal 6 3 5 2 3" xfId="13191"/>
    <cellStyle name="Normal 6 3 5 2 4" xfId="23486"/>
    <cellStyle name="Normal 6 3 5 2 5" xfId="33779"/>
    <cellStyle name="Normal 6 3 5 2 6" xfId="44072"/>
    <cellStyle name="Normal 6 3 5 3" xfId="14676"/>
    <cellStyle name="Normal 6 3 5 3 2" xfId="24970"/>
    <cellStyle name="Normal 6 3 5 3 3" xfId="35263"/>
    <cellStyle name="Normal 6 3 5 3 4" xfId="45556"/>
    <cellStyle name="Normal 6 3 5 4" xfId="11704"/>
    <cellStyle name="Normal 6 3 5 4 2" xfId="22001"/>
    <cellStyle name="Normal 6 3 5 4 3" xfId="32294"/>
    <cellStyle name="Normal 6 3 5 4 4" xfId="42587"/>
    <cellStyle name="Normal 6 3 5 5" xfId="8613"/>
    <cellStyle name="Normal 6 3 5 6" xfId="18912"/>
    <cellStyle name="Normal 6 3 5 7" xfId="29205"/>
    <cellStyle name="Normal 6 3 5 8" xfId="39498"/>
    <cellStyle name="Normal 6 3 6" xfId="5352"/>
    <cellStyle name="Normal 6 3 6 2" xfId="15384"/>
    <cellStyle name="Normal 6 3 6 2 2" xfId="25678"/>
    <cellStyle name="Normal 6 3 6 2 3" xfId="35971"/>
    <cellStyle name="Normal 6 3 6 2 4" xfId="46264"/>
    <cellStyle name="Normal 6 3 6 3" xfId="12414"/>
    <cellStyle name="Normal 6 3 6 3 2" xfId="22709"/>
    <cellStyle name="Normal 6 3 6 3 3" xfId="33002"/>
    <cellStyle name="Normal 6 3 6 3 4" xfId="43295"/>
    <cellStyle name="Normal 6 3 6 4" xfId="9356"/>
    <cellStyle name="Normal 6 3 6 5" xfId="19655"/>
    <cellStyle name="Normal 6 3 6 6" xfId="29948"/>
    <cellStyle name="Normal 6 3 6 7" xfId="40241"/>
    <cellStyle name="Normal 6 3 7" xfId="3051"/>
    <cellStyle name="Normal 6 3 7 2" xfId="13900"/>
    <cellStyle name="Normal 6 3 7 2 2" xfId="24194"/>
    <cellStyle name="Normal 6 3 7 2 3" xfId="34487"/>
    <cellStyle name="Normal 6 3 7 2 4" xfId="44780"/>
    <cellStyle name="Normal 6 3 7 3" xfId="10099"/>
    <cellStyle name="Normal 6 3 7 4" xfId="20398"/>
    <cellStyle name="Normal 6 3 7 5" xfId="30691"/>
    <cellStyle name="Normal 6 3 7 6" xfId="40984"/>
    <cellStyle name="Normal 6 3 8" xfId="6395"/>
    <cellStyle name="Normal 6 3 8 2" xfId="10842"/>
    <cellStyle name="Normal 6 3 8 3" xfId="21141"/>
    <cellStyle name="Normal 6 3 8 4" xfId="31434"/>
    <cellStyle name="Normal 6 3 8 5" xfId="41727"/>
    <cellStyle name="Normal 6 3 9" xfId="10926"/>
    <cellStyle name="Normal 6 3 9 2" xfId="21225"/>
    <cellStyle name="Normal 6 3 9 3" xfId="31518"/>
    <cellStyle name="Normal 6 3 9 4" xfId="41811"/>
    <cellStyle name="Normal 6 4" xfId="343"/>
    <cellStyle name="Normal 6 4 10" xfId="16928"/>
    <cellStyle name="Normal 6 4 11" xfId="27221"/>
    <cellStyle name="Normal 6 4 12" xfId="37514"/>
    <cellStyle name="Normal 6 4 2" xfId="1323"/>
    <cellStyle name="Normal 6 4 2 10" xfId="27730"/>
    <cellStyle name="Normal 6 4 2 11" xfId="38023"/>
    <cellStyle name="Normal 6 4 2 2" xfId="2876"/>
    <cellStyle name="Normal 6 4 2 2 2" xfId="4376"/>
    <cellStyle name="Normal 6 4 2 2 2 2" xfId="16735"/>
    <cellStyle name="Normal 6 4 2 2 2 2 2" xfId="27029"/>
    <cellStyle name="Normal 6 4 2 2 2 2 3" xfId="37322"/>
    <cellStyle name="Normal 6 4 2 2 2 2 4" xfId="47615"/>
    <cellStyle name="Normal 6 4 2 2 2 3" xfId="13765"/>
    <cellStyle name="Normal 6 4 2 2 2 4" xfId="24060"/>
    <cellStyle name="Normal 6 4 2 2 2 5" xfId="34353"/>
    <cellStyle name="Normal 6 4 2 2 2 6" xfId="44646"/>
    <cellStyle name="Normal 6 4 2 2 3" xfId="15250"/>
    <cellStyle name="Normal 6 4 2 2 3 2" xfId="25544"/>
    <cellStyle name="Normal 6 4 2 2 3 3" xfId="35837"/>
    <cellStyle name="Normal 6 4 2 2 3 4" xfId="46130"/>
    <cellStyle name="Normal 6 4 2 2 4" xfId="12279"/>
    <cellStyle name="Normal 6 4 2 2 4 2" xfId="22575"/>
    <cellStyle name="Normal 6 4 2 2 4 3" xfId="32868"/>
    <cellStyle name="Normal 6 4 2 2 4 4" xfId="43161"/>
    <cellStyle name="Normal 6 4 2 2 5" xfId="7873"/>
    <cellStyle name="Normal 6 4 2 2 6" xfId="18174"/>
    <cellStyle name="Normal 6 4 2 2 7" xfId="28467"/>
    <cellStyle name="Normal 6 4 2 2 8" xfId="38760"/>
    <cellStyle name="Normal 6 4 2 3" xfId="5358"/>
    <cellStyle name="Normal 6 4 2 3 2" xfId="13398"/>
    <cellStyle name="Normal 6 4 2 3 2 2" xfId="16368"/>
    <cellStyle name="Normal 6 4 2 3 2 2 2" xfId="26662"/>
    <cellStyle name="Normal 6 4 2 3 2 2 3" xfId="36955"/>
    <cellStyle name="Normal 6 4 2 3 2 2 4" xfId="47248"/>
    <cellStyle name="Normal 6 4 2 3 2 3" xfId="23693"/>
    <cellStyle name="Normal 6 4 2 3 2 4" xfId="33986"/>
    <cellStyle name="Normal 6 4 2 3 2 5" xfId="44279"/>
    <cellStyle name="Normal 6 4 2 3 3" xfId="14883"/>
    <cellStyle name="Normal 6 4 2 3 3 2" xfId="25177"/>
    <cellStyle name="Normal 6 4 2 3 3 3" xfId="35470"/>
    <cellStyle name="Normal 6 4 2 3 3 4" xfId="45763"/>
    <cellStyle name="Normal 6 4 2 3 4" xfId="11911"/>
    <cellStyle name="Normal 6 4 2 3 4 2" xfId="22208"/>
    <cellStyle name="Normal 6 4 2 3 4 3" xfId="32501"/>
    <cellStyle name="Normal 6 4 2 3 4 4" xfId="42794"/>
    <cellStyle name="Normal 6 4 2 3 5" xfId="8618"/>
    <cellStyle name="Normal 6 4 2 3 6" xfId="18917"/>
    <cellStyle name="Normal 6 4 2 3 7" xfId="29210"/>
    <cellStyle name="Normal 6 4 2 3 8" xfId="39503"/>
    <cellStyle name="Normal 6 4 2 4" xfId="3626"/>
    <cellStyle name="Normal 6 4 2 4 2" xfId="15959"/>
    <cellStyle name="Normal 6 4 2 4 2 2" xfId="26253"/>
    <cellStyle name="Normal 6 4 2 4 2 3" xfId="36546"/>
    <cellStyle name="Normal 6 4 2 4 2 4" xfId="46839"/>
    <cellStyle name="Normal 6 4 2 4 3" xfId="12989"/>
    <cellStyle name="Normal 6 4 2 4 3 2" xfId="23284"/>
    <cellStyle name="Normal 6 4 2 4 3 3" xfId="33577"/>
    <cellStyle name="Normal 6 4 2 4 3 4" xfId="43870"/>
    <cellStyle name="Normal 6 4 2 4 4" xfId="9361"/>
    <cellStyle name="Normal 6 4 2 4 5" xfId="19660"/>
    <cellStyle name="Normal 6 4 2 4 6" xfId="29953"/>
    <cellStyle name="Normal 6 4 2 4 7" xfId="40246"/>
    <cellStyle name="Normal 6 4 2 5" xfId="6400"/>
    <cellStyle name="Normal 6 4 2 5 2" xfId="14475"/>
    <cellStyle name="Normal 6 4 2 5 2 2" xfId="24769"/>
    <cellStyle name="Normal 6 4 2 5 2 3" xfId="35062"/>
    <cellStyle name="Normal 6 4 2 5 2 4" xfId="45355"/>
    <cellStyle name="Normal 6 4 2 5 3" xfId="10104"/>
    <cellStyle name="Normal 6 4 2 5 4" xfId="20403"/>
    <cellStyle name="Normal 6 4 2 5 5" xfId="30696"/>
    <cellStyle name="Normal 6 4 2 5 6" xfId="40989"/>
    <cellStyle name="Normal 6 4 2 6" xfId="10847"/>
    <cellStyle name="Normal 6 4 2 6 2" xfId="21146"/>
    <cellStyle name="Normal 6 4 2 6 3" xfId="31439"/>
    <cellStyle name="Normal 6 4 2 6 4" xfId="41732"/>
    <cellStyle name="Normal 6 4 2 7" xfId="11501"/>
    <cellStyle name="Normal 6 4 2 7 2" xfId="21800"/>
    <cellStyle name="Normal 6 4 2 7 3" xfId="32093"/>
    <cellStyle name="Normal 6 4 2 7 4" xfId="42386"/>
    <cellStyle name="Normal 6 4 2 8" xfId="7113"/>
    <cellStyle name="Normal 6 4 2 9" xfId="17437"/>
    <cellStyle name="Normal 6 4 3" xfId="2339"/>
    <cellStyle name="Normal 6 4 3 2" xfId="3839"/>
    <cellStyle name="Normal 6 4 3 2 2" xfId="16566"/>
    <cellStyle name="Normal 6 4 3 2 2 2" xfId="26860"/>
    <cellStyle name="Normal 6 4 3 2 2 3" xfId="37153"/>
    <cellStyle name="Normal 6 4 3 2 2 4" xfId="47446"/>
    <cellStyle name="Normal 6 4 3 2 3" xfId="13596"/>
    <cellStyle name="Normal 6 4 3 2 4" xfId="23891"/>
    <cellStyle name="Normal 6 4 3 2 5" xfId="34184"/>
    <cellStyle name="Normal 6 4 3 2 6" xfId="44477"/>
    <cellStyle name="Normal 6 4 3 3" xfId="15081"/>
    <cellStyle name="Normal 6 4 3 3 2" xfId="25375"/>
    <cellStyle name="Normal 6 4 3 3 3" xfId="35668"/>
    <cellStyle name="Normal 6 4 3 3 4" xfId="45961"/>
    <cellStyle name="Normal 6 4 3 4" xfId="12110"/>
    <cellStyle name="Normal 6 4 3 4 2" xfId="22406"/>
    <cellStyle name="Normal 6 4 3 4 3" xfId="32699"/>
    <cellStyle name="Normal 6 4 3 4 4" xfId="42992"/>
    <cellStyle name="Normal 6 4 3 5" xfId="7872"/>
    <cellStyle name="Normal 6 4 3 6" xfId="18173"/>
    <cellStyle name="Normal 6 4 3 7" xfId="28466"/>
    <cellStyle name="Normal 6 4 3 8" xfId="38759"/>
    <cellStyle name="Normal 6 4 4" xfId="5357"/>
    <cellStyle name="Normal 6 4 4 2" xfId="13229"/>
    <cellStyle name="Normal 6 4 4 2 2" xfId="16199"/>
    <cellStyle name="Normal 6 4 4 2 2 2" xfId="26493"/>
    <cellStyle name="Normal 6 4 4 2 2 3" xfId="36786"/>
    <cellStyle name="Normal 6 4 4 2 2 4" xfId="47079"/>
    <cellStyle name="Normal 6 4 4 2 3" xfId="23524"/>
    <cellStyle name="Normal 6 4 4 2 4" xfId="33817"/>
    <cellStyle name="Normal 6 4 4 2 5" xfId="44110"/>
    <cellStyle name="Normal 6 4 4 3" xfId="14714"/>
    <cellStyle name="Normal 6 4 4 3 2" xfId="25008"/>
    <cellStyle name="Normal 6 4 4 3 3" xfId="35301"/>
    <cellStyle name="Normal 6 4 4 3 4" xfId="45594"/>
    <cellStyle name="Normal 6 4 4 4" xfId="11742"/>
    <cellStyle name="Normal 6 4 4 4 2" xfId="22039"/>
    <cellStyle name="Normal 6 4 4 4 3" xfId="32332"/>
    <cellStyle name="Normal 6 4 4 4 4" xfId="42625"/>
    <cellStyle name="Normal 6 4 4 5" xfId="8617"/>
    <cellStyle name="Normal 6 4 4 6" xfId="18916"/>
    <cellStyle name="Normal 6 4 4 7" xfId="29209"/>
    <cellStyle name="Normal 6 4 4 8" xfId="39502"/>
    <cellStyle name="Normal 6 4 5" xfId="3089"/>
    <cellStyle name="Normal 6 4 5 2" xfId="15422"/>
    <cellStyle name="Normal 6 4 5 2 2" xfId="25716"/>
    <cellStyle name="Normal 6 4 5 2 3" xfId="36009"/>
    <cellStyle name="Normal 6 4 5 2 4" xfId="46302"/>
    <cellStyle name="Normal 6 4 5 3" xfId="12452"/>
    <cellStyle name="Normal 6 4 5 3 2" xfId="22747"/>
    <cellStyle name="Normal 6 4 5 3 3" xfId="33040"/>
    <cellStyle name="Normal 6 4 5 3 4" xfId="43333"/>
    <cellStyle name="Normal 6 4 5 4" xfId="9360"/>
    <cellStyle name="Normal 6 4 5 5" xfId="19659"/>
    <cellStyle name="Normal 6 4 5 6" xfId="29952"/>
    <cellStyle name="Normal 6 4 5 7" xfId="40245"/>
    <cellStyle name="Normal 6 4 6" xfId="6399"/>
    <cellStyle name="Normal 6 4 6 2" xfId="13938"/>
    <cellStyle name="Normal 6 4 6 2 2" xfId="24232"/>
    <cellStyle name="Normal 6 4 6 2 3" xfId="34525"/>
    <cellStyle name="Normal 6 4 6 2 4" xfId="44818"/>
    <cellStyle name="Normal 6 4 6 3" xfId="10103"/>
    <cellStyle name="Normal 6 4 6 4" xfId="20402"/>
    <cellStyle name="Normal 6 4 6 5" xfId="30695"/>
    <cellStyle name="Normal 6 4 6 6" xfId="40988"/>
    <cellStyle name="Normal 6 4 7" xfId="10846"/>
    <cellStyle name="Normal 6 4 7 2" xfId="21145"/>
    <cellStyle name="Normal 6 4 7 3" xfId="31438"/>
    <cellStyle name="Normal 6 4 7 4" xfId="41731"/>
    <cellStyle name="Normal 6 4 8" xfId="10964"/>
    <cellStyle name="Normal 6 4 8 2" xfId="21263"/>
    <cellStyle name="Normal 6 4 8 3" xfId="31556"/>
    <cellStyle name="Normal 6 4 8 4" xfId="41849"/>
    <cellStyle name="Normal 6 4 9" xfId="6604"/>
    <cellStyle name="Normal 6 5" xfId="421"/>
    <cellStyle name="Normal 6 5 10" xfId="17438"/>
    <cellStyle name="Normal 6 5 11" xfId="27731"/>
    <cellStyle name="Normal 6 5 12" xfId="38024"/>
    <cellStyle name="Normal 6 5 2" xfId="1324"/>
    <cellStyle name="Normal 6 5 2 10" xfId="27732"/>
    <cellStyle name="Normal 6 5 2 11" xfId="38025"/>
    <cellStyle name="Normal 6 5 2 2" xfId="2877"/>
    <cellStyle name="Normal 6 5 2 2 2" xfId="4377"/>
    <cellStyle name="Normal 6 5 2 2 2 2" xfId="16810"/>
    <cellStyle name="Normal 6 5 2 2 2 2 2" xfId="27104"/>
    <cellStyle name="Normal 6 5 2 2 2 2 3" xfId="37397"/>
    <cellStyle name="Normal 6 5 2 2 2 2 4" xfId="47690"/>
    <cellStyle name="Normal 6 5 2 2 2 3" xfId="13840"/>
    <cellStyle name="Normal 6 5 2 2 2 4" xfId="24135"/>
    <cellStyle name="Normal 6 5 2 2 2 5" xfId="34428"/>
    <cellStyle name="Normal 6 5 2 2 2 6" xfId="44721"/>
    <cellStyle name="Normal 6 5 2 2 3" xfId="15325"/>
    <cellStyle name="Normal 6 5 2 2 3 2" xfId="25619"/>
    <cellStyle name="Normal 6 5 2 2 3 3" xfId="35912"/>
    <cellStyle name="Normal 6 5 2 2 3 4" xfId="46205"/>
    <cellStyle name="Normal 6 5 2 2 4" xfId="12354"/>
    <cellStyle name="Normal 6 5 2 2 4 2" xfId="22650"/>
    <cellStyle name="Normal 6 5 2 2 4 3" xfId="32943"/>
    <cellStyle name="Normal 6 5 2 2 4 4" xfId="43236"/>
    <cellStyle name="Normal 6 5 2 2 5" xfId="7875"/>
    <cellStyle name="Normal 6 5 2 2 6" xfId="18176"/>
    <cellStyle name="Normal 6 5 2 2 7" xfId="28469"/>
    <cellStyle name="Normal 6 5 2 2 8" xfId="38762"/>
    <cellStyle name="Normal 6 5 2 3" xfId="5360"/>
    <cellStyle name="Normal 6 5 2 3 2" xfId="13473"/>
    <cellStyle name="Normal 6 5 2 3 2 2" xfId="16443"/>
    <cellStyle name="Normal 6 5 2 3 2 2 2" xfId="26737"/>
    <cellStyle name="Normal 6 5 2 3 2 2 3" xfId="37030"/>
    <cellStyle name="Normal 6 5 2 3 2 2 4" xfId="47323"/>
    <cellStyle name="Normal 6 5 2 3 2 3" xfId="23768"/>
    <cellStyle name="Normal 6 5 2 3 2 4" xfId="34061"/>
    <cellStyle name="Normal 6 5 2 3 2 5" xfId="44354"/>
    <cellStyle name="Normal 6 5 2 3 3" xfId="14958"/>
    <cellStyle name="Normal 6 5 2 3 3 2" xfId="25252"/>
    <cellStyle name="Normal 6 5 2 3 3 3" xfId="35545"/>
    <cellStyle name="Normal 6 5 2 3 3 4" xfId="45838"/>
    <cellStyle name="Normal 6 5 2 3 4" xfId="11986"/>
    <cellStyle name="Normal 6 5 2 3 4 2" xfId="22283"/>
    <cellStyle name="Normal 6 5 2 3 4 3" xfId="32576"/>
    <cellStyle name="Normal 6 5 2 3 4 4" xfId="42869"/>
    <cellStyle name="Normal 6 5 2 3 5" xfId="8620"/>
    <cellStyle name="Normal 6 5 2 3 6" xfId="18919"/>
    <cellStyle name="Normal 6 5 2 3 7" xfId="29212"/>
    <cellStyle name="Normal 6 5 2 3 8" xfId="39505"/>
    <cellStyle name="Normal 6 5 2 4" xfId="3627"/>
    <cellStyle name="Normal 6 5 2 4 2" xfId="15960"/>
    <cellStyle name="Normal 6 5 2 4 2 2" xfId="26254"/>
    <cellStyle name="Normal 6 5 2 4 2 3" xfId="36547"/>
    <cellStyle name="Normal 6 5 2 4 2 4" xfId="46840"/>
    <cellStyle name="Normal 6 5 2 4 3" xfId="12990"/>
    <cellStyle name="Normal 6 5 2 4 3 2" xfId="23285"/>
    <cellStyle name="Normal 6 5 2 4 3 3" xfId="33578"/>
    <cellStyle name="Normal 6 5 2 4 3 4" xfId="43871"/>
    <cellStyle name="Normal 6 5 2 4 4" xfId="9363"/>
    <cellStyle name="Normal 6 5 2 4 5" xfId="19662"/>
    <cellStyle name="Normal 6 5 2 4 6" xfId="29955"/>
    <cellStyle name="Normal 6 5 2 4 7" xfId="40248"/>
    <cellStyle name="Normal 6 5 2 5" xfId="6402"/>
    <cellStyle name="Normal 6 5 2 5 2" xfId="14476"/>
    <cellStyle name="Normal 6 5 2 5 2 2" xfId="24770"/>
    <cellStyle name="Normal 6 5 2 5 2 3" xfId="35063"/>
    <cellStyle name="Normal 6 5 2 5 2 4" xfId="45356"/>
    <cellStyle name="Normal 6 5 2 5 3" xfId="10106"/>
    <cellStyle name="Normal 6 5 2 5 4" xfId="20405"/>
    <cellStyle name="Normal 6 5 2 5 5" xfId="30698"/>
    <cellStyle name="Normal 6 5 2 5 6" xfId="40991"/>
    <cellStyle name="Normal 6 5 2 6" xfId="10849"/>
    <cellStyle name="Normal 6 5 2 6 2" xfId="21148"/>
    <cellStyle name="Normal 6 5 2 6 3" xfId="31441"/>
    <cellStyle name="Normal 6 5 2 6 4" xfId="41734"/>
    <cellStyle name="Normal 6 5 2 7" xfId="11502"/>
    <cellStyle name="Normal 6 5 2 7 2" xfId="21801"/>
    <cellStyle name="Normal 6 5 2 7 3" xfId="32094"/>
    <cellStyle name="Normal 6 5 2 7 4" xfId="42387"/>
    <cellStyle name="Normal 6 5 2 8" xfId="7115"/>
    <cellStyle name="Normal 6 5 2 9" xfId="17439"/>
    <cellStyle name="Normal 6 5 3" xfId="2414"/>
    <cellStyle name="Normal 6 5 3 2" xfId="3914"/>
    <cellStyle name="Normal 6 5 3 2 2" xfId="16641"/>
    <cellStyle name="Normal 6 5 3 2 2 2" xfId="26935"/>
    <cellStyle name="Normal 6 5 3 2 2 3" xfId="37228"/>
    <cellStyle name="Normal 6 5 3 2 2 4" xfId="47521"/>
    <cellStyle name="Normal 6 5 3 2 3" xfId="13671"/>
    <cellStyle name="Normal 6 5 3 2 4" xfId="23966"/>
    <cellStyle name="Normal 6 5 3 2 5" xfId="34259"/>
    <cellStyle name="Normal 6 5 3 2 6" xfId="44552"/>
    <cellStyle name="Normal 6 5 3 3" xfId="15156"/>
    <cellStyle name="Normal 6 5 3 3 2" xfId="25450"/>
    <cellStyle name="Normal 6 5 3 3 3" xfId="35743"/>
    <cellStyle name="Normal 6 5 3 3 4" xfId="46036"/>
    <cellStyle name="Normal 6 5 3 4" xfId="12185"/>
    <cellStyle name="Normal 6 5 3 4 2" xfId="22481"/>
    <cellStyle name="Normal 6 5 3 4 3" xfId="32774"/>
    <cellStyle name="Normal 6 5 3 4 4" xfId="43067"/>
    <cellStyle name="Normal 6 5 3 5" xfId="7874"/>
    <cellStyle name="Normal 6 5 3 6" xfId="18175"/>
    <cellStyle name="Normal 6 5 3 7" xfId="28468"/>
    <cellStyle name="Normal 6 5 3 8" xfId="38761"/>
    <cellStyle name="Normal 6 5 4" xfId="5359"/>
    <cellStyle name="Normal 6 5 4 2" xfId="13304"/>
    <cellStyle name="Normal 6 5 4 2 2" xfId="16274"/>
    <cellStyle name="Normal 6 5 4 2 2 2" xfId="26568"/>
    <cellStyle name="Normal 6 5 4 2 2 3" xfId="36861"/>
    <cellStyle name="Normal 6 5 4 2 2 4" xfId="47154"/>
    <cellStyle name="Normal 6 5 4 2 3" xfId="23599"/>
    <cellStyle name="Normal 6 5 4 2 4" xfId="33892"/>
    <cellStyle name="Normal 6 5 4 2 5" xfId="44185"/>
    <cellStyle name="Normal 6 5 4 3" xfId="14789"/>
    <cellStyle name="Normal 6 5 4 3 2" xfId="25083"/>
    <cellStyle name="Normal 6 5 4 3 3" xfId="35376"/>
    <cellStyle name="Normal 6 5 4 3 4" xfId="45669"/>
    <cellStyle name="Normal 6 5 4 4" xfId="11817"/>
    <cellStyle name="Normal 6 5 4 4 2" xfId="22114"/>
    <cellStyle name="Normal 6 5 4 4 3" xfId="32407"/>
    <cellStyle name="Normal 6 5 4 4 4" xfId="42700"/>
    <cellStyle name="Normal 6 5 4 5" xfId="8619"/>
    <cellStyle name="Normal 6 5 4 6" xfId="18918"/>
    <cellStyle name="Normal 6 5 4 7" xfId="29211"/>
    <cellStyle name="Normal 6 5 4 8" xfId="39504"/>
    <cellStyle name="Normal 6 5 5" xfId="3164"/>
    <cellStyle name="Normal 6 5 5 2" xfId="15497"/>
    <cellStyle name="Normal 6 5 5 2 2" xfId="25791"/>
    <cellStyle name="Normal 6 5 5 2 3" xfId="36084"/>
    <cellStyle name="Normal 6 5 5 2 4" xfId="46377"/>
    <cellStyle name="Normal 6 5 5 3" xfId="12527"/>
    <cellStyle name="Normal 6 5 5 3 2" xfId="22822"/>
    <cellStyle name="Normal 6 5 5 3 3" xfId="33115"/>
    <cellStyle name="Normal 6 5 5 3 4" xfId="43408"/>
    <cellStyle name="Normal 6 5 5 4" xfId="9362"/>
    <cellStyle name="Normal 6 5 5 5" xfId="19661"/>
    <cellStyle name="Normal 6 5 5 6" xfId="29954"/>
    <cellStyle name="Normal 6 5 5 7" xfId="40247"/>
    <cellStyle name="Normal 6 5 6" xfId="6401"/>
    <cellStyle name="Normal 6 5 6 2" xfId="14013"/>
    <cellStyle name="Normal 6 5 6 2 2" xfId="24307"/>
    <cellStyle name="Normal 6 5 6 2 3" xfId="34600"/>
    <cellStyle name="Normal 6 5 6 2 4" xfId="44893"/>
    <cellStyle name="Normal 6 5 6 3" xfId="10105"/>
    <cellStyle name="Normal 6 5 6 4" xfId="20404"/>
    <cellStyle name="Normal 6 5 6 5" xfId="30697"/>
    <cellStyle name="Normal 6 5 6 6" xfId="40990"/>
    <cellStyle name="Normal 6 5 7" xfId="10848"/>
    <cellStyle name="Normal 6 5 7 2" xfId="21147"/>
    <cellStyle name="Normal 6 5 7 3" xfId="31440"/>
    <cellStyle name="Normal 6 5 7 4" xfId="41733"/>
    <cellStyle name="Normal 6 5 8" xfId="11039"/>
    <cellStyle name="Normal 6 5 8 2" xfId="21338"/>
    <cellStyle name="Normal 6 5 8 3" xfId="31631"/>
    <cellStyle name="Normal 6 5 8 4" xfId="41924"/>
    <cellStyle name="Normal 6 5 9" xfId="7114"/>
    <cellStyle name="Normal 6 6" xfId="1325"/>
    <cellStyle name="Normal 6 6 10" xfId="27733"/>
    <cellStyle name="Normal 6 6 11" xfId="38026"/>
    <cellStyle name="Normal 6 6 2" xfId="2878"/>
    <cellStyle name="Normal 6 6 2 2" xfId="4378"/>
    <cellStyle name="Normal 6 6 2 2 2" xfId="16490"/>
    <cellStyle name="Normal 6 6 2 2 2 2" xfId="26784"/>
    <cellStyle name="Normal 6 6 2 2 2 3" xfId="37077"/>
    <cellStyle name="Normal 6 6 2 2 2 4" xfId="47370"/>
    <cellStyle name="Normal 6 6 2 2 3" xfId="13520"/>
    <cellStyle name="Normal 6 6 2 2 4" xfId="23815"/>
    <cellStyle name="Normal 6 6 2 2 5" xfId="34108"/>
    <cellStyle name="Normal 6 6 2 2 6" xfId="44401"/>
    <cellStyle name="Normal 6 6 2 3" xfId="15005"/>
    <cellStyle name="Normal 6 6 2 3 2" xfId="25299"/>
    <cellStyle name="Normal 6 6 2 3 3" xfId="35592"/>
    <cellStyle name="Normal 6 6 2 3 4" xfId="45885"/>
    <cellStyle name="Normal 6 6 2 4" xfId="12034"/>
    <cellStyle name="Normal 6 6 2 4 2" xfId="22330"/>
    <cellStyle name="Normal 6 6 2 4 3" xfId="32623"/>
    <cellStyle name="Normal 6 6 2 4 4" xfId="42916"/>
    <cellStyle name="Normal 6 6 2 5" xfId="7876"/>
    <cellStyle name="Normal 6 6 2 6" xfId="18177"/>
    <cellStyle name="Normal 6 6 2 7" xfId="28470"/>
    <cellStyle name="Normal 6 6 2 8" xfId="38763"/>
    <cellStyle name="Normal 6 6 3" xfId="5361"/>
    <cellStyle name="Normal 6 6 3 2" xfId="13153"/>
    <cellStyle name="Normal 6 6 3 2 2" xfId="16123"/>
    <cellStyle name="Normal 6 6 3 2 2 2" xfId="26417"/>
    <cellStyle name="Normal 6 6 3 2 2 3" xfId="36710"/>
    <cellStyle name="Normal 6 6 3 2 2 4" xfId="47003"/>
    <cellStyle name="Normal 6 6 3 2 3" xfId="23448"/>
    <cellStyle name="Normal 6 6 3 2 4" xfId="33741"/>
    <cellStyle name="Normal 6 6 3 2 5" xfId="44034"/>
    <cellStyle name="Normal 6 6 3 3" xfId="14638"/>
    <cellStyle name="Normal 6 6 3 3 2" xfId="24932"/>
    <cellStyle name="Normal 6 6 3 3 3" xfId="35225"/>
    <cellStyle name="Normal 6 6 3 3 4" xfId="45518"/>
    <cellStyle name="Normal 6 6 3 4" xfId="11666"/>
    <cellStyle name="Normal 6 6 3 4 2" xfId="21963"/>
    <cellStyle name="Normal 6 6 3 4 3" xfId="32256"/>
    <cellStyle name="Normal 6 6 3 4 4" xfId="42549"/>
    <cellStyle name="Normal 6 6 3 5" xfId="8621"/>
    <cellStyle name="Normal 6 6 3 6" xfId="18920"/>
    <cellStyle name="Normal 6 6 3 7" xfId="29213"/>
    <cellStyle name="Normal 6 6 3 8" xfId="39506"/>
    <cellStyle name="Normal 6 6 4" xfId="3628"/>
    <cellStyle name="Normal 6 6 4 2" xfId="15961"/>
    <cellStyle name="Normal 6 6 4 2 2" xfId="26255"/>
    <cellStyle name="Normal 6 6 4 2 3" xfId="36548"/>
    <cellStyle name="Normal 6 6 4 2 4" xfId="46841"/>
    <cellStyle name="Normal 6 6 4 3" xfId="12991"/>
    <cellStyle name="Normal 6 6 4 3 2" xfId="23286"/>
    <cellStyle name="Normal 6 6 4 3 3" xfId="33579"/>
    <cellStyle name="Normal 6 6 4 3 4" xfId="43872"/>
    <cellStyle name="Normal 6 6 4 4" xfId="9364"/>
    <cellStyle name="Normal 6 6 4 5" xfId="19663"/>
    <cellStyle name="Normal 6 6 4 6" xfId="29956"/>
    <cellStyle name="Normal 6 6 4 7" xfId="40249"/>
    <cellStyle name="Normal 6 6 5" xfId="6403"/>
    <cellStyle name="Normal 6 6 5 2" xfId="14477"/>
    <cellStyle name="Normal 6 6 5 2 2" xfId="24771"/>
    <cellStyle name="Normal 6 6 5 2 3" xfId="35064"/>
    <cellStyle name="Normal 6 6 5 2 4" xfId="45357"/>
    <cellStyle name="Normal 6 6 5 3" xfId="10107"/>
    <cellStyle name="Normal 6 6 5 4" xfId="20406"/>
    <cellStyle name="Normal 6 6 5 5" xfId="30699"/>
    <cellStyle name="Normal 6 6 5 6" xfId="40992"/>
    <cellStyle name="Normal 6 6 6" xfId="10850"/>
    <cellStyle name="Normal 6 6 6 2" xfId="21149"/>
    <cellStyle name="Normal 6 6 6 3" xfId="31442"/>
    <cellStyle name="Normal 6 6 6 4" xfId="41735"/>
    <cellStyle name="Normal 6 6 7" xfId="11503"/>
    <cellStyle name="Normal 6 6 7 2" xfId="21802"/>
    <cellStyle name="Normal 6 6 7 3" xfId="32095"/>
    <cellStyle name="Normal 6 6 7 4" xfId="42388"/>
    <cellStyle name="Normal 6 6 8" xfId="7116"/>
    <cellStyle name="Normal 6 6 9" xfId="17440"/>
    <cellStyle name="Normal 6 7" xfId="1326"/>
    <cellStyle name="Normal 6 7 10" xfId="27734"/>
    <cellStyle name="Normal 6 7 11" xfId="38027"/>
    <cellStyle name="Normal 6 7 2" xfId="2879"/>
    <cellStyle name="Normal 6 7 2 2" xfId="4379"/>
    <cellStyle name="Normal 6 7 2 2 2" xfId="16659"/>
    <cellStyle name="Normal 6 7 2 2 2 2" xfId="26953"/>
    <cellStyle name="Normal 6 7 2 2 2 3" xfId="37246"/>
    <cellStyle name="Normal 6 7 2 2 2 4" xfId="47539"/>
    <cellStyle name="Normal 6 7 2 2 3" xfId="13689"/>
    <cellStyle name="Normal 6 7 2 2 4" xfId="23984"/>
    <cellStyle name="Normal 6 7 2 2 5" xfId="34277"/>
    <cellStyle name="Normal 6 7 2 2 6" xfId="44570"/>
    <cellStyle name="Normal 6 7 2 3" xfId="15174"/>
    <cellStyle name="Normal 6 7 2 3 2" xfId="25468"/>
    <cellStyle name="Normal 6 7 2 3 3" xfId="35761"/>
    <cellStyle name="Normal 6 7 2 3 4" xfId="46054"/>
    <cellStyle name="Normal 6 7 2 4" xfId="12203"/>
    <cellStyle name="Normal 6 7 2 4 2" xfId="22499"/>
    <cellStyle name="Normal 6 7 2 4 3" xfId="32792"/>
    <cellStyle name="Normal 6 7 2 4 4" xfId="43085"/>
    <cellStyle name="Normal 6 7 2 5" xfId="7877"/>
    <cellStyle name="Normal 6 7 2 6" xfId="18178"/>
    <cellStyle name="Normal 6 7 2 7" xfId="28471"/>
    <cellStyle name="Normal 6 7 2 8" xfId="38764"/>
    <cellStyle name="Normal 6 7 3" xfId="5362"/>
    <cellStyle name="Normal 6 7 3 2" xfId="13322"/>
    <cellStyle name="Normal 6 7 3 2 2" xfId="16292"/>
    <cellStyle name="Normal 6 7 3 2 2 2" xfId="26586"/>
    <cellStyle name="Normal 6 7 3 2 2 3" xfId="36879"/>
    <cellStyle name="Normal 6 7 3 2 2 4" xfId="47172"/>
    <cellStyle name="Normal 6 7 3 2 3" xfId="23617"/>
    <cellStyle name="Normal 6 7 3 2 4" xfId="33910"/>
    <cellStyle name="Normal 6 7 3 2 5" xfId="44203"/>
    <cellStyle name="Normal 6 7 3 3" xfId="14807"/>
    <cellStyle name="Normal 6 7 3 3 2" xfId="25101"/>
    <cellStyle name="Normal 6 7 3 3 3" xfId="35394"/>
    <cellStyle name="Normal 6 7 3 3 4" xfId="45687"/>
    <cellStyle name="Normal 6 7 3 4" xfId="11835"/>
    <cellStyle name="Normal 6 7 3 4 2" xfId="22132"/>
    <cellStyle name="Normal 6 7 3 4 3" xfId="32425"/>
    <cellStyle name="Normal 6 7 3 4 4" xfId="42718"/>
    <cellStyle name="Normal 6 7 3 5" xfId="8622"/>
    <cellStyle name="Normal 6 7 3 6" xfId="18921"/>
    <cellStyle name="Normal 6 7 3 7" xfId="29214"/>
    <cellStyle name="Normal 6 7 3 8" xfId="39507"/>
    <cellStyle name="Normal 6 7 4" xfId="3629"/>
    <cellStyle name="Normal 6 7 4 2" xfId="15962"/>
    <cellStyle name="Normal 6 7 4 2 2" xfId="26256"/>
    <cellStyle name="Normal 6 7 4 2 3" xfId="36549"/>
    <cellStyle name="Normal 6 7 4 2 4" xfId="46842"/>
    <cellStyle name="Normal 6 7 4 3" xfId="12992"/>
    <cellStyle name="Normal 6 7 4 3 2" xfId="23287"/>
    <cellStyle name="Normal 6 7 4 3 3" xfId="33580"/>
    <cellStyle name="Normal 6 7 4 3 4" xfId="43873"/>
    <cellStyle name="Normal 6 7 4 4" xfId="9365"/>
    <cellStyle name="Normal 6 7 4 5" xfId="19664"/>
    <cellStyle name="Normal 6 7 4 6" xfId="29957"/>
    <cellStyle name="Normal 6 7 4 7" xfId="40250"/>
    <cellStyle name="Normal 6 7 5" xfId="6404"/>
    <cellStyle name="Normal 6 7 5 2" xfId="14478"/>
    <cellStyle name="Normal 6 7 5 2 2" xfId="24772"/>
    <cellStyle name="Normal 6 7 5 2 3" xfId="35065"/>
    <cellStyle name="Normal 6 7 5 2 4" xfId="45358"/>
    <cellStyle name="Normal 6 7 5 3" xfId="10108"/>
    <cellStyle name="Normal 6 7 5 4" xfId="20407"/>
    <cellStyle name="Normal 6 7 5 5" xfId="30700"/>
    <cellStyle name="Normal 6 7 5 6" xfId="40993"/>
    <cellStyle name="Normal 6 7 6" xfId="10851"/>
    <cellStyle name="Normal 6 7 6 2" xfId="21150"/>
    <cellStyle name="Normal 6 7 6 3" xfId="31443"/>
    <cellStyle name="Normal 6 7 6 4" xfId="41736"/>
    <cellStyle name="Normal 6 7 7" xfId="11504"/>
    <cellStyle name="Normal 6 7 7 2" xfId="21803"/>
    <cellStyle name="Normal 6 7 7 3" xfId="32096"/>
    <cellStyle name="Normal 6 7 7 4" xfId="42389"/>
    <cellStyle name="Normal 6 7 8" xfId="7117"/>
    <cellStyle name="Normal 6 7 9" xfId="17441"/>
    <cellStyle name="Normal 6 8" xfId="2138"/>
    <cellStyle name="Normal 6 8 2" xfId="2906"/>
    <cellStyle name="Normal 6 8 2 2" xfId="4406"/>
    <cellStyle name="Normal 6 8 2 2 2" xfId="16464"/>
    <cellStyle name="Normal 6 8 2 2 2 2" xfId="26758"/>
    <cellStyle name="Normal 6 8 2 2 2 3" xfId="37051"/>
    <cellStyle name="Normal 6 8 2 2 2 4" xfId="47344"/>
    <cellStyle name="Normal 6 8 2 2 3" xfId="13494"/>
    <cellStyle name="Normal 6 8 2 2 4" xfId="23789"/>
    <cellStyle name="Normal 6 8 2 2 5" xfId="34082"/>
    <cellStyle name="Normal 6 8 2 2 6" xfId="44375"/>
    <cellStyle name="Normal 6 8 2 3" xfId="14979"/>
    <cellStyle name="Normal 6 8 2 3 2" xfId="25273"/>
    <cellStyle name="Normal 6 8 2 3 3" xfId="35566"/>
    <cellStyle name="Normal 6 8 2 3 4" xfId="45859"/>
    <cellStyle name="Normal 6 8 2 4" xfId="12008"/>
    <cellStyle name="Normal 6 8 2 5" xfId="22304"/>
    <cellStyle name="Normal 6 8 2 6" xfId="32597"/>
    <cellStyle name="Normal 6 8 2 7" xfId="42890"/>
    <cellStyle name="Normal 6 8 3" xfId="5363"/>
    <cellStyle name="Normal 6 8 3 2" xfId="15990"/>
    <cellStyle name="Normal 6 8 3 2 2" xfId="26284"/>
    <cellStyle name="Normal 6 8 3 2 3" xfId="36577"/>
    <cellStyle name="Normal 6 8 3 2 4" xfId="46870"/>
    <cellStyle name="Normal 6 8 3 3" xfId="13020"/>
    <cellStyle name="Normal 6 8 3 4" xfId="23315"/>
    <cellStyle name="Normal 6 8 3 5" xfId="33608"/>
    <cellStyle name="Normal 6 8 3 6" xfId="43901"/>
    <cellStyle name="Normal 6 8 4" xfId="3656"/>
    <cellStyle name="Normal 6 8 4 2" xfId="14505"/>
    <cellStyle name="Normal 6 8 4 3" xfId="24799"/>
    <cellStyle name="Normal 6 8 4 4" xfId="35092"/>
    <cellStyle name="Normal 6 8 4 5" xfId="45385"/>
    <cellStyle name="Normal 6 8 5" xfId="11531"/>
    <cellStyle name="Normal 6 8 5 2" xfId="21830"/>
    <cellStyle name="Normal 6 8 5 3" xfId="32123"/>
    <cellStyle name="Normal 6 8 5 4" xfId="42416"/>
    <cellStyle name="Normal 6 8 6" xfId="7859"/>
    <cellStyle name="Normal 6 8 7" xfId="18160"/>
    <cellStyle name="Normal 6 8 8" xfId="28453"/>
    <cellStyle name="Normal 6 8 9" xfId="38746"/>
    <cellStyle name="Normal 6 9" xfId="2157"/>
    <cellStyle name="Normal 6 9 2" xfId="2924"/>
    <cellStyle name="Normal 6 9 2 2" xfId="4424"/>
    <cellStyle name="Normal 6 9 2 2 2" xfId="16008"/>
    <cellStyle name="Normal 6 9 2 2 3" xfId="26302"/>
    <cellStyle name="Normal 6 9 2 2 4" xfId="36595"/>
    <cellStyle name="Normal 6 9 2 2 5" xfId="46888"/>
    <cellStyle name="Normal 6 9 2 3" xfId="13038"/>
    <cellStyle name="Normal 6 9 2 4" xfId="23333"/>
    <cellStyle name="Normal 6 9 2 5" xfId="33626"/>
    <cellStyle name="Normal 6 9 2 6" xfId="43919"/>
    <cellStyle name="Normal 6 9 3" xfId="5364"/>
    <cellStyle name="Normal 6 9 3 2" xfId="14523"/>
    <cellStyle name="Normal 6 9 3 3" xfId="24817"/>
    <cellStyle name="Normal 6 9 3 4" xfId="35110"/>
    <cellStyle name="Normal 6 9 3 5" xfId="45403"/>
    <cellStyle name="Normal 6 9 4" xfId="3674"/>
    <cellStyle name="Normal 6 9 4 2" xfId="11549"/>
    <cellStyle name="Normal 6 9 4 3" xfId="21848"/>
    <cellStyle name="Normal 6 9 4 4" xfId="32141"/>
    <cellStyle name="Normal 6 9 4 5" xfId="42434"/>
    <cellStyle name="Normal 6 9 5" xfId="8604"/>
    <cellStyle name="Normal 6 9 6" xfId="18903"/>
    <cellStyle name="Normal 6 9 7" xfId="29196"/>
    <cellStyle name="Normal 6 9 8" xfId="39489"/>
    <cellStyle name="Normal 60" xfId="1327"/>
    <cellStyle name="Normal 60 2" xfId="1328"/>
    <cellStyle name="Normal 61" xfId="1329"/>
    <cellStyle name="Normal 61 2" xfId="1330"/>
    <cellStyle name="Normal 62" xfId="1331"/>
    <cellStyle name="Normal 62 2" xfId="1332"/>
    <cellStyle name="Normal 63" xfId="1333"/>
    <cellStyle name="Normal 63 2" xfId="1334"/>
    <cellStyle name="Normal 64" xfId="1335"/>
    <cellStyle name="Normal 64 2" xfId="1336"/>
    <cellStyle name="Normal 65" xfId="1337"/>
    <cellStyle name="Normal 65 2" xfId="1338"/>
    <cellStyle name="Normal 66" xfId="1339"/>
    <cellStyle name="Normal 66 2" xfId="1340"/>
    <cellStyle name="Normal 67" xfId="1341"/>
    <cellStyle name="Normal 67 2" xfId="1342"/>
    <cellStyle name="Normal 68" xfId="1343"/>
    <cellStyle name="Normal 68 2" xfId="1344"/>
    <cellStyle name="Normal 69" xfId="1345"/>
    <cellStyle name="Normal 69 2" xfId="1346"/>
    <cellStyle name="Normal 7" xfId="214"/>
    <cellStyle name="Normal 7 2" xfId="283"/>
    <cellStyle name="Normal 7 3" xfId="1347"/>
    <cellStyle name="Normal 70" xfId="1348"/>
    <cellStyle name="Normal 70 2" xfId="1349"/>
    <cellStyle name="Normal 71" xfId="1350"/>
    <cellStyle name="Normal 71 2" xfId="1351"/>
    <cellStyle name="Normal 72" xfId="1352"/>
    <cellStyle name="Normal 72 2" xfId="1353"/>
    <cellStyle name="Normal 73" xfId="1354"/>
    <cellStyle name="Normal 73 2" xfId="1355"/>
    <cellStyle name="Normal 74" xfId="1356"/>
    <cellStyle name="Normal 74 2" xfId="1357"/>
    <cellStyle name="Normal 75" xfId="1358"/>
    <cellStyle name="Normal 75 2" xfId="1359"/>
    <cellStyle name="Normal 76" xfId="1360"/>
    <cellStyle name="Normal 76 2" xfId="1361"/>
    <cellStyle name="Normal 77" xfId="1362"/>
    <cellStyle name="Normal 77 2" xfId="1363"/>
    <cellStyle name="Normal 78" xfId="1364"/>
    <cellStyle name="Normal 78 2" xfId="1365"/>
    <cellStyle name="Normal 79" xfId="1366"/>
    <cellStyle name="Normal 79 2" xfId="1367"/>
    <cellStyle name="Normal 8" xfId="215"/>
    <cellStyle name="Normal 8 10" xfId="2264"/>
    <cellStyle name="Normal 8 10 2" xfId="3764"/>
    <cellStyle name="Normal 8 10 2 2" xfId="16098"/>
    <cellStyle name="Normal 8 10 2 2 2" xfId="26392"/>
    <cellStyle name="Normal 8 10 2 2 3" xfId="36685"/>
    <cellStyle name="Normal 8 10 2 2 4" xfId="46978"/>
    <cellStyle name="Normal 8 10 2 3" xfId="13128"/>
    <cellStyle name="Normal 8 10 2 4" xfId="23423"/>
    <cellStyle name="Normal 8 10 2 5" xfId="33716"/>
    <cellStyle name="Normal 8 10 2 6" xfId="44009"/>
    <cellStyle name="Normal 8 10 3" xfId="14613"/>
    <cellStyle name="Normal 8 10 3 2" xfId="24907"/>
    <cellStyle name="Normal 8 10 3 3" xfId="35200"/>
    <cellStyle name="Normal 8 10 3 4" xfId="45493"/>
    <cellStyle name="Normal 8 10 4" xfId="11641"/>
    <cellStyle name="Normal 8 10 4 2" xfId="21938"/>
    <cellStyle name="Normal 8 10 4 3" xfId="32231"/>
    <cellStyle name="Normal 8 10 4 4" xfId="42524"/>
    <cellStyle name="Normal 8 10 5" xfId="9366"/>
    <cellStyle name="Normal 8 10 6" xfId="19665"/>
    <cellStyle name="Normal 8 10 7" xfId="29958"/>
    <cellStyle name="Normal 8 10 8" xfId="40251"/>
    <cellStyle name="Normal 8 11" xfId="5365"/>
    <cellStyle name="Normal 8 11 2" xfId="15347"/>
    <cellStyle name="Normal 8 11 2 2" xfId="25641"/>
    <cellStyle name="Normal 8 11 2 3" xfId="35934"/>
    <cellStyle name="Normal 8 11 2 4" xfId="46227"/>
    <cellStyle name="Normal 8 11 3" xfId="12377"/>
    <cellStyle name="Normal 8 11 3 2" xfId="22672"/>
    <cellStyle name="Normal 8 11 3 3" xfId="32965"/>
    <cellStyle name="Normal 8 11 3 4" xfId="43258"/>
    <cellStyle name="Normal 8 11 4" xfId="10109"/>
    <cellStyle name="Normal 8 11 5" xfId="20408"/>
    <cellStyle name="Normal 8 11 6" xfId="30701"/>
    <cellStyle name="Normal 8 11 7" xfId="40994"/>
    <cellStyle name="Normal 8 12" xfId="3014"/>
    <cellStyle name="Normal 8 12 2" xfId="13863"/>
    <cellStyle name="Normal 8 12 2 2" xfId="24157"/>
    <cellStyle name="Normal 8 12 2 3" xfId="34450"/>
    <cellStyle name="Normal 8 12 2 4" xfId="44743"/>
    <cellStyle name="Normal 8 12 3" xfId="10852"/>
    <cellStyle name="Normal 8 12 4" xfId="21151"/>
    <cellStyle name="Normal 8 12 5" xfId="31444"/>
    <cellStyle name="Normal 8 12 6" xfId="41737"/>
    <cellStyle name="Normal 8 13" xfId="6405"/>
    <cellStyle name="Normal 8 13 2" xfId="10889"/>
    <cellStyle name="Normal 8 13 3" xfId="21188"/>
    <cellStyle name="Normal 8 13 4" xfId="31481"/>
    <cellStyle name="Normal 8 13 5" xfId="41774"/>
    <cellStyle name="Normal 8 14" xfId="6507"/>
    <cellStyle name="Normal 8 15" xfId="16832"/>
    <cellStyle name="Normal 8 16" xfId="27125"/>
    <cellStyle name="Normal 8 17" xfId="37418"/>
    <cellStyle name="Normal 8 2" xfId="284"/>
    <cellStyle name="Normal 8 2 10" xfId="10908"/>
    <cellStyle name="Normal 8 2 10 2" xfId="21207"/>
    <cellStyle name="Normal 8 2 10 3" xfId="31500"/>
    <cellStyle name="Normal 8 2 10 4" xfId="41793"/>
    <cellStyle name="Normal 8 2 11" xfId="6585"/>
    <cellStyle name="Normal 8 2 12" xfId="16910"/>
    <cellStyle name="Normal 8 2 13" xfId="27203"/>
    <cellStyle name="Normal 8 2 14" xfId="37496"/>
    <cellStyle name="Normal 8 2 2" xfId="325"/>
    <cellStyle name="Normal 8 2 2 10" xfId="6683"/>
    <cellStyle name="Normal 8 2 2 11" xfId="17007"/>
    <cellStyle name="Normal 8 2 2 12" xfId="27300"/>
    <cellStyle name="Normal 8 2 2 13" xfId="37593"/>
    <cellStyle name="Normal 8 2 2 2" xfId="401"/>
    <cellStyle name="Normal 8 2 2 2 10" xfId="17442"/>
    <cellStyle name="Normal 8 2 2 2 11" xfId="27735"/>
    <cellStyle name="Normal 8 2 2 2 12" xfId="38028"/>
    <cellStyle name="Normal 8 2 2 2 2" xfId="1368"/>
    <cellStyle name="Normal 8 2 2 2 2 10" xfId="27736"/>
    <cellStyle name="Normal 8 2 2 2 2 11" xfId="38029"/>
    <cellStyle name="Normal 8 2 2 2 2 2" xfId="2880"/>
    <cellStyle name="Normal 8 2 2 2 2 2 2" xfId="4380"/>
    <cellStyle name="Normal 8 2 2 2 2 2 2 2" xfId="16793"/>
    <cellStyle name="Normal 8 2 2 2 2 2 2 2 2" xfId="27087"/>
    <cellStyle name="Normal 8 2 2 2 2 2 2 2 3" xfId="37380"/>
    <cellStyle name="Normal 8 2 2 2 2 2 2 2 4" xfId="47673"/>
    <cellStyle name="Normal 8 2 2 2 2 2 2 3" xfId="13823"/>
    <cellStyle name="Normal 8 2 2 2 2 2 2 4" xfId="24118"/>
    <cellStyle name="Normal 8 2 2 2 2 2 2 5" xfId="34411"/>
    <cellStyle name="Normal 8 2 2 2 2 2 2 6" xfId="44704"/>
    <cellStyle name="Normal 8 2 2 2 2 2 3" xfId="15308"/>
    <cellStyle name="Normal 8 2 2 2 2 2 3 2" xfId="25602"/>
    <cellStyle name="Normal 8 2 2 2 2 2 3 3" xfId="35895"/>
    <cellStyle name="Normal 8 2 2 2 2 2 3 4" xfId="46188"/>
    <cellStyle name="Normal 8 2 2 2 2 2 4" xfId="12337"/>
    <cellStyle name="Normal 8 2 2 2 2 2 4 2" xfId="22633"/>
    <cellStyle name="Normal 8 2 2 2 2 2 4 3" xfId="32926"/>
    <cellStyle name="Normal 8 2 2 2 2 2 4 4" xfId="43219"/>
    <cellStyle name="Normal 8 2 2 2 2 2 5" xfId="7882"/>
    <cellStyle name="Normal 8 2 2 2 2 2 6" xfId="18183"/>
    <cellStyle name="Normal 8 2 2 2 2 2 7" xfId="28476"/>
    <cellStyle name="Normal 8 2 2 2 2 2 8" xfId="38769"/>
    <cellStyle name="Normal 8 2 2 2 2 3" xfId="5369"/>
    <cellStyle name="Normal 8 2 2 2 2 3 2" xfId="13456"/>
    <cellStyle name="Normal 8 2 2 2 2 3 2 2" xfId="16426"/>
    <cellStyle name="Normal 8 2 2 2 2 3 2 2 2" xfId="26720"/>
    <cellStyle name="Normal 8 2 2 2 2 3 2 2 3" xfId="37013"/>
    <cellStyle name="Normal 8 2 2 2 2 3 2 2 4" xfId="47306"/>
    <cellStyle name="Normal 8 2 2 2 2 3 2 3" xfId="23751"/>
    <cellStyle name="Normal 8 2 2 2 2 3 2 4" xfId="34044"/>
    <cellStyle name="Normal 8 2 2 2 2 3 2 5" xfId="44337"/>
    <cellStyle name="Normal 8 2 2 2 2 3 3" xfId="14941"/>
    <cellStyle name="Normal 8 2 2 2 2 3 3 2" xfId="25235"/>
    <cellStyle name="Normal 8 2 2 2 2 3 3 3" xfId="35528"/>
    <cellStyle name="Normal 8 2 2 2 2 3 3 4" xfId="45821"/>
    <cellStyle name="Normal 8 2 2 2 2 3 4" xfId="11969"/>
    <cellStyle name="Normal 8 2 2 2 2 3 4 2" xfId="22266"/>
    <cellStyle name="Normal 8 2 2 2 2 3 4 3" xfId="32559"/>
    <cellStyle name="Normal 8 2 2 2 2 3 4 4" xfId="42852"/>
    <cellStyle name="Normal 8 2 2 2 2 3 5" xfId="8627"/>
    <cellStyle name="Normal 8 2 2 2 2 3 6" xfId="18926"/>
    <cellStyle name="Normal 8 2 2 2 2 3 7" xfId="29219"/>
    <cellStyle name="Normal 8 2 2 2 2 3 8" xfId="39512"/>
    <cellStyle name="Normal 8 2 2 2 2 4" xfId="3630"/>
    <cellStyle name="Normal 8 2 2 2 2 4 2" xfId="15963"/>
    <cellStyle name="Normal 8 2 2 2 2 4 2 2" xfId="26257"/>
    <cellStyle name="Normal 8 2 2 2 2 4 2 3" xfId="36550"/>
    <cellStyle name="Normal 8 2 2 2 2 4 2 4" xfId="46843"/>
    <cellStyle name="Normal 8 2 2 2 2 4 3" xfId="12993"/>
    <cellStyle name="Normal 8 2 2 2 2 4 3 2" xfId="23288"/>
    <cellStyle name="Normal 8 2 2 2 2 4 3 3" xfId="33581"/>
    <cellStyle name="Normal 8 2 2 2 2 4 3 4" xfId="43874"/>
    <cellStyle name="Normal 8 2 2 2 2 4 4" xfId="9370"/>
    <cellStyle name="Normal 8 2 2 2 2 4 5" xfId="19669"/>
    <cellStyle name="Normal 8 2 2 2 2 4 6" xfId="29962"/>
    <cellStyle name="Normal 8 2 2 2 2 4 7" xfId="40255"/>
    <cellStyle name="Normal 8 2 2 2 2 5" xfId="6409"/>
    <cellStyle name="Normal 8 2 2 2 2 5 2" xfId="14479"/>
    <cellStyle name="Normal 8 2 2 2 2 5 2 2" xfId="24773"/>
    <cellStyle name="Normal 8 2 2 2 2 5 2 3" xfId="35066"/>
    <cellStyle name="Normal 8 2 2 2 2 5 2 4" xfId="45359"/>
    <cellStyle name="Normal 8 2 2 2 2 5 3" xfId="10113"/>
    <cellStyle name="Normal 8 2 2 2 2 5 4" xfId="20412"/>
    <cellStyle name="Normal 8 2 2 2 2 5 5" xfId="30705"/>
    <cellStyle name="Normal 8 2 2 2 2 5 6" xfId="40998"/>
    <cellStyle name="Normal 8 2 2 2 2 6" xfId="10856"/>
    <cellStyle name="Normal 8 2 2 2 2 6 2" xfId="21155"/>
    <cellStyle name="Normal 8 2 2 2 2 6 3" xfId="31448"/>
    <cellStyle name="Normal 8 2 2 2 2 6 4" xfId="41741"/>
    <cellStyle name="Normal 8 2 2 2 2 7" xfId="11505"/>
    <cellStyle name="Normal 8 2 2 2 2 7 2" xfId="21804"/>
    <cellStyle name="Normal 8 2 2 2 2 7 3" xfId="32097"/>
    <cellStyle name="Normal 8 2 2 2 2 7 4" xfId="42390"/>
    <cellStyle name="Normal 8 2 2 2 2 8" xfId="7119"/>
    <cellStyle name="Normal 8 2 2 2 2 9" xfId="17443"/>
    <cellStyle name="Normal 8 2 2 2 3" xfId="2397"/>
    <cellStyle name="Normal 8 2 2 2 3 2" xfId="3897"/>
    <cellStyle name="Normal 8 2 2 2 3 2 2" xfId="16624"/>
    <cellStyle name="Normal 8 2 2 2 3 2 2 2" xfId="26918"/>
    <cellStyle name="Normal 8 2 2 2 3 2 2 3" xfId="37211"/>
    <cellStyle name="Normal 8 2 2 2 3 2 2 4" xfId="47504"/>
    <cellStyle name="Normal 8 2 2 2 3 2 3" xfId="13654"/>
    <cellStyle name="Normal 8 2 2 2 3 2 4" xfId="23949"/>
    <cellStyle name="Normal 8 2 2 2 3 2 5" xfId="34242"/>
    <cellStyle name="Normal 8 2 2 2 3 2 6" xfId="44535"/>
    <cellStyle name="Normal 8 2 2 2 3 3" xfId="15139"/>
    <cellStyle name="Normal 8 2 2 2 3 3 2" xfId="25433"/>
    <cellStyle name="Normal 8 2 2 2 3 3 3" xfId="35726"/>
    <cellStyle name="Normal 8 2 2 2 3 3 4" xfId="46019"/>
    <cellStyle name="Normal 8 2 2 2 3 4" xfId="12168"/>
    <cellStyle name="Normal 8 2 2 2 3 4 2" xfId="22464"/>
    <cellStyle name="Normal 8 2 2 2 3 4 3" xfId="32757"/>
    <cellStyle name="Normal 8 2 2 2 3 4 4" xfId="43050"/>
    <cellStyle name="Normal 8 2 2 2 3 5" xfId="7881"/>
    <cellStyle name="Normal 8 2 2 2 3 6" xfId="18182"/>
    <cellStyle name="Normal 8 2 2 2 3 7" xfId="28475"/>
    <cellStyle name="Normal 8 2 2 2 3 8" xfId="38768"/>
    <cellStyle name="Normal 8 2 2 2 4" xfId="5368"/>
    <cellStyle name="Normal 8 2 2 2 4 2" xfId="13287"/>
    <cellStyle name="Normal 8 2 2 2 4 2 2" xfId="16257"/>
    <cellStyle name="Normal 8 2 2 2 4 2 2 2" xfId="26551"/>
    <cellStyle name="Normal 8 2 2 2 4 2 2 3" xfId="36844"/>
    <cellStyle name="Normal 8 2 2 2 4 2 2 4" xfId="47137"/>
    <cellStyle name="Normal 8 2 2 2 4 2 3" xfId="23582"/>
    <cellStyle name="Normal 8 2 2 2 4 2 4" xfId="33875"/>
    <cellStyle name="Normal 8 2 2 2 4 2 5" xfId="44168"/>
    <cellStyle name="Normal 8 2 2 2 4 3" xfId="14772"/>
    <cellStyle name="Normal 8 2 2 2 4 3 2" xfId="25066"/>
    <cellStyle name="Normal 8 2 2 2 4 3 3" xfId="35359"/>
    <cellStyle name="Normal 8 2 2 2 4 3 4" xfId="45652"/>
    <cellStyle name="Normal 8 2 2 2 4 4" xfId="11800"/>
    <cellStyle name="Normal 8 2 2 2 4 4 2" xfId="22097"/>
    <cellStyle name="Normal 8 2 2 2 4 4 3" xfId="32390"/>
    <cellStyle name="Normal 8 2 2 2 4 4 4" xfId="42683"/>
    <cellStyle name="Normal 8 2 2 2 4 5" xfId="8626"/>
    <cellStyle name="Normal 8 2 2 2 4 6" xfId="18925"/>
    <cellStyle name="Normal 8 2 2 2 4 7" xfId="29218"/>
    <cellStyle name="Normal 8 2 2 2 4 8" xfId="39511"/>
    <cellStyle name="Normal 8 2 2 2 5" xfId="3147"/>
    <cellStyle name="Normal 8 2 2 2 5 2" xfId="15480"/>
    <cellStyle name="Normal 8 2 2 2 5 2 2" xfId="25774"/>
    <cellStyle name="Normal 8 2 2 2 5 2 3" xfId="36067"/>
    <cellStyle name="Normal 8 2 2 2 5 2 4" xfId="46360"/>
    <cellStyle name="Normal 8 2 2 2 5 3" xfId="12510"/>
    <cellStyle name="Normal 8 2 2 2 5 3 2" xfId="22805"/>
    <cellStyle name="Normal 8 2 2 2 5 3 3" xfId="33098"/>
    <cellStyle name="Normal 8 2 2 2 5 3 4" xfId="43391"/>
    <cellStyle name="Normal 8 2 2 2 5 4" xfId="9369"/>
    <cellStyle name="Normal 8 2 2 2 5 5" xfId="19668"/>
    <cellStyle name="Normal 8 2 2 2 5 6" xfId="29961"/>
    <cellStyle name="Normal 8 2 2 2 5 7" xfId="40254"/>
    <cellStyle name="Normal 8 2 2 2 6" xfId="6408"/>
    <cellStyle name="Normal 8 2 2 2 6 2" xfId="13996"/>
    <cellStyle name="Normal 8 2 2 2 6 2 2" xfId="24290"/>
    <cellStyle name="Normal 8 2 2 2 6 2 3" xfId="34583"/>
    <cellStyle name="Normal 8 2 2 2 6 2 4" xfId="44876"/>
    <cellStyle name="Normal 8 2 2 2 6 3" xfId="10112"/>
    <cellStyle name="Normal 8 2 2 2 6 4" xfId="20411"/>
    <cellStyle name="Normal 8 2 2 2 6 5" xfId="30704"/>
    <cellStyle name="Normal 8 2 2 2 6 6" xfId="40997"/>
    <cellStyle name="Normal 8 2 2 2 7" xfId="10855"/>
    <cellStyle name="Normal 8 2 2 2 7 2" xfId="21154"/>
    <cellStyle name="Normal 8 2 2 2 7 3" xfId="31447"/>
    <cellStyle name="Normal 8 2 2 2 7 4" xfId="41740"/>
    <cellStyle name="Normal 8 2 2 2 8" xfId="11022"/>
    <cellStyle name="Normal 8 2 2 2 8 2" xfId="21321"/>
    <cellStyle name="Normal 8 2 2 2 8 3" xfId="31614"/>
    <cellStyle name="Normal 8 2 2 2 8 4" xfId="41907"/>
    <cellStyle name="Normal 8 2 2 2 9" xfId="7118"/>
    <cellStyle name="Normal 8 2 2 3" xfId="1369"/>
    <cellStyle name="Normal 8 2 2 3 10" xfId="27737"/>
    <cellStyle name="Normal 8 2 2 3 11" xfId="38030"/>
    <cellStyle name="Normal 8 2 2 3 2" xfId="2881"/>
    <cellStyle name="Normal 8 2 2 3 2 2" xfId="4381"/>
    <cellStyle name="Normal 8 2 2 3 2 2 2" xfId="16717"/>
    <cellStyle name="Normal 8 2 2 3 2 2 2 2" xfId="27011"/>
    <cellStyle name="Normal 8 2 2 3 2 2 2 3" xfId="37304"/>
    <cellStyle name="Normal 8 2 2 3 2 2 2 4" xfId="47597"/>
    <cellStyle name="Normal 8 2 2 3 2 2 3" xfId="13747"/>
    <cellStyle name="Normal 8 2 2 3 2 2 4" xfId="24042"/>
    <cellStyle name="Normal 8 2 2 3 2 2 5" xfId="34335"/>
    <cellStyle name="Normal 8 2 2 3 2 2 6" xfId="44628"/>
    <cellStyle name="Normal 8 2 2 3 2 3" xfId="15232"/>
    <cellStyle name="Normal 8 2 2 3 2 3 2" xfId="25526"/>
    <cellStyle name="Normal 8 2 2 3 2 3 3" xfId="35819"/>
    <cellStyle name="Normal 8 2 2 3 2 3 4" xfId="46112"/>
    <cellStyle name="Normal 8 2 2 3 2 4" xfId="12261"/>
    <cellStyle name="Normal 8 2 2 3 2 4 2" xfId="22557"/>
    <cellStyle name="Normal 8 2 2 3 2 4 3" xfId="32850"/>
    <cellStyle name="Normal 8 2 2 3 2 4 4" xfId="43143"/>
    <cellStyle name="Normal 8 2 2 3 2 5" xfId="7883"/>
    <cellStyle name="Normal 8 2 2 3 2 6" xfId="18184"/>
    <cellStyle name="Normal 8 2 2 3 2 7" xfId="28477"/>
    <cellStyle name="Normal 8 2 2 3 2 8" xfId="38770"/>
    <cellStyle name="Normal 8 2 2 3 3" xfId="5370"/>
    <cellStyle name="Normal 8 2 2 3 3 2" xfId="13380"/>
    <cellStyle name="Normal 8 2 2 3 3 2 2" xfId="16350"/>
    <cellStyle name="Normal 8 2 2 3 3 2 2 2" xfId="26644"/>
    <cellStyle name="Normal 8 2 2 3 3 2 2 3" xfId="36937"/>
    <cellStyle name="Normal 8 2 2 3 3 2 2 4" xfId="47230"/>
    <cellStyle name="Normal 8 2 2 3 3 2 3" xfId="23675"/>
    <cellStyle name="Normal 8 2 2 3 3 2 4" xfId="33968"/>
    <cellStyle name="Normal 8 2 2 3 3 2 5" xfId="44261"/>
    <cellStyle name="Normal 8 2 2 3 3 3" xfId="14865"/>
    <cellStyle name="Normal 8 2 2 3 3 3 2" xfId="25159"/>
    <cellStyle name="Normal 8 2 2 3 3 3 3" xfId="35452"/>
    <cellStyle name="Normal 8 2 2 3 3 3 4" xfId="45745"/>
    <cellStyle name="Normal 8 2 2 3 3 4" xfId="11893"/>
    <cellStyle name="Normal 8 2 2 3 3 4 2" xfId="22190"/>
    <cellStyle name="Normal 8 2 2 3 3 4 3" xfId="32483"/>
    <cellStyle name="Normal 8 2 2 3 3 4 4" xfId="42776"/>
    <cellStyle name="Normal 8 2 2 3 3 5" xfId="8628"/>
    <cellStyle name="Normal 8 2 2 3 3 6" xfId="18927"/>
    <cellStyle name="Normal 8 2 2 3 3 7" xfId="29220"/>
    <cellStyle name="Normal 8 2 2 3 3 8" xfId="39513"/>
    <cellStyle name="Normal 8 2 2 3 4" xfId="3631"/>
    <cellStyle name="Normal 8 2 2 3 4 2" xfId="15964"/>
    <cellStyle name="Normal 8 2 2 3 4 2 2" xfId="26258"/>
    <cellStyle name="Normal 8 2 2 3 4 2 3" xfId="36551"/>
    <cellStyle name="Normal 8 2 2 3 4 2 4" xfId="46844"/>
    <cellStyle name="Normal 8 2 2 3 4 3" xfId="12994"/>
    <cellStyle name="Normal 8 2 2 3 4 3 2" xfId="23289"/>
    <cellStyle name="Normal 8 2 2 3 4 3 3" xfId="33582"/>
    <cellStyle name="Normal 8 2 2 3 4 3 4" xfId="43875"/>
    <cellStyle name="Normal 8 2 2 3 4 4" xfId="9371"/>
    <cellStyle name="Normal 8 2 2 3 4 5" xfId="19670"/>
    <cellStyle name="Normal 8 2 2 3 4 6" xfId="29963"/>
    <cellStyle name="Normal 8 2 2 3 4 7" xfId="40256"/>
    <cellStyle name="Normal 8 2 2 3 5" xfId="6410"/>
    <cellStyle name="Normal 8 2 2 3 5 2" xfId="14480"/>
    <cellStyle name="Normal 8 2 2 3 5 2 2" xfId="24774"/>
    <cellStyle name="Normal 8 2 2 3 5 2 3" xfId="35067"/>
    <cellStyle name="Normal 8 2 2 3 5 2 4" xfId="45360"/>
    <cellStyle name="Normal 8 2 2 3 5 3" xfId="10114"/>
    <cellStyle name="Normal 8 2 2 3 5 4" xfId="20413"/>
    <cellStyle name="Normal 8 2 2 3 5 5" xfId="30706"/>
    <cellStyle name="Normal 8 2 2 3 5 6" xfId="40999"/>
    <cellStyle name="Normal 8 2 2 3 6" xfId="10857"/>
    <cellStyle name="Normal 8 2 2 3 6 2" xfId="21156"/>
    <cellStyle name="Normal 8 2 2 3 6 3" xfId="31449"/>
    <cellStyle name="Normal 8 2 2 3 6 4" xfId="41742"/>
    <cellStyle name="Normal 8 2 2 3 7" xfId="11506"/>
    <cellStyle name="Normal 8 2 2 3 7 2" xfId="21805"/>
    <cellStyle name="Normal 8 2 2 3 7 3" xfId="32098"/>
    <cellStyle name="Normal 8 2 2 3 7 4" xfId="42391"/>
    <cellStyle name="Normal 8 2 2 3 8" xfId="7120"/>
    <cellStyle name="Normal 8 2 2 3 9" xfId="17444"/>
    <cellStyle name="Normal 8 2 2 4" xfId="2244"/>
    <cellStyle name="Normal 8 2 2 4 2" xfId="2996"/>
    <cellStyle name="Normal 8 2 2 4 2 2" xfId="4496"/>
    <cellStyle name="Normal 8 2 2 4 2 2 2" xfId="16548"/>
    <cellStyle name="Normal 8 2 2 4 2 2 2 2" xfId="26842"/>
    <cellStyle name="Normal 8 2 2 4 2 2 2 3" xfId="37135"/>
    <cellStyle name="Normal 8 2 2 4 2 2 2 4" xfId="47428"/>
    <cellStyle name="Normal 8 2 2 4 2 2 3" xfId="13578"/>
    <cellStyle name="Normal 8 2 2 4 2 2 4" xfId="23873"/>
    <cellStyle name="Normal 8 2 2 4 2 2 5" xfId="34166"/>
    <cellStyle name="Normal 8 2 2 4 2 2 6" xfId="44459"/>
    <cellStyle name="Normal 8 2 2 4 2 3" xfId="15063"/>
    <cellStyle name="Normal 8 2 2 4 2 3 2" xfId="25357"/>
    <cellStyle name="Normal 8 2 2 4 2 3 3" xfId="35650"/>
    <cellStyle name="Normal 8 2 2 4 2 3 4" xfId="45943"/>
    <cellStyle name="Normal 8 2 2 4 2 4" xfId="12092"/>
    <cellStyle name="Normal 8 2 2 4 2 5" xfId="22388"/>
    <cellStyle name="Normal 8 2 2 4 2 6" xfId="32681"/>
    <cellStyle name="Normal 8 2 2 4 2 7" xfId="42974"/>
    <cellStyle name="Normal 8 2 2 4 3" xfId="5371"/>
    <cellStyle name="Normal 8 2 2 4 3 2" xfId="16080"/>
    <cellStyle name="Normal 8 2 2 4 3 2 2" xfId="26374"/>
    <cellStyle name="Normal 8 2 2 4 3 2 3" xfId="36667"/>
    <cellStyle name="Normal 8 2 2 4 3 2 4" xfId="46960"/>
    <cellStyle name="Normal 8 2 2 4 3 3" xfId="13110"/>
    <cellStyle name="Normal 8 2 2 4 3 4" xfId="23405"/>
    <cellStyle name="Normal 8 2 2 4 3 5" xfId="33698"/>
    <cellStyle name="Normal 8 2 2 4 3 6" xfId="43991"/>
    <cellStyle name="Normal 8 2 2 4 4" xfId="3746"/>
    <cellStyle name="Normal 8 2 2 4 4 2" xfId="14595"/>
    <cellStyle name="Normal 8 2 2 4 4 3" xfId="24889"/>
    <cellStyle name="Normal 8 2 2 4 4 4" xfId="35182"/>
    <cellStyle name="Normal 8 2 2 4 4 5" xfId="45475"/>
    <cellStyle name="Normal 8 2 2 4 5" xfId="11623"/>
    <cellStyle name="Normal 8 2 2 4 5 2" xfId="21920"/>
    <cellStyle name="Normal 8 2 2 4 5 3" xfId="32213"/>
    <cellStyle name="Normal 8 2 2 4 5 4" xfId="42506"/>
    <cellStyle name="Normal 8 2 2 4 6" xfId="7880"/>
    <cellStyle name="Normal 8 2 2 4 7" xfId="18181"/>
    <cellStyle name="Normal 8 2 2 4 8" xfId="28474"/>
    <cellStyle name="Normal 8 2 2 4 9" xfId="38767"/>
    <cellStyle name="Normal 8 2 2 5" xfId="2321"/>
    <cellStyle name="Normal 8 2 2 5 2" xfId="3821"/>
    <cellStyle name="Normal 8 2 2 5 2 2" xfId="16181"/>
    <cellStyle name="Normal 8 2 2 5 2 2 2" xfId="26475"/>
    <cellStyle name="Normal 8 2 2 5 2 2 3" xfId="36768"/>
    <cellStyle name="Normal 8 2 2 5 2 2 4" xfId="47061"/>
    <cellStyle name="Normal 8 2 2 5 2 3" xfId="13211"/>
    <cellStyle name="Normal 8 2 2 5 2 4" xfId="23506"/>
    <cellStyle name="Normal 8 2 2 5 2 5" xfId="33799"/>
    <cellStyle name="Normal 8 2 2 5 2 6" xfId="44092"/>
    <cellStyle name="Normal 8 2 2 5 3" xfId="14696"/>
    <cellStyle name="Normal 8 2 2 5 3 2" xfId="24990"/>
    <cellStyle name="Normal 8 2 2 5 3 3" xfId="35283"/>
    <cellStyle name="Normal 8 2 2 5 3 4" xfId="45576"/>
    <cellStyle name="Normal 8 2 2 5 4" xfId="11724"/>
    <cellStyle name="Normal 8 2 2 5 4 2" xfId="22021"/>
    <cellStyle name="Normal 8 2 2 5 4 3" xfId="32314"/>
    <cellStyle name="Normal 8 2 2 5 4 4" xfId="42607"/>
    <cellStyle name="Normal 8 2 2 5 5" xfId="8625"/>
    <cellStyle name="Normal 8 2 2 5 6" xfId="18924"/>
    <cellStyle name="Normal 8 2 2 5 7" xfId="29217"/>
    <cellStyle name="Normal 8 2 2 5 8" xfId="39510"/>
    <cellStyle name="Normal 8 2 2 6" xfId="5367"/>
    <cellStyle name="Normal 8 2 2 6 2" xfId="15404"/>
    <cellStyle name="Normal 8 2 2 6 2 2" xfId="25698"/>
    <cellStyle name="Normal 8 2 2 6 2 3" xfId="35991"/>
    <cellStyle name="Normal 8 2 2 6 2 4" xfId="46284"/>
    <cellStyle name="Normal 8 2 2 6 3" xfId="12434"/>
    <cellStyle name="Normal 8 2 2 6 3 2" xfId="22729"/>
    <cellStyle name="Normal 8 2 2 6 3 3" xfId="33022"/>
    <cellStyle name="Normal 8 2 2 6 3 4" xfId="43315"/>
    <cellStyle name="Normal 8 2 2 6 4" xfId="9368"/>
    <cellStyle name="Normal 8 2 2 6 5" xfId="19667"/>
    <cellStyle name="Normal 8 2 2 6 6" xfId="29960"/>
    <cellStyle name="Normal 8 2 2 6 7" xfId="40253"/>
    <cellStyle name="Normal 8 2 2 7" xfId="3071"/>
    <cellStyle name="Normal 8 2 2 7 2" xfId="13920"/>
    <cellStyle name="Normal 8 2 2 7 2 2" xfId="24214"/>
    <cellStyle name="Normal 8 2 2 7 2 3" xfId="34507"/>
    <cellStyle name="Normal 8 2 2 7 2 4" xfId="44800"/>
    <cellStyle name="Normal 8 2 2 7 3" xfId="10111"/>
    <cellStyle name="Normal 8 2 2 7 4" xfId="20410"/>
    <cellStyle name="Normal 8 2 2 7 5" xfId="30703"/>
    <cellStyle name="Normal 8 2 2 7 6" xfId="40996"/>
    <cellStyle name="Normal 8 2 2 8" xfId="6407"/>
    <cellStyle name="Normal 8 2 2 8 2" xfId="10854"/>
    <cellStyle name="Normal 8 2 2 8 3" xfId="21153"/>
    <cellStyle name="Normal 8 2 2 8 4" xfId="31446"/>
    <cellStyle name="Normal 8 2 2 8 5" xfId="41739"/>
    <cellStyle name="Normal 8 2 2 9" xfId="10946"/>
    <cellStyle name="Normal 8 2 2 9 2" xfId="21245"/>
    <cellStyle name="Normal 8 2 2 9 3" xfId="31538"/>
    <cellStyle name="Normal 8 2 2 9 4" xfId="41831"/>
    <cellStyle name="Normal 8 2 3" xfId="363"/>
    <cellStyle name="Normal 8 2 3 10" xfId="17445"/>
    <cellStyle name="Normal 8 2 3 11" xfId="27738"/>
    <cellStyle name="Normal 8 2 3 12" xfId="38031"/>
    <cellStyle name="Normal 8 2 3 2" xfId="1370"/>
    <cellStyle name="Normal 8 2 3 2 10" xfId="27739"/>
    <cellStyle name="Normal 8 2 3 2 11" xfId="38032"/>
    <cellStyle name="Normal 8 2 3 2 2" xfId="2882"/>
    <cellStyle name="Normal 8 2 3 2 2 2" xfId="4382"/>
    <cellStyle name="Normal 8 2 3 2 2 2 2" xfId="16755"/>
    <cellStyle name="Normal 8 2 3 2 2 2 2 2" xfId="27049"/>
    <cellStyle name="Normal 8 2 3 2 2 2 2 3" xfId="37342"/>
    <cellStyle name="Normal 8 2 3 2 2 2 2 4" xfId="47635"/>
    <cellStyle name="Normal 8 2 3 2 2 2 3" xfId="13785"/>
    <cellStyle name="Normal 8 2 3 2 2 2 4" xfId="24080"/>
    <cellStyle name="Normal 8 2 3 2 2 2 5" xfId="34373"/>
    <cellStyle name="Normal 8 2 3 2 2 2 6" xfId="44666"/>
    <cellStyle name="Normal 8 2 3 2 2 3" xfId="15270"/>
    <cellStyle name="Normal 8 2 3 2 2 3 2" xfId="25564"/>
    <cellStyle name="Normal 8 2 3 2 2 3 3" xfId="35857"/>
    <cellStyle name="Normal 8 2 3 2 2 3 4" xfId="46150"/>
    <cellStyle name="Normal 8 2 3 2 2 4" xfId="12299"/>
    <cellStyle name="Normal 8 2 3 2 2 4 2" xfId="22595"/>
    <cellStyle name="Normal 8 2 3 2 2 4 3" xfId="32888"/>
    <cellStyle name="Normal 8 2 3 2 2 4 4" xfId="43181"/>
    <cellStyle name="Normal 8 2 3 2 2 5" xfId="7885"/>
    <cellStyle name="Normal 8 2 3 2 2 6" xfId="18186"/>
    <cellStyle name="Normal 8 2 3 2 2 7" xfId="28479"/>
    <cellStyle name="Normal 8 2 3 2 2 8" xfId="38772"/>
    <cellStyle name="Normal 8 2 3 2 3" xfId="5373"/>
    <cellStyle name="Normal 8 2 3 2 3 2" xfId="13418"/>
    <cellStyle name="Normal 8 2 3 2 3 2 2" xfId="16388"/>
    <cellStyle name="Normal 8 2 3 2 3 2 2 2" xfId="26682"/>
    <cellStyle name="Normal 8 2 3 2 3 2 2 3" xfId="36975"/>
    <cellStyle name="Normal 8 2 3 2 3 2 2 4" xfId="47268"/>
    <cellStyle name="Normal 8 2 3 2 3 2 3" xfId="23713"/>
    <cellStyle name="Normal 8 2 3 2 3 2 4" xfId="34006"/>
    <cellStyle name="Normal 8 2 3 2 3 2 5" xfId="44299"/>
    <cellStyle name="Normal 8 2 3 2 3 3" xfId="14903"/>
    <cellStyle name="Normal 8 2 3 2 3 3 2" xfId="25197"/>
    <cellStyle name="Normal 8 2 3 2 3 3 3" xfId="35490"/>
    <cellStyle name="Normal 8 2 3 2 3 3 4" xfId="45783"/>
    <cellStyle name="Normal 8 2 3 2 3 4" xfId="11931"/>
    <cellStyle name="Normal 8 2 3 2 3 4 2" xfId="22228"/>
    <cellStyle name="Normal 8 2 3 2 3 4 3" xfId="32521"/>
    <cellStyle name="Normal 8 2 3 2 3 4 4" xfId="42814"/>
    <cellStyle name="Normal 8 2 3 2 3 5" xfId="8630"/>
    <cellStyle name="Normal 8 2 3 2 3 6" xfId="18929"/>
    <cellStyle name="Normal 8 2 3 2 3 7" xfId="29222"/>
    <cellStyle name="Normal 8 2 3 2 3 8" xfId="39515"/>
    <cellStyle name="Normal 8 2 3 2 4" xfId="3632"/>
    <cellStyle name="Normal 8 2 3 2 4 2" xfId="15965"/>
    <cellStyle name="Normal 8 2 3 2 4 2 2" xfId="26259"/>
    <cellStyle name="Normal 8 2 3 2 4 2 3" xfId="36552"/>
    <cellStyle name="Normal 8 2 3 2 4 2 4" xfId="46845"/>
    <cellStyle name="Normal 8 2 3 2 4 3" xfId="12995"/>
    <cellStyle name="Normal 8 2 3 2 4 3 2" xfId="23290"/>
    <cellStyle name="Normal 8 2 3 2 4 3 3" xfId="33583"/>
    <cellStyle name="Normal 8 2 3 2 4 3 4" xfId="43876"/>
    <cellStyle name="Normal 8 2 3 2 4 4" xfId="9373"/>
    <cellStyle name="Normal 8 2 3 2 4 5" xfId="19672"/>
    <cellStyle name="Normal 8 2 3 2 4 6" xfId="29965"/>
    <cellStyle name="Normal 8 2 3 2 4 7" xfId="40258"/>
    <cellStyle name="Normal 8 2 3 2 5" xfId="6412"/>
    <cellStyle name="Normal 8 2 3 2 5 2" xfId="14481"/>
    <cellStyle name="Normal 8 2 3 2 5 2 2" xfId="24775"/>
    <cellStyle name="Normal 8 2 3 2 5 2 3" xfId="35068"/>
    <cellStyle name="Normal 8 2 3 2 5 2 4" xfId="45361"/>
    <cellStyle name="Normal 8 2 3 2 5 3" xfId="10116"/>
    <cellStyle name="Normal 8 2 3 2 5 4" xfId="20415"/>
    <cellStyle name="Normal 8 2 3 2 5 5" xfId="30708"/>
    <cellStyle name="Normal 8 2 3 2 5 6" xfId="41001"/>
    <cellStyle name="Normal 8 2 3 2 6" xfId="10859"/>
    <cellStyle name="Normal 8 2 3 2 6 2" xfId="21158"/>
    <cellStyle name="Normal 8 2 3 2 6 3" xfId="31451"/>
    <cellStyle name="Normal 8 2 3 2 6 4" xfId="41744"/>
    <cellStyle name="Normal 8 2 3 2 7" xfId="11507"/>
    <cellStyle name="Normal 8 2 3 2 7 2" xfId="21806"/>
    <cellStyle name="Normal 8 2 3 2 7 3" xfId="32099"/>
    <cellStyle name="Normal 8 2 3 2 7 4" xfId="42392"/>
    <cellStyle name="Normal 8 2 3 2 8" xfId="7122"/>
    <cellStyle name="Normal 8 2 3 2 9" xfId="17446"/>
    <cellStyle name="Normal 8 2 3 3" xfId="2359"/>
    <cellStyle name="Normal 8 2 3 3 2" xfId="3859"/>
    <cellStyle name="Normal 8 2 3 3 2 2" xfId="16586"/>
    <cellStyle name="Normal 8 2 3 3 2 2 2" xfId="26880"/>
    <cellStyle name="Normal 8 2 3 3 2 2 3" xfId="37173"/>
    <cellStyle name="Normal 8 2 3 3 2 2 4" xfId="47466"/>
    <cellStyle name="Normal 8 2 3 3 2 3" xfId="13616"/>
    <cellStyle name="Normal 8 2 3 3 2 4" xfId="23911"/>
    <cellStyle name="Normal 8 2 3 3 2 5" xfId="34204"/>
    <cellStyle name="Normal 8 2 3 3 2 6" xfId="44497"/>
    <cellStyle name="Normal 8 2 3 3 3" xfId="15101"/>
    <cellStyle name="Normal 8 2 3 3 3 2" xfId="25395"/>
    <cellStyle name="Normal 8 2 3 3 3 3" xfId="35688"/>
    <cellStyle name="Normal 8 2 3 3 3 4" xfId="45981"/>
    <cellStyle name="Normal 8 2 3 3 4" xfId="12130"/>
    <cellStyle name="Normal 8 2 3 3 4 2" xfId="22426"/>
    <cellStyle name="Normal 8 2 3 3 4 3" xfId="32719"/>
    <cellStyle name="Normal 8 2 3 3 4 4" xfId="43012"/>
    <cellStyle name="Normal 8 2 3 3 5" xfId="7884"/>
    <cellStyle name="Normal 8 2 3 3 6" xfId="18185"/>
    <cellStyle name="Normal 8 2 3 3 7" xfId="28478"/>
    <cellStyle name="Normal 8 2 3 3 8" xfId="38771"/>
    <cellStyle name="Normal 8 2 3 4" xfId="5372"/>
    <cellStyle name="Normal 8 2 3 4 2" xfId="13249"/>
    <cellStyle name="Normal 8 2 3 4 2 2" xfId="16219"/>
    <cellStyle name="Normal 8 2 3 4 2 2 2" xfId="26513"/>
    <cellStyle name="Normal 8 2 3 4 2 2 3" xfId="36806"/>
    <cellStyle name="Normal 8 2 3 4 2 2 4" xfId="47099"/>
    <cellStyle name="Normal 8 2 3 4 2 3" xfId="23544"/>
    <cellStyle name="Normal 8 2 3 4 2 4" xfId="33837"/>
    <cellStyle name="Normal 8 2 3 4 2 5" xfId="44130"/>
    <cellStyle name="Normal 8 2 3 4 3" xfId="14734"/>
    <cellStyle name="Normal 8 2 3 4 3 2" xfId="25028"/>
    <cellStyle name="Normal 8 2 3 4 3 3" xfId="35321"/>
    <cellStyle name="Normal 8 2 3 4 3 4" xfId="45614"/>
    <cellStyle name="Normal 8 2 3 4 4" xfId="11762"/>
    <cellStyle name="Normal 8 2 3 4 4 2" xfId="22059"/>
    <cellStyle name="Normal 8 2 3 4 4 3" xfId="32352"/>
    <cellStyle name="Normal 8 2 3 4 4 4" xfId="42645"/>
    <cellStyle name="Normal 8 2 3 4 5" xfId="8629"/>
    <cellStyle name="Normal 8 2 3 4 6" xfId="18928"/>
    <cellStyle name="Normal 8 2 3 4 7" xfId="29221"/>
    <cellStyle name="Normal 8 2 3 4 8" xfId="39514"/>
    <cellStyle name="Normal 8 2 3 5" xfId="3109"/>
    <cellStyle name="Normal 8 2 3 5 2" xfId="15442"/>
    <cellStyle name="Normal 8 2 3 5 2 2" xfId="25736"/>
    <cellStyle name="Normal 8 2 3 5 2 3" xfId="36029"/>
    <cellStyle name="Normal 8 2 3 5 2 4" xfId="46322"/>
    <cellStyle name="Normal 8 2 3 5 3" xfId="12472"/>
    <cellStyle name="Normal 8 2 3 5 3 2" xfId="22767"/>
    <cellStyle name="Normal 8 2 3 5 3 3" xfId="33060"/>
    <cellStyle name="Normal 8 2 3 5 3 4" xfId="43353"/>
    <cellStyle name="Normal 8 2 3 5 4" xfId="9372"/>
    <cellStyle name="Normal 8 2 3 5 5" xfId="19671"/>
    <cellStyle name="Normal 8 2 3 5 6" xfId="29964"/>
    <cellStyle name="Normal 8 2 3 5 7" xfId="40257"/>
    <cellStyle name="Normal 8 2 3 6" xfId="6411"/>
    <cellStyle name="Normal 8 2 3 6 2" xfId="13958"/>
    <cellStyle name="Normal 8 2 3 6 2 2" xfId="24252"/>
    <cellStyle name="Normal 8 2 3 6 2 3" xfId="34545"/>
    <cellStyle name="Normal 8 2 3 6 2 4" xfId="44838"/>
    <cellStyle name="Normal 8 2 3 6 3" xfId="10115"/>
    <cellStyle name="Normal 8 2 3 6 4" xfId="20414"/>
    <cellStyle name="Normal 8 2 3 6 5" xfId="30707"/>
    <cellStyle name="Normal 8 2 3 6 6" xfId="41000"/>
    <cellStyle name="Normal 8 2 3 7" xfId="10858"/>
    <cellStyle name="Normal 8 2 3 7 2" xfId="21157"/>
    <cellStyle name="Normal 8 2 3 7 3" xfId="31450"/>
    <cellStyle name="Normal 8 2 3 7 4" xfId="41743"/>
    <cellStyle name="Normal 8 2 3 8" xfId="10984"/>
    <cellStyle name="Normal 8 2 3 8 2" xfId="21283"/>
    <cellStyle name="Normal 8 2 3 8 3" xfId="31576"/>
    <cellStyle name="Normal 8 2 3 8 4" xfId="41869"/>
    <cellStyle name="Normal 8 2 3 9" xfId="7121"/>
    <cellStyle name="Normal 8 2 4" xfId="1371"/>
    <cellStyle name="Normal 8 2 4 10" xfId="27740"/>
    <cellStyle name="Normal 8 2 4 11" xfId="38033"/>
    <cellStyle name="Normal 8 2 4 2" xfId="2883"/>
    <cellStyle name="Normal 8 2 4 2 2" xfId="4383"/>
    <cellStyle name="Normal 8 2 4 2 2 2" xfId="16679"/>
    <cellStyle name="Normal 8 2 4 2 2 2 2" xfId="26973"/>
    <cellStyle name="Normal 8 2 4 2 2 2 3" xfId="37266"/>
    <cellStyle name="Normal 8 2 4 2 2 2 4" xfId="47559"/>
    <cellStyle name="Normal 8 2 4 2 2 3" xfId="13709"/>
    <cellStyle name="Normal 8 2 4 2 2 4" xfId="24004"/>
    <cellStyle name="Normal 8 2 4 2 2 5" xfId="34297"/>
    <cellStyle name="Normal 8 2 4 2 2 6" xfId="44590"/>
    <cellStyle name="Normal 8 2 4 2 3" xfId="15194"/>
    <cellStyle name="Normal 8 2 4 2 3 2" xfId="25488"/>
    <cellStyle name="Normal 8 2 4 2 3 3" xfId="35781"/>
    <cellStyle name="Normal 8 2 4 2 3 4" xfId="46074"/>
    <cellStyle name="Normal 8 2 4 2 4" xfId="12223"/>
    <cellStyle name="Normal 8 2 4 2 4 2" xfId="22519"/>
    <cellStyle name="Normal 8 2 4 2 4 3" xfId="32812"/>
    <cellStyle name="Normal 8 2 4 2 4 4" xfId="43105"/>
    <cellStyle name="Normal 8 2 4 2 5" xfId="7886"/>
    <cellStyle name="Normal 8 2 4 2 6" xfId="18187"/>
    <cellStyle name="Normal 8 2 4 2 7" xfId="28480"/>
    <cellStyle name="Normal 8 2 4 2 8" xfId="38773"/>
    <cellStyle name="Normal 8 2 4 3" xfId="5374"/>
    <cellStyle name="Normal 8 2 4 3 2" xfId="13342"/>
    <cellStyle name="Normal 8 2 4 3 2 2" xfId="16312"/>
    <cellStyle name="Normal 8 2 4 3 2 2 2" xfId="26606"/>
    <cellStyle name="Normal 8 2 4 3 2 2 3" xfId="36899"/>
    <cellStyle name="Normal 8 2 4 3 2 2 4" xfId="47192"/>
    <cellStyle name="Normal 8 2 4 3 2 3" xfId="23637"/>
    <cellStyle name="Normal 8 2 4 3 2 4" xfId="33930"/>
    <cellStyle name="Normal 8 2 4 3 2 5" xfId="44223"/>
    <cellStyle name="Normal 8 2 4 3 3" xfId="14827"/>
    <cellStyle name="Normal 8 2 4 3 3 2" xfId="25121"/>
    <cellStyle name="Normal 8 2 4 3 3 3" xfId="35414"/>
    <cellStyle name="Normal 8 2 4 3 3 4" xfId="45707"/>
    <cellStyle name="Normal 8 2 4 3 4" xfId="11855"/>
    <cellStyle name="Normal 8 2 4 3 4 2" xfId="22152"/>
    <cellStyle name="Normal 8 2 4 3 4 3" xfId="32445"/>
    <cellStyle name="Normal 8 2 4 3 4 4" xfId="42738"/>
    <cellStyle name="Normal 8 2 4 3 5" xfId="8631"/>
    <cellStyle name="Normal 8 2 4 3 6" xfId="18930"/>
    <cellStyle name="Normal 8 2 4 3 7" xfId="29223"/>
    <cellStyle name="Normal 8 2 4 3 8" xfId="39516"/>
    <cellStyle name="Normal 8 2 4 4" xfId="3633"/>
    <cellStyle name="Normal 8 2 4 4 2" xfId="15966"/>
    <cellStyle name="Normal 8 2 4 4 2 2" xfId="26260"/>
    <cellStyle name="Normal 8 2 4 4 2 3" xfId="36553"/>
    <cellStyle name="Normal 8 2 4 4 2 4" xfId="46846"/>
    <cellStyle name="Normal 8 2 4 4 3" xfId="12996"/>
    <cellStyle name="Normal 8 2 4 4 3 2" xfId="23291"/>
    <cellStyle name="Normal 8 2 4 4 3 3" xfId="33584"/>
    <cellStyle name="Normal 8 2 4 4 3 4" xfId="43877"/>
    <cellStyle name="Normal 8 2 4 4 4" xfId="9374"/>
    <cellStyle name="Normal 8 2 4 4 5" xfId="19673"/>
    <cellStyle name="Normal 8 2 4 4 6" xfId="29966"/>
    <cellStyle name="Normal 8 2 4 4 7" xfId="40259"/>
    <cellStyle name="Normal 8 2 4 5" xfId="6413"/>
    <cellStyle name="Normal 8 2 4 5 2" xfId="14482"/>
    <cellStyle name="Normal 8 2 4 5 2 2" xfId="24776"/>
    <cellStyle name="Normal 8 2 4 5 2 3" xfId="35069"/>
    <cellStyle name="Normal 8 2 4 5 2 4" xfId="45362"/>
    <cellStyle name="Normal 8 2 4 5 3" xfId="10117"/>
    <cellStyle name="Normal 8 2 4 5 4" xfId="20416"/>
    <cellStyle name="Normal 8 2 4 5 5" xfId="30709"/>
    <cellStyle name="Normal 8 2 4 5 6" xfId="41002"/>
    <cellStyle name="Normal 8 2 4 6" xfId="10860"/>
    <cellStyle name="Normal 8 2 4 6 2" xfId="21159"/>
    <cellStyle name="Normal 8 2 4 6 3" xfId="31452"/>
    <cellStyle name="Normal 8 2 4 6 4" xfId="41745"/>
    <cellStyle name="Normal 8 2 4 7" xfId="11508"/>
    <cellStyle name="Normal 8 2 4 7 2" xfId="21807"/>
    <cellStyle name="Normal 8 2 4 7 3" xfId="32100"/>
    <cellStyle name="Normal 8 2 4 7 4" xfId="42393"/>
    <cellStyle name="Normal 8 2 4 8" xfId="7123"/>
    <cellStyle name="Normal 8 2 4 9" xfId="17447"/>
    <cellStyle name="Normal 8 2 5" xfId="2184"/>
    <cellStyle name="Normal 8 2 5 2" xfId="2951"/>
    <cellStyle name="Normal 8 2 5 2 2" xfId="4451"/>
    <cellStyle name="Normal 8 2 5 2 2 2" xfId="16510"/>
    <cellStyle name="Normal 8 2 5 2 2 2 2" xfId="26804"/>
    <cellStyle name="Normal 8 2 5 2 2 2 3" xfId="37097"/>
    <cellStyle name="Normal 8 2 5 2 2 2 4" xfId="47390"/>
    <cellStyle name="Normal 8 2 5 2 2 3" xfId="13540"/>
    <cellStyle name="Normal 8 2 5 2 2 4" xfId="23835"/>
    <cellStyle name="Normal 8 2 5 2 2 5" xfId="34128"/>
    <cellStyle name="Normal 8 2 5 2 2 6" xfId="44421"/>
    <cellStyle name="Normal 8 2 5 2 3" xfId="15025"/>
    <cellStyle name="Normal 8 2 5 2 3 2" xfId="25319"/>
    <cellStyle name="Normal 8 2 5 2 3 3" xfId="35612"/>
    <cellStyle name="Normal 8 2 5 2 3 4" xfId="45905"/>
    <cellStyle name="Normal 8 2 5 2 4" xfId="12054"/>
    <cellStyle name="Normal 8 2 5 2 5" xfId="22350"/>
    <cellStyle name="Normal 8 2 5 2 6" xfId="32643"/>
    <cellStyle name="Normal 8 2 5 2 7" xfId="42936"/>
    <cellStyle name="Normal 8 2 5 3" xfId="5375"/>
    <cellStyle name="Normal 8 2 5 3 2" xfId="16035"/>
    <cellStyle name="Normal 8 2 5 3 2 2" xfId="26329"/>
    <cellStyle name="Normal 8 2 5 3 2 3" xfId="36622"/>
    <cellStyle name="Normal 8 2 5 3 2 4" xfId="46915"/>
    <cellStyle name="Normal 8 2 5 3 3" xfId="13065"/>
    <cellStyle name="Normal 8 2 5 3 4" xfId="23360"/>
    <cellStyle name="Normal 8 2 5 3 5" xfId="33653"/>
    <cellStyle name="Normal 8 2 5 3 6" xfId="43946"/>
    <cellStyle name="Normal 8 2 5 4" xfId="3701"/>
    <cellStyle name="Normal 8 2 5 4 2" xfId="14550"/>
    <cellStyle name="Normal 8 2 5 4 3" xfId="24844"/>
    <cellStyle name="Normal 8 2 5 4 4" xfId="35137"/>
    <cellStyle name="Normal 8 2 5 4 5" xfId="45430"/>
    <cellStyle name="Normal 8 2 5 5" xfId="11576"/>
    <cellStyle name="Normal 8 2 5 5 2" xfId="21875"/>
    <cellStyle name="Normal 8 2 5 5 3" xfId="32168"/>
    <cellStyle name="Normal 8 2 5 5 4" xfId="42461"/>
    <cellStyle name="Normal 8 2 5 6" xfId="7879"/>
    <cellStyle name="Normal 8 2 5 7" xfId="18180"/>
    <cellStyle name="Normal 8 2 5 8" xfId="28473"/>
    <cellStyle name="Normal 8 2 5 9" xfId="38766"/>
    <cellStyle name="Normal 8 2 6" xfId="2283"/>
    <cellStyle name="Normal 8 2 6 2" xfId="3783"/>
    <cellStyle name="Normal 8 2 6 2 2" xfId="16143"/>
    <cellStyle name="Normal 8 2 6 2 2 2" xfId="26437"/>
    <cellStyle name="Normal 8 2 6 2 2 3" xfId="36730"/>
    <cellStyle name="Normal 8 2 6 2 2 4" xfId="47023"/>
    <cellStyle name="Normal 8 2 6 2 3" xfId="13173"/>
    <cellStyle name="Normal 8 2 6 2 4" xfId="23468"/>
    <cellStyle name="Normal 8 2 6 2 5" xfId="33761"/>
    <cellStyle name="Normal 8 2 6 2 6" xfId="44054"/>
    <cellStyle name="Normal 8 2 6 3" xfId="14658"/>
    <cellStyle name="Normal 8 2 6 3 2" xfId="24952"/>
    <cellStyle name="Normal 8 2 6 3 3" xfId="35245"/>
    <cellStyle name="Normal 8 2 6 3 4" xfId="45538"/>
    <cellStyle name="Normal 8 2 6 4" xfId="11686"/>
    <cellStyle name="Normal 8 2 6 4 2" xfId="21983"/>
    <cellStyle name="Normal 8 2 6 4 3" xfId="32276"/>
    <cellStyle name="Normal 8 2 6 4 4" xfId="42569"/>
    <cellStyle name="Normal 8 2 6 5" xfId="8624"/>
    <cellStyle name="Normal 8 2 6 6" xfId="18923"/>
    <cellStyle name="Normal 8 2 6 7" xfId="29216"/>
    <cellStyle name="Normal 8 2 6 8" xfId="39509"/>
    <cellStyle name="Normal 8 2 7" xfId="5366"/>
    <cellStyle name="Normal 8 2 7 2" xfId="15366"/>
    <cellStyle name="Normal 8 2 7 2 2" xfId="25660"/>
    <cellStyle name="Normal 8 2 7 2 3" xfId="35953"/>
    <cellStyle name="Normal 8 2 7 2 4" xfId="46246"/>
    <cellStyle name="Normal 8 2 7 3" xfId="12396"/>
    <cellStyle name="Normal 8 2 7 3 2" xfId="22691"/>
    <cellStyle name="Normal 8 2 7 3 3" xfId="32984"/>
    <cellStyle name="Normal 8 2 7 3 4" xfId="43277"/>
    <cellStyle name="Normal 8 2 7 4" xfId="9367"/>
    <cellStyle name="Normal 8 2 7 5" xfId="19666"/>
    <cellStyle name="Normal 8 2 7 6" xfId="29959"/>
    <cellStyle name="Normal 8 2 7 7" xfId="40252"/>
    <cellStyle name="Normal 8 2 8" xfId="3033"/>
    <cellStyle name="Normal 8 2 8 2" xfId="13882"/>
    <cellStyle name="Normal 8 2 8 2 2" xfId="24176"/>
    <cellStyle name="Normal 8 2 8 2 3" xfId="34469"/>
    <cellStyle name="Normal 8 2 8 2 4" xfId="44762"/>
    <cellStyle name="Normal 8 2 8 3" xfId="10110"/>
    <cellStyle name="Normal 8 2 8 4" xfId="20409"/>
    <cellStyle name="Normal 8 2 8 5" xfId="30702"/>
    <cellStyle name="Normal 8 2 8 6" xfId="40995"/>
    <cellStyle name="Normal 8 2 9" xfId="6406"/>
    <cellStyle name="Normal 8 2 9 2" xfId="10853"/>
    <cellStyle name="Normal 8 2 9 3" xfId="21152"/>
    <cellStyle name="Normal 8 2 9 4" xfId="31445"/>
    <cellStyle name="Normal 8 2 9 5" xfId="41738"/>
    <cellStyle name="Normal 8 3" xfId="306"/>
    <cellStyle name="Normal 8 3 10" xfId="6525"/>
    <cellStyle name="Normal 8 3 11" xfId="16850"/>
    <cellStyle name="Normal 8 3 12" xfId="27143"/>
    <cellStyle name="Normal 8 3 13" xfId="37436"/>
    <cellStyle name="Normal 8 3 2" xfId="382"/>
    <cellStyle name="Normal 8 3 2 10" xfId="16947"/>
    <cellStyle name="Normal 8 3 2 11" xfId="27240"/>
    <cellStyle name="Normal 8 3 2 12" xfId="37533"/>
    <cellStyle name="Normal 8 3 2 2" xfId="1372"/>
    <cellStyle name="Normal 8 3 2 2 10" xfId="27741"/>
    <cellStyle name="Normal 8 3 2 2 11" xfId="38034"/>
    <cellStyle name="Normal 8 3 2 2 2" xfId="2884"/>
    <cellStyle name="Normal 8 3 2 2 2 2" xfId="4384"/>
    <cellStyle name="Normal 8 3 2 2 2 2 2" xfId="16774"/>
    <cellStyle name="Normal 8 3 2 2 2 2 2 2" xfId="27068"/>
    <cellStyle name="Normal 8 3 2 2 2 2 2 3" xfId="37361"/>
    <cellStyle name="Normal 8 3 2 2 2 2 2 4" xfId="47654"/>
    <cellStyle name="Normal 8 3 2 2 2 2 3" xfId="13804"/>
    <cellStyle name="Normal 8 3 2 2 2 2 4" xfId="24099"/>
    <cellStyle name="Normal 8 3 2 2 2 2 5" xfId="34392"/>
    <cellStyle name="Normal 8 3 2 2 2 2 6" xfId="44685"/>
    <cellStyle name="Normal 8 3 2 2 2 3" xfId="15289"/>
    <cellStyle name="Normal 8 3 2 2 2 3 2" xfId="25583"/>
    <cellStyle name="Normal 8 3 2 2 2 3 3" xfId="35876"/>
    <cellStyle name="Normal 8 3 2 2 2 3 4" xfId="46169"/>
    <cellStyle name="Normal 8 3 2 2 2 4" xfId="12318"/>
    <cellStyle name="Normal 8 3 2 2 2 4 2" xfId="22614"/>
    <cellStyle name="Normal 8 3 2 2 2 4 3" xfId="32907"/>
    <cellStyle name="Normal 8 3 2 2 2 4 4" xfId="43200"/>
    <cellStyle name="Normal 8 3 2 2 2 5" xfId="7889"/>
    <cellStyle name="Normal 8 3 2 2 2 6" xfId="18190"/>
    <cellStyle name="Normal 8 3 2 2 2 7" xfId="28483"/>
    <cellStyle name="Normal 8 3 2 2 2 8" xfId="38776"/>
    <cellStyle name="Normal 8 3 2 2 3" xfId="5378"/>
    <cellStyle name="Normal 8 3 2 2 3 2" xfId="13437"/>
    <cellStyle name="Normal 8 3 2 2 3 2 2" xfId="16407"/>
    <cellStyle name="Normal 8 3 2 2 3 2 2 2" xfId="26701"/>
    <cellStyle name="Normal 8 3 2 2 3 2 2 3" xfId="36994"/>
    <cellStyle name="Normal 8 3 2 2 3 2 2 4" xfId="47287"/>
    <cellStyle name="Normal 8 3 2 2 3 2 3" xfId="23732"/>
    <cellStyle name="Normal 8 3 2 2 3 2 4" xfId="34025"/>
    <cellStyle name="Normal 8 3 2 2 3 2 5" xfId="44318"/>
    <cellStyle name="Normal 8 3 2 2 3 3" xfId="14922"/>
    <cellStyle name="Normal 8 3 2 2 3 3 2" xfId="25216"/>
    <cellStyle name="Normal 8 3 2 2 3 3 3" xfId="35509"/>
    <cellStyle name="Normal 8 3 2 2 3 3 4" xfId="45802"/>
    <cellStyle name="Normal 8 3 2 2 3 4" xfId="11950"/>
    <cellStyle name="Normal 8 3 2 2 3 4 2" xfId="22247"/>
    <cellStyle name="Normal 8 3 2 2 3 4 3" xfId="32540"/>
    <cellStyle name="Normal 8 3 2 2 3 4 4" xfId="42833"/>
    <cellStyle name="Normal 8 3 2 2 3 5" xfId="8634"/>
    <cellStyle name="Normal 8 3 2 2 3 6" xfId="18933"/>
    <cellStyle name="Normal 8 3 2 2 3 7" xfId="29226"/>
    <cellStyle name="Normal 8 3 2 2 3 8" xfId="39519"/>
    <cellStyle name="Normal 8 3 2 2 4" xfId="3634"/>
    <cellStyle name="Normal 8 3 2 2 4 2" xfId="15967"/>
    <cellStyle name="Normal 8 3 2 2 4 2 2" xfId="26261"/>
    <cellStyle name="Normal 8 3 2 2 4 2 3" xfId="36554"/>
    <cellStyle name="Normal 8 3 2 2 4 2 4" xfId="46847"/>
    <cellStyle name="Normal 8 3 2 2 4 3" xfId="12997"/>
    <cellStyle name="Normal 8 3 2 2 4 3 2" xfId="23292"/>
    <cellStyle name="Normal 8 3 2 2 4 3 3" xfId="33585"/>
    <cellStyle name="Normal 8 3 2 2 4 3 4" xfId="43878"/>
    <cellStyle name="Normal 8 3 2 2 4 4" xfId="9377"/>
    <cellStyle name="Normal 8 3 2 2 4 5" xfId="19676"/>
    <cellStyle name="Normal 8 3 2 2 4 6" xfId="29969"/>
    <cellStyle name="Normal 8 3 2 2 4 7" xfId="40262"/>
    <cellStyle name="Normal 8 3 2 2 5" xfId="6416"/>
    <cellStyle name="Normal 8 3 2 2 5 2" xfId="14483"/>
    <cellStyle name="Normal 8 3 2 2 5 2 2" xfId="24777"/>
    <cellStyle name="Normal 8 3 2 2 5 2 3" xfId="35070"/>
    <cellStyle name="Normal 8 3 2 2 5 2 4" xfId="45363"/>
    <cellStyle name="Normal 8 3 2 2 5 3" xfId="10120"/>
    <cellStyle name="Normal 8 3 2 2 5 4" xfId="20419"/>
    <cellStyle name="Normal 8 3 2 2 5 5" xfId="30712"/>
    <cellStyle name="Normal 8 3 2 2 5 6" xfId="41005"/>
    <cellStyle name="Normal 8 3 2 2 6" xfId="10863"/>
    <cellStyle name="Normal 8 3 2 2 6 2" xfId="21162"/>
    <cellStyle name="Normal 8 3 2 2 6 3" xfId="31455"/>
    <cellStyle name="Normal 8 3 2 2 6 4" xfId="41748"/>
    <cellStyle name="Normal 8 3 2 2 7" xfId="11509"/>
    <cellStyle name="Normal 8 3 2 2 7 2" xfId="21808"/>
    <cellStyle name="Normal 8 3 2 2 7 3" xfId="32101"/>
    <cellStyle name="Normal 8 3 2 2 7 4" xfId="42394"/>
    <cellStyle name="Normal 8 3 2 2 8" xfId="7124"/>
    <cellStyle name="Normal 8 3 2 2 9" xfId="17448"/>
    <cellStyle name="Normal 8 3 2 3" xfId="2378"/>
    <cellStyle name="Normal 8 3 2 3 2" xfId="3878"/>
    <cellStyle name="Normal 8 3 2 3 2 2" xfId="16605"/>
    <cellStyle name="Normal 8 3 2 3 2 2 2" xfId="26899"/>
    <cellStyle name="Normal 8 3 2 3 2 2 3" xfId="37192"/>
    <cellStyle name="Normal 8 3 2 3 2 2 4" xfId="47485"/>
    <cellStyle name="Normal 8 3 2 3 2 3" xfId="13635"/>
    <cellStyle name="Normal 8 3 2 3 2 4" xfId="23930"/>
    <cellStyle name="Normal 8 3 2 3 2 5" xfId="34223"/>
    <cellStyle name="Normal 8 3 2 3 2 6" xfId="44516"/>
    <cellStyle name="Normal 8 3 2 3 3" xfId="15120"/>
    <cellStyle name="Normal 8 3 2 3 3 2" xfId="25414"/>
    <cellStyle name="Normal 8 3 2 3 3 3" xfId="35707"/>
    <cellStyle name="Normal 8 3 2 3 3 4" xfId="46000"/>
    <cellStyle name="Normal 8 3 2 3 4" xfId="12149"/>
    <cellStyle name="Normal 8 3 2 3 4 2" xfId="22445"/>
    <cellStyle name="Normal 8 3 2 3 4 3" xfId="32738"/>
    <cellStyle name="Normal 8 3 2 3 4 4" xfId="43031"/>
    <cellStyle name="Normal 8 3 2 3 5" xfId="7888"/>
    <cellStyle name="Normal 8 3 2 3 6" xfId="18189"/>
    <cellStyle name="Normal 8 3 2 3 7" xfId="28482"/>
    <cellStyle name="Normal 8 3 2 3 8" xfId="38775"/>
    <cellStyle name="Normal 8 3 2 4" xfId="5377"/>
    <cellStyle name="Normal 8 3 2 4 2" xfId="13268"/>
    <cellStyle name="Normal 8 3 2 4 2 2" xfId="16238"/>
    <cellStyle name="Normal 8 3 2 4 2 2 2" xfId="26532"/>
    <cellStyle name="Normal 8 3 2 4 2 2 3" xfId="36825"/>
    <cellStyle name="Normal 8 3 2 4 2 2 4" xfId="47118"/>
    <cellStyle name="Normal 8 3 2 4 2 3" xfId="23563"/>
    <cellStyle name="Normal 8 3 2 4 2 4" xfId="33856"/>
    <cellStyle name="Normal 8 3 2 4 2 5" xfId="44149"/>
    <cellStyle name="Normal 8 3 2 4 3" xfId="14753"/>
    <cellStyle name="Normal 8 3 2 4 3 2" xfId="25047"/>
    <cellStyle name="Normal 8 3 2 4 3 3" xfId="35340"/>
    <cellStyle name="Normal 8 3 2 4 3 4" xfId="45633"/>
    <cellStyle name="Normal 8 3 2 4 4" xfId="11781"/>
    <cellStyle name="Normal 8 3 2 4 4 2" xfId="22078"/>
    <cellStyle name="Normal 8 3 2 4 4 3" xfId="32371"/>
    <cellStyle name="Normal 8 3 2 4 4 4" xfId="42664"/>
    <cellStyle name="Normal 8 3 2 4 5" xfId="8633"/>
    <cellStyle name="Normal 8 3 2 4 6" xfId="18932"/>
    <cellStyle name="Normal 8 3 2 4 7" xfId="29225"/>
    <cellStyle name="Normal 8 3 2 4 8" xfId="39518"/>
    <cellStyle name="Normal 8 3 2 5" xfId="3128"/>
    <cellStyle name="Normal 8 3 2 5 2" xfId="15461"/>
    <cellStyle name="Normal 8 3 2 5 2 2" xfId="25755"/>
    <cellStyle name="Normal 8 3 2 5 2 3" xfId="36048"/>
    <cellStyle name="Normal 8 3 2 5 2 4" xfId="46341"/>
    <cellStyle name="Normal 8 3 2 5 3" xfId="12491"/>
    <cellStyle name="Normal 8 3 2 5 3 2" xfId="22786"/>
    <cellStyle name="Normal 8 3 2 5 3 3" xfId="33079"/>
    <cellStyle name="Normal 8 3 2 5 3 4" xfId="43372"/>
    <cellStyle name="Normal 8 3 2 5 4" xfId="9376"/>
    <cellStyle name="Normal 8 3 2 5 5" xfId="19675"/>
    <cellStyle name="Normal 8 3 2 5 6" xfId="29968"/>
    <cellStyle name="Normal 8 3 2 5 7" xfId="40261"/>
    <cellStyle name="Normal 8 3 2 6" xfId="6415"/>
    <cellStyle name="Normal 8 3 2 6 2" xfId="13977"/>
    <cellStyle name="Normal 8 3 2 6 2 2" xfId="24271"/>
    <cellStyle name="Normal 8 3 2 6 2 3" xfId="34564"/>
    <cellStyle name="Normal 8 3 2 6 2 4" xfId="44857"/>
    <cellStyle name="Normal 8 3 2 6 3" xfId="10119"/>
    <cellStyle name="Normal 8 3 2 6 4" xfId="20418"/>
    <cellStyle name="Normal 8 3 2 6 5" xfId="30711"/>
    <cellStyle name="Normal 8 3 2 6 6" xfId="41004"/>
    <cellStyle name="Normal 8 3 2 7" xfId="10862"/>
    <cellStyle name="Normal 8 3 2 7 2" xfId="21161"/>
    <cellStyle name="Normal 8 3 2 7 3" xfId="31454"/>
    <cellStyle name="Normal 8 3 2 7 4" xfId="41747"/>
    <cellStyle name="Normal 8 3 2 8" xfId="11003"/>
    <cellStyle name="Normal 8 3 2 8 2" xfId="21302"/>
    <cellStyle name="Normal 8 3 2 8 3" xfId="31595"/>
    <cellStyle name="Normal 8 3 2 8 4" xfId="41888"/>
    <cellStyle name="Normal 8 3 2 9" xfId="6623"/>
    <cellStyle name="Normal 8 3 3" xfId="1373"/>
    <cellStyle name="Normal 8 3 3 10" xfId="27742"/>
    <cellStyle name="Normal 8 3 3 11" xfId="38035"/>
    <cellStyle name="Normal 8 3 3 2" xfId="2885"/>
    <cellStyle name="Normal 8 3 3 2 2" xfId="4385"/>
    <cellStyle name="Normal 8 3 3 2 2 2" xfId="16698"/>
    <cellStyle name="Normal 8 3 3 2 2 2 2" xfId="26992"/>
    <cellStyle name="Normal 8 3 3 2 2 2 3" xfId="37285"/>
    <cellStyle name="Normal 8 3 3 2 2 2 4" xfId="47578"/>
    <cellStyle name="Normal 8 3 3 2 2 3" xfId="13728"/>
    <cellStyle name="Normal 8 3 3 2 2 4" xfId="24023"/>
    <cellStyle name="Normal 8 3 3 2 2 5" xfId="34316"/>
    <cellStyle name="Normal 8 3 3 2 2 6" xfId="44609"/>
    <cellStyle name="Normal 8 3 3 2 3" xfId="15213"/>
    <cellStyle name="Normal 8 3 3 2 3 2" xfId="25507"/>
    <cellStyle name="Normal 8 3 3 2 3 3" xfId="35800"/>
    <cellStyle name="Normal 8 3 3 2 3 4" xfId="46093"/>
    <cellStyle name="Normal 8 3 3 2 4" xfId="12242"/>
    <cellStyle name="Normal 8 3 3 2 4 2" xfId="22538"/>
    <cellStyle name="Normal 8 3 3 2 4 3" xfId="32831"/>
    <cellStyle name="Normal 8 3 3 2 4 4" xfId="43124"/>
    <cellStyle name="Normal 8 3 3 2 5" xfId="7890"/>
    <cellStyle name="Normal 8 3 3 2 6" xfId="18191"/>
    <cellStyle name="Normal 8 3 3 2 7" xfId="28484"/>
    <cellStyle name="Normal 8 3 3 2 8" xfId="38777"/>
    <cellStyle name="Normal 8 3 3 3" xfId="5379"/>
    <cellStyle name="Normal 8 3 3 3 2" xfId="13361"/>
    <cellStyle name="Normal 8 3 3 3 2 2" xfId="16331"/>
    <cellStyle name="Normal 8 3 3 3 2 2 2" xfId="26625"/>
    <cellStyle name="Normal 8 3 3 3 2 2 3" xfId="36918"/>
    <cellStyle name="Normal 8 3 3 3 2 2 4" xfId="47211"/>
    <cellStyle name="Normal 8 3 3 3 2 3" xfId="23656"/>
    <cellStyle name="Normal 8 3 3 3 2 4" xfId="33949"/>
    <cellStyle name="Normal 8 3 3 3 2 5" xfId="44242"/>
    <cellStyle name="Normal 8 3 3 3 3" xfId="14846"/>
    <cellStyle name="Normal 8 3 3 3 3 2" xfId="25140"/>
    <cellStyle name="Normal 8 3 3 3 3 3" xfId="35433"/>
    <cellStyle name="Normal 8 3 3 3 3 4" xfId="45726"/>
    <cellStyle name="Normal 8 3 3 3 4" xfId="11874"/>
    <cellStyle name="Normal 8 3 3 3 4 2" xfId="22171"/>
    <cellStyle name="Normal 8 3 3 3 4 3" xfId="32464"/>
    <cellStyle name="Normal 8 3 3 3 4 4" xfId="42757"/>
    <cellStyle name="Normal 8 3 3 3 5" xfId="8635"/>
    <cellStyle name="Normal 8 3 3 3 6" xfId="18934"/>
    <cellStyle name="Normal 8 3 3 3 7" xfId="29227"/>
    <cellStyle name="Normal 8 3 3 3 8" xfId="39520"/>
    <cellStyle name="Normal 8 3 3 4" xfId="3635"/>
    <cellStyle name="Normal 8 3 3 4 2" xfId="15968"/>
    <cellStyle name="Normal 8 3 3 4 2 2" xfId="26262"/>
    <cellStyle name="Normal 8 3 3 4 2 3" xfId="36555"/>
    <cellStyle name="Normal 8 3 3 4 2 4" xfId="46848"/>
    <cellStyle name="Normal 8 3 3 4 3" xfId="12998"/>
    <cellStyle name="Normal 8 3 3 4 3 2" xfId="23293"/>
    <cellStyle name="Normal 8 3 3 4 3 3" xfId="33586"/>
    <cellStyle name="Normal 8 3 3 4 3 4" xfId="43879"/>
    <cellStyle name="Normal 8 3 3 4 4" xfId="9378"/>
    <cellStyle name="Normal 8 3 3 4 5" xfId="19677"/>
    <cellStyle name="Normal 8 3 3 4 6" xfId="29970"/>
    <cellStyle name="Normal 8 3 3 4 7" xfId="40263"/>
    <cellStyle name="Normal 8 3 3 5" xfId="6417"/>
    <cellStyle name="Normal 8 3 3 5 2" xfId="14484"/>
    <cellStyle name="Normal 8 3 3 5 2 2" xfId="24778"/>
    <cellStyle name="Normal 8 3 3 5 2 3" xfId="35071"/>
    <cellStyle name="Normal 8 3 3 5 2 4" xfId="45364"/>
    <cellStyle name="Normal 8 3 3 5 3" xfId="10121"/>
    <cellStyle name="Normal 8 3 3 5 4" xfId="20420"/>
    <cellStyle name="Normal 8 3 3 5 5" xfId="30713"/>
    <cellStyle name="Normal 8 3 3 5 6" xfId="41006"/>
    <cellStyle name="Normal 8 3 3 6" xfId="10864"/>
    <cellStyle name="Normal 8 3 3 6 2" xfId="21163"/>
    <cellStyle name="Normal 8 3 3 6 3" xfId="31456"/>
    <cellStyle name="Normal 8 3 3 6 4" xfId="41749"/>
    <cellStyle name="Normal 8 3 3 7" xfId="11510"/>
    <cellStyle name="Normal 8 3 3 7 2" xfId="21809"/>
    <cellStyle name="Normal 8 3 3 7 3" xfId="32102"/>
    <cellStyle name="Normal 8 3 3 7 4" xfId="42395"/>
    <cellStyle name="Normal 8 3 3 8" xfId="7125"/>
    <cellStyle name="Normal 8 3 3 9" xfId="17449"/>
    <cellStyle name="Normal 8 3 4" xfId="2204"/>
    <cellStyle name="Normal 8 3 4 2" xfId="2969"/>
    <cellStyle name="Normal 8 3 4 2 2" xfId="4469"/>
    <cellStyle name="Normal 8 3 4 2 2 2" xfId="16529"/>
    <cellStyle name="Normal 8 3 4 2 2 2 2" xfId="26823"/>
    <cellStyle name="Normal 8 3 4 2 2 2 3" xfId="37116"/>
    <cellStyle name="Normal 8 3 4 2 2 2 4" xfId="47409"/>
    <cellStyle name="Normal 8 3 4 2 2 3" xfId="13559"/>
    <cellStyle name="Normal 8 3 4 2 2 4" xfId="23854"/>
    <cellStyle name="Normal 8 3 4 2 2 5" xfId="34147"/>
    <cellStyle name="Normal 8 3 4 2 2 6" xfId="44440"/>
    <cellStyle name="Normal 8 3 4 2 3" xfId="15044"/>
    <cellStyle name="Normal 8 3 4 2 3 2" xfId="25338"/>
    <cellStyle name="Normal 8 3 4 2 3 3" xfId="35631"/>
    <cellStyle name="Normal 8 3 4 2 3 4" xfId="45924"/>
    <cellStyle name="Normal 8 3 4 2 4" xfId="12073"/>
    <cellStyle name="Normal 8 3 4 2 5" xfId="22369"/>
    <cellStyle name="Normal 8 3 4 2 6" xfId="32662"/>
    <cellStyle name="Normal 8 3 4 2 7" xfId="42955"/>
    <cellStyle name="Normal 8 3 4 3" xfId="5380"/>
    <cellStyle name="Normal 8 3 4 3 2" xfId="16053"/>
    <cellStyle name="Normal 8 3 4 3 2 2" xfId="26347"/>
    <cellStyle name="Normal 8 3 4 3 2 3" xfId="36640"/>
    <cellStyle name="Normal 8 3 4 3 2 4" xfId="46933"/>
    <cellStyle name="Normal 8 3 4 3 3" xfId="13083"/>
    <cellStyle name="Normal 8 3 4 3 4" xfId="23378"/>
    <cellStyle name="Normal 8 3 4 3 5" xfId="33671"/>
    <cellStyle name="Normal 8 3 4 3 6" xfId="43964"/>
    <cellStyle name="Normal 8 3 4 4" xfId="3719"/>
    <cellStyle name="Normal 8 3 4 4 2" xfId="14568"/>
    <cellStyle name="Normal 8 3 4 4 3" xfId="24862"/>
    <cellStyle name="Normal 8 3 4 4 4" xfId="35155"/>
    <cellStyle name="Normal 8 3 4 4 5" xfId="45448"/>
    <cellStyle name="Normal 8 3 4 5" xfId="11594"/>
    <cellStyle name="Normal 8 3 4 5 2" xfId="21893"/>
    <cellStyle name="Normal 8 3 4 5 3" xfId="32186"/>
    <cellStyle name="Normal 8 3 4 5 4" xfId="42479"/>
    <cellStyle name="Normal 8 3 4 6" xfId="7887"/>
    <cellStyle name="Normal 8 3 4 7" xfId="18188"/>
    <cellStyle name="Normal 8 3 4 8" xfId="28481"/>
    <cellStyle name="Normal 8 3 4 9" xfId="38774"/>
    <cellStyle name="Normal 8 3 5" xfId="2302"/>
    <cellStyle name="Normal 8 3 5 2" xfId="3802"/>
    <cellStyle name="Normal 8 3 5 2 2" xfId="16162"/>
    <cellStyle name="Normal 8 3 5 2 2 2" xfId="26456"/>
    <cellStyle name="Normal 8 3 5 2 2 3" xfId="36749"/>
    <cellStyle name="Normal 8 3 5 2 2 4" xfId="47042"/>
    <cellStyle name="Normal 8 3 5 2 3" xfId="13192"/>
    <cellStyle name="Normal 8 3 5 2 4" xfId="23487"/>
    <cellStyle name="Normal 8 3 5 2 5" xfId="33780"/>
    <cellStyle name="Normal 8 3 5 2 6" xfId="44073"/>
    <cellStyle name="Normal 8 3 5 3" xfId="14677"/>
    <cellStyle name="Normal 8 3 5 3 2" xfId="24971"/>
    <cellStyle name="Normal 8 3 5 3 3" xfId="35264"/>
    <cellStyle name="Normal 8 3 5 3 4" xfId="45557"/>
    <cellStyle name="Normal 8 3 5 4" xfId="11705"/>
    <cellStyle name="Normal 8 3 5 4 2" xfId="22002"/>
    <cellStyle name="Normal 8 3 5 4 3" xfId="32295"/>
    <cellStyle name="Normal 8 3 5 4 4" xfId="42588"/>
    <cellStyle name="Normal 8 3 5 5" xfId="8632"/>
    <cellStyle name="Normal 8 3 5 6" xfId="18931"/>
    <cellStyle name="Normal 8 3 5 7" xfId="29224"/>
    <cellStyle name="Normal 8 3 5 8" xfId="39517"/>
    <cellStyle name="Normal 8 3 6" xfId="5376"/>
    <cellStyle name="Normal 8 3 6 2" xfId="15385"/>
    <cellStyle name="Normal 8 3 6 2 2" xfId="25679"/>
    <cellStyle name="Normal 8 3 6 2 3" xfId="35972"/>
    <cellStyle name="Normal 8 3 6 2 4" xfId="46265"/>
    <cellStyle name="Normal 8 3 6 3" xfId="12415"/>
    <cellStyle name="Normal 8 3 6 3 2" xfId="22710"/>
    <cellStyle name="Normal 8 3 6 3 3" xfId="33003"/>
    <cellStyle name="Normal 8 3 6 3 4" xfId="43296"/>
    <cellStyle name="Normal 8 3 6 4" xfId="9375"/>
    <cellStyle name="Normal 8 3 6 5" xfId="19674"/>
    <cellStyle name="Normal 8 3 6 6" xfId="29967"/>
    <cellStyle name="Normal 8 3 6 7" xfId="40260"/>
    <cellStyle name="Normal 8 3 7" xfId="3052"/>
    <cellStyle name="Normal 8 3 7 2" xfId="13901"/>
    <cellStyle name="Normal 8 3 7 2 2" xfId="24195"/>
    <cellStyle name="Normal 8 3 7 2 3" xfId="34488"/>
    <cellStyle name="Normal 8 3 7 2 4" xfId="44781"/>
    <cellStyle name="Normal 8 3 7 3" xfId="10118"/>
    <cellStyle name="Normal 8 3 7 4" xfId="20417"/>
    <cellStyle name="Normal 8 3 7 5" xfId="30710"/>
    <cellStyle name="Normal 8 3 7 6" xfId="41003"/>
    <cellStyle name="Normal 8 3 8" xfId="6414"/>
    <cellStyle name="Normal 8 3 8 2" xfId="10861"/>
    <cellStyle name="Normal 8 3 8 3" xfId="21160"/>
    <cellStyle name="Normal 8 3 8 4" xfId="31453"/>
    <cellStyle name="Normal 8 3 8 5" xfId="41746"/>
    <cellStyle name="Normal 8 3 9" xfId="10927"/>
    <cellStyle name="Normal 8 3 9 2" xfId="21226"/>
    <cellStyle name="Normal 8 3 9 3" xfId="31519"/>
    <cellStyle name="Normal 8 3 9 4" xfId="41812"/>
    <cellStyle name="Normal 8 4" xfId="344"/>
    <cellStyle name="Normal 8 4 10" xfId="16929"/>
    <cellStyle name="Normal 8 4 11" xfId="27222"/>
    <cellStyle name="Normal 8 4 12" xfId="37515"/>
    <cellStyle name="Normal 8 4 2" xfId="1374"/>
    <cellStyle name="Normal 8 4 2 10" xfId="27743"/>
    <cellStyle name="Normal 8 4 2 11" xfId="38036"/>
    <cellStyle name="Normal 8 4 2 2" xfId="2886"/>
    <cellStyle name="Normal 8 4 2 2 2" xfId="4386"/>
    <cellStyle name="Normal 8 4 2 2 2 2" xfId="16736"/>
    <cellStyle name="Normal 8 4 2 2 2 2 2" xfId="27030"/>
    <cellStyle name="Normal 8 4 2 2 2 2 3" xfId="37323"/>
    <cellStyle name="Normal 8 4 2 2 2 2 4" xfId="47616"/>
    <cellStyle name="Normal 8 4 2 2 2 3" xfId="13766"/>
    <cellStyle name="Normal 8 4 2 2 2 4" xfId="24061"/>
    <cellStyle name="Normal 8 4 2 2 2 5" xfId="34354"/>
    <cellStyle name="Normal 8 4 2 2 2 6" xfId="44647"/>
    <cellStyle name="Normal 8 4 2 2 3" xfId="15251"/>
    <cellStyle name="Normal 8 4 2 2 3 2" xfId="25545"/>
    <cellStyle name="Normal 8 4 2 2 3 3" xfId="35838"/>
    <cellStyle name="Normal 8 4 2 2 3 4" xfId="46131"/>
    <cellStyle name="Normal 8 4 2 2 4" xfId="12280"/>
    <cellStyle name="Normal 8 4 2 2 4 2" xfId="22576"/>
    <cellStyle name="Normal 8 4 2 2 4 3" xfId="32869"/>
    <cellStyle name="Normal 8 4 2 2 4 4" xfId="43162"/>
    <cellStyle name="Normal 8 4 2 2 5" xfId="7892"/>
    <cellStyle name="Normal 8 4 2 2 6" xfId="18193"/>
    <cellStyle name="Normal 8 4 2 2 7" xfId="28486"/>
    <cellStyle name="Normal 8 4 2 2 8" xfId="38779"/>
    <cellStyle name="Normal 8 4 2 3" xfId="5382"/>
    <cellStyle name="Normal 8 4 2 3 2" xfId="13399"/>
    <cellStyle name="Normal 8 4 2 3 2 2" xfId="16369"/>
    <cellStyle name="Normal 8 4 2 3 2 2 2" xfId="26663"/>
    <cellStyle name="Normal 8 4 2 3 2 2 3" xfId="36956"/>
    <cellStyle name="Normal 8 4 2 3 2 2 4" xfId="47249"/>
    <cellStyle name="Normal 8 4 2 3 2 3" xfId="23694"/>
    <cellStyle name="Normal 8 4 2 3 2 4" xfId="33987"/>
    <cellStyle name="Normal 8 4 2 3 2 5" xfId="44280"/>
    <cellStyle name="Normal 8 4 2 3 3" xfId="14884"/>
    <cellStyle name="Normal 8 4 2 3 3 2" xfId="25178"/>
    <cellStyle name="Normal 8 4 2 3 3 3" xfId="35471"/>
    <cellStyle name="Normal 8 4 2 3 3 4" xfId="45764"/>
    <cellStyle name="Normal 8 4 2 3 4" xfId="11912"/>
    <cellStyle name="Normal 8 4 2 3 4 2" xfId="22209"/>
    <cellStyle name="Normal 8 4 2 3 4 3" xfId="32502"/>
    <cellStyle name="Normal 8 4 2 3 4 4" xfId="42795"/>
    <cellStyle name="Normal 8 4 2 3 5" xfId="8637"/>
    <cellStyle name="Normal 8 4 2 3 6" xfId="18936"/>
    <cellStyle name="Normal 8 4 2 3 7" xfId="29229"/>
    <cellStyle name="Normal 8 4 2 3 8" xfId="39522"/>
    <cellStyle name="Normal 8 4 2 4" xfId="3636"/>
    <cellStyle name="Normal 8 4 2 4 2" xfId="15969"/>
    <cellStyle name="Normal 8 4 2 4 2 2" xfId="26263"/>
    <cellStyle name="Normal 8 4 2 4 2 3" xfId="36556"/>
    <cellStyle name="Normal 8 4 2 4 2 4" xfId="46849"/>
    <cellStyle name="Normal 8 4 2 4 3" xfId="12999"/>
    <cellStyle name="Normal 8 4 2 4 3 2" xfId="23294"/>
    <cellStyle name="Normal 8 4 2 4 3 3" xfId="33587"/>
    <cellStyle name="Normal 8 4 2 4 3 4" xfId="43880"/>
    <cellStyle name="Normal 8 4 2 4 4" xfId="9380"/>
    <cellStyle name="Normal 8 4 2 4 5" xfId="19679"/>
    <cellStyle name="Normal 8 4 2 4 6" xfId="29972"/>
    <cellStyle name="Normal 8 4 2 4 7" xfId="40265"/>
    <cellStyle name="Normal 8 4 2 5" xfId="6419"/>
    <cellStyle name="Normal 8 4 2 5 2" xfId="14485"/>
    <cellStyle name="Normal 8 4 2 5 2 2" xfId="24779"/>
    <cellStyle name="Normal 8 4 2 5 2 3" xfId="35072"/>
    <cellStyle name="Normal 8 4 2 5 2 4" xfId="45365"/>
    <cellStyle name="Normal 8 4 2 5 3" xfId="10123"/>
    <cellStyle name="Normal 8 4 2 5 4" xfId="20422"/>
    <cellStyle name="Normal 8 4 2 5 5" xfId="30715"/>
    <cellStyle name="Normal 8 4 2 5 6" xfId="41008"/>
    <cellStyle name="Normal 8 4 2 6" xfId="10866"/>
    <cellStyle name="Normal 8 4 2 6 2" xfId="21165"/>
    <cellStyle name="Normal 8 4 2 6 3" xfId="31458"/>
    <cellStyle name="Normal 8 4 2 6 4" xfId="41751"/>
    <cellStyle name="Normal 8 4 2 7" xfId="11511"/>
    <cellStyle name="Normal 8 4 2 7 2" xfId="21810"/>
    <cellStyle name="Normal 8 4 2 7 3" xfId="32103"/>
    <cellStyle name="Normal 8 4 2 7 4" xfId="42396"/>
    <cellStyle name="Normal 8 4 2 8" xfId="7126"/>
    <cellStyle name="Normal 8 4 2 9" xfId="17450"/>
    <cellStyle name="Normal 8 4 3" xfId="2340"/>
    <cellStyle name="Normal 8 4 3 2" xfId="3840"/>
    <cellStyle name="Normal 8 4 3 2 2" xfId="16567"/>
    <cellStyle name="Normal 8 4 3 2 2 2" xfId="26861"/>
    <cellStyle name="Normal 8 4 3 2 2 3" xfId="37154"/>
    <cellStyle name="Normal 8 4 3 2 2 4" xfId="47447"/>
    <cellStyle name="Normal 8 4 3 2 3" xfId="13597"/>
    <cellStyle name="Normal 8 4 3 2 4" xfId="23892"/>
    <cellStyle name="Normal 8 4 3 2 5" xfId="34185"/>
    <cellStyle name="Normal 8 4 3 2 6" xfId="44478"/>
    <cellStyle name="Normal 8 4 3 3" xfId="15082"/>
    <cellStyle name="Normal 8 4 3 3 2" xfId="25376"/>
    <cellStyle name="Normal 8 4 3 3 3" xfId="35669"/>
    <cellStyle name="Normal 8 4 3 3 4" xfId="45962"/>
    <cellStyle name="Normal 8 4 3 4" xfId="12111"/>
    <cellStyle name="Normal 8 4 3 4 2" xfId="22407"/>
    <cellStyle name="Normal 8 4 3 4 3" xfId="32700"/>
    <cellStyle name="Normal 8 4 3 4 4" xfId="42993"/>
    <cellStyle name="Normal 8 4 3 5" xfId="7891"/>
    <cellStyle name="Normal 8 4 3 6" xfId="18192"/>
    <cellStyle name="Normal 8 4 3 7" xfId="28485"/>
    <cellStyle name="Normal 8 4 3 8" xfId="38778"/>
    <cellStyle name="Normal 8 4 4" xfId="5381"/>
    <cellStyle name="Normal 8 4 4 2" xfId="13230"/>
    <cellStyle name="Normal 8 4 4 2 2" xfId="16200"/>
    <cellStyle name="Normal 8 4 4 2 2 2" xfId="26494"/>
    <cellStyle name="Normal 8 4 4 2 2 3" xfId="36787"/>
    <cellStyle name="Normal 8 4 4 2 2 4" xfId="47080"/>
    <cellStyle name="Normal 8 4 4 2 3" xfId="23525"/>
    <cellStyle name="Normal 8 4 4 2 4" xfId="33818"/>
    <cellStyle name="Normal 8 4 4 2 5" xfId="44111"/>
    <cellStyle name="Normal 8 4 4 3" xfId="14715"/>
    <cellStyle name="Normal 8 4 4 3 2" xfId="25009"/>
    <cellStyle name="Normal 8 4 4 3 3" xfId="35302"/>
    <cellStyle name="Normal 8 4 4 3 4" xfId="45595"/>
    <cellStyle name="Normal 8 4 4 4" xfId="11743"/>
    <cellStyle name="Normal 8 4 4 4 2" xfId="22040"/>
    <cellStyle name="Normal 8 4 4 4 3" xfId="32333"/>
    <cellStyle name="Normal 8 4 4 4 4" xfId="42626"/>
    <cellStyle name="Normal 8 4 4 5" xfId="8636"/>
    <cellStyle name="Normal 8 4 4 6" xfId="18935"/>
    <cellStyle name="Normal 8 4 4 7" xfId="29228"/>
    <cellStyle name="Normal 8 4 4 8" xfId="39521"/>
    <cellStyle name="Normal 8 4 5" xfId="3090"/>
    <cellStyle name="Normal 8 4 5 2" xfId="15423"/>
    <cellStyle name="Normal 8 4 5 2 2" xfId="25717"/>
    <cellStyle name="Normal 8 4 5 2 3" xfId="36010"/>
    <cellStyle name="Normal 8 4 5 2 4" xfId="46303"/>
    <cellStyle name="Normal 8 4 5 3" xfId="12453"/>
    <cellStyle name="Normal 8 4 5 3 2" xfId="22748"/>
    <cellStyle name="Normal 8 4 5 3 3" xfId="33041"/>
    <cellStyle name="Normal 8 4 5 3 4" xfId="43334"/>
    <cellStyle name="Normal 8 4 5 4" xfId="9379"/>
    <cellStyle name="Normal 8 4 5 5" xfId="19678"/>
    <cellStyle name="Normal 8 4 5 6" xfId="29971"/>
    <cellStyle name="Normal 8 4 5 7" xfId="40264"/>
    <cellStyle name="Normal 8 4 6" xfId="6418"/>
    <cellStyle name="Normal 8 4 6 2" xfId="13939"/>
    <cellStyle name="Normal 8 4 6 2 2" xfId="24233"/>
    <cellStyle name="Normal 8 4 6 2 3" xfId="34526"/>
    <cellStyle name="Normal 8 4 6 2 4" xfId="44819"/>
    <cellStyle name="Normal 8 4 6 3" xfId="10122"/>
    <cellStyle name="Normal 8 4 6 4" xfId="20421"/>
    <cellStyle name="Normal 8 4 6 5" xfId="30714"/>
    <cellStyle name="Normal 8 4 6 6" xfId="41007"/>
    <cellStyle name="Normal 8 4 7" xfId="10865"/>
    <cellStyle name="Normal 8 4 7 2" xfId="21164"/>
    <cellStyle name="Normal 8 4 7 3" xfId="31457"/>
    <cellStyle name="Normal 8 4 7 4" xfId="41750"/>
    <cellStyle name="Normal 8 4 8" xfId="10965"/>
    <cellStyle name="Normal 8 4 8 2" xfId="21264"/>
    <cellStyle name="Normal 8 4 8 3" xfId="31557"/>
    <cellStyle name="Normal 8 4 8 4" xfId="41850"/>
    <cellStyle name="Normal 8 4 9" xfId="6605"/>
    <cellStyle name="Normal 8 5" xfId="422"/>
    <cellStyle name="Normal 8 5 10" xfId="17451"/>
    <cellStyle name="Normal 8 5 11" xfId="27744"/>
    <cellStyle name="Normal 8 5 12" xfId="38037"/>
    <cellStyle name="Normal 8 5 2" xfId="1375"/>
    <cellStyle name="Normal 8 5 2 10" xfId="27745"/>
    <cellStyle name="Normal 8 5 2 11" xfId="38038"/>
    <cellStyle name="Normal 8 5 2 2" xfId="2887"/>
    <cellStyle name="Normal 8 5 2 2 2" xfId="4387"/>
    <cellStyle name="Normal 8 5 2 2 2 2" xfId="16811"/>
    <cellStyle name="Normal 8 5 2 2 2 2 2" xfId="27105"/>
    <cellStyle name="Normal 8 5 2 2 2 2 3" xfId="37398"/>
    <cellStyle name="Normal 8 5 2 2 2 2 4" xfId="47691"/>
    <cellStyle name="Normal 8 5 2 2 2 3" xfId="13841"/>
    <cellStyle name="Normal 8 5 2 2 2 4" xfId="24136"/>
    <cellStyle name="Normal 8 5 2 2 2 5" xfId="34429"/>
    <cellStyle name="Normal 8 5 2 2 2 6" xfId="44722"/>
    <cellStyle name="Normal 8 5 2 2 3" xfId="15326"/>
    <cellStyle name="Normal 8 5 2 2 3 2" xfId="25620"/>
    <cellStyle name="Normal 8 5 2 2 3 3" xfId="35913"/>
    <cellStyle name="Normal 8 5 2 2 3 4" xfId="46206"/>
    <cellStyle name="Normal 8 5 2 2 4" xfId="12355"/>
    <cellStyle name="Normal 8 5 2 2 4 2" xfId="22651"/>
    <cellStyle name="Normal 8 5 2 2 4 3" xfId="32944"/>
    <cellStyle name="Normal 8 5 2 2 4 4" xfId="43237"/>
    <cellStyle name="Normal 8 5 2 2 5" xfId="7894"/>
    <cellStyle name="Normal 8 5 2 2 6" xfId="18195"/>
    <cellStyle name="Normal 8 5 2 2 7" xfId="28488"/>
    <cellStyle name="Normal 8 5 2 2 8" xfId="38781"/>
    <cellStyle name="Normal 8 5 2 3" xfId="5384"/>
    <cellStyle name="Normal 8 5 2 3 2" xfId="13474"/>
    <cellStyle name="Normal 8 5 2 3 2 2" xfId="16444"/>
    <cellStyle name="Normal 8 5 2 3 2 2 2" xfId="26738"/>
    <cellStyle name="Normal 8 5 2 3 2 2 3" xfId="37031"/>
    <cellStyle name="Normal 8 5 2 3 2 2 4" xfId="47324"/>
    <cellStyle name="Normal 8 5 2 3 2 3" xfId="23769"/>
    <cellStyle name="Normal 8 5 2 3 2 4" xfId="34062"/>
    <cellStyle name="Normal 8 5 2 3 2 5" xfId="44355"/>
    <cellStyle name="Normal 8 5 2 3 3" xfId="14959"/>
    <cellStyle name="Normal 8 5 2 3 3 2" xfId="25253"/>
    <cellStyle name="Normal 8 5 2 3 3 3" xfId="35546"/>
    <cellStyle name="Normal 8 5 2 3 3 4" xfId="45839"/>
    <cellStyle name="Normal 8 5 2 3 4" xfId="11987"/>
    <cellStyle name="Normal 8 5 2 3 4 2" xfId="22284"/>
    <cellStyle name="Normal 8 5 2 3 4 3" xfId="32577"/>
    <cellStyle name="Normal 8 5 2 3 4 4" xfId="42870"/>
    <cellStyle name="Normal 8 5 2 3 5" xfId="8639"/>
    <cellStyle name="Normal 8 5 2 3 6" xfId="18938"/>
    <cellStyle name="Normal 8 5 2 3 7" xfId="29231"/>
    <cellStyle name="Normal 8 5 2 3 8" xfId="39524"/>
    <cellStyle name="Normal 8 5 2 4" xfId="3637"/>
    <cellStyle name="Normal 8 5 2 4 2" xfId="15970"/>
    <cellStyle name="Normal 8 5 2 4 2 2" xfId="26264"/>
    <cellStyle name="Normal 8 5 2 4 2 3" xfId="36557"/>
    <cellStyle name="Normal 8 5 2 4 2 4" xfId="46850"/>
    <cellStyle name="Normal 8 5 2 4 3" xfId="13000"/>
    <cellStyle name="Normal 8 5 2 4 3 2" xfId="23295"/>
    <cellStyle name="Normal 8 5 2 4 3 3" xfId="33588"/>
    <cellStyle name="Normal 8 5 2 4 3 4" xfId="43881"/>
    <cellStyle name="Normal 8 5 2 4 4" xfId="9382"/>
    <cellStyle name="Normal 8 5 2 4 5" xfId="19681"/>
    <cellStyle name="Normal 8 5 2 4 6" xfId="29974"/>
    <cellStyle name="Normal 8 5 2 4 7" xfId="40267"/>
    <cellStyle name="Normal 8 5 2 5" xfId="6421"/>
    <cellStyle name="Normal 8 5 2 5 2" xfId="14486"/>
    <cellStyle name="Normal 8 5 2 5 2 2" xfId="24780"/>
    <cellStyle name="Normal 8 5 2 5 2 3" xfId="35073"/>
    <cellStyle name="Normal 8 5 2 5 2 4" xfId="45366"/>
    <cellStyle name="Normal 8 5 2 5 3" xfId="10125"/>
    <cellStyle name="Normal 8 5 2 5 4" xfId="20424"/>
    <cellStyle name="Normal 8 5 2 5 5" xfId="30717"/>
    <cellStyle name="Normal 8 5 2 5 6" xfId="41010"/>
    <cellStyle name="Normal 8 5 2 6" xfId="10868"/>
    <cellStyle name="Normal 8 5 2 6 2" xfId="21167"/>
    <cellStyle name="Normal 8 5 2 6 3" xfId="31460"/>
    <cellStyle name="Normal 8 5 2 6 4" xfId="41753"/>
    <cellStyle name="Normal 8 5 2 7" xfId="11512"/>
    <cellStyle name="Normal 8 5 2 7 2" xfId="21811"/>
    <cellStyle name="Normal 8 5 2 7 3" xfId="32104"/>
    <cellStyle name="Normal 8 5 2 7 4" xfId="42397"/>
    <cellStyle name="Normal 8 5 2 8" xfId="7128"/>
    <cellStyle name="Normal 8 5 2 9" xfId="17452"/>
    <cellStyle name="Normal 8 5 3" xfId="2415"/>
    <cellStyle name="Normal 8 5 3 2" xfId="3915"/>
    <cellStyle name="Normal 8 5 3 2 2" xfId="16642"/>
    <cellStyle name="Normal 8 5 3 2 2 2" xfId="26936"/>
    <cellStyle name="Normal 8 5 3 2 2 3" xfId="37229"/>
    <cellStyle name="Normal 8 5 3 2 2 4" xfId="47522"/>
    <cellStyle name="Normal 8 5 3 2 3" xfId="13672"/>
    <cellStyle name="Normal 8 5 3 2 4" xfId="23967"/>
    <cellStyle name="Normal 8 5 3 2 5" xfId="34260"/>
    <cellStyle name="Normal 8 5 3 2 6" xfId="44553"/>
    <cellStyle name="Normal 8 5 3 3" xfId="15157"/>
    <cellStyle name="Normal 8 5 3 3 2" xfId="25451"/>
    <cellStyle name="Normal 8 5 3 3 3" xfId="35744"/>
    <cellStyle name="Normal 8 5 3 3 4" xfId="46037"/>
    <cellStyle name="Normal 8 5 3 4" xfId="12186"/>
    <cellStyle name="Normal 8 5 3 4 2" xfId="22482"/>
    <cellStyle name="Normal 8 5 3 4 3" xfId="32775"/>
    <cellStyle name="Normal 8 5 3 4 4" xfId="43068"/>
    <cellStyle name="Normal 8 5 3 5" xfId="7893"/>
    <cellStyle name="Normal 8 5 3 6" xfId="18194"/>
    <cellStyle name="Normal 8 5 3 7" xfId="28487"/>
    <cellStyle name="Normal 8 5 3 8" xfId="38780"/>
    <cellStyle name="Normal 8 5 4" xfId="5383"/>
    <cellStyle name="Normal 8 5 4 2" xfId="13305"/>
    <cellStyle name="Normal 8 5 4 2 2" xfId="16275"/>
    <cellStyle name="Normal 8 5 4 2 2 2" xfId="26569"/>
    <cellStyle name="Normal 8 5 4 2 2 3" xfId="36862"/>
    <cellStyle name="Normal 8 5 4 2 2 4" xfId="47155"/>
    <cellStyle name="Normal 8 5 4 2 3" xfId="23600"/>
    <cellStyle name="Normal 8 5 4 2 4" xfId="33893"/>
    <cellStyle name="Normal 8 5 4 2 5" xfId="44186"/>
    <cellStyle name="Normal 8 5 4 3" xfId="14790"/>
    <cellStyle name="Normal 8 5 4 3 2" xfId="25084"/>
    <cellStyle name="Normal 8 5 4 3 3" xfId="35377"/>
    <cellStyle name="Normal 8 5 4 3 4" xfId="45670"/>
    <cellStyle name="Normal 8 5 4 4" xfId="11818"/>
    <cellStyle name="Normal 8 5 4 4 2" xfId="22115"/>
    <cellStyle name="Normal 8 5 4 4 3" xfId="32408"/>
    <cellStyle name="Normal 8 5 4 4 4" xfId="42701"/>
    <cellStyle name="Normal 8 5 4 5" xfId="8638"/>
    <cellStyle name="Normal 8 5 4 6" xfId="18937"/>
    <cellStyle name="Normal 8 5 4 7" xfId="29230"/>
    <cellStyle name="Normal 8 5 4 8" xfId="39523"/>
    <cellStyle name="Normal 8 5 5" xfId="3165"/>
    <cellStyle name="Normal 8 5 5 2" xfId="15498"/>
    <cellStyle name="Normal 8 5 5 2 2" xfId="25792"/>
    <cellStyle name="Normal 8 5 5 2 3" xfId="36085"/>
    <cellStyle name="Normal 8 5 5 2 4" xfId="46378"/>
    <cellStyle name="Normal 8 5 5 3" xfId="12528"/>
    <cellStyle name="Normal 8 5 5 3 2" xfId="22823"/>
    <cellStyle name="Normal 8 5 5 3 3" xfId="33116"/>
    <cellStyle name="Normal 8 5 5 3 4" xfId="43409"/>
    <cellStyle name="Normal 8 5 5 4" xfId="9381"/>
    <cellStyle name="Normal 8 5 5 5" xfId="19680"/>
    <cellStyle name="Normal 8 5 5 6" xfId="29973"/>
    <cellStyle name="Normal 8 5 5 7" xfId="40266"/>
    <cellStyle name="Normal 8 5 6" xfId="6420"/>
    <cellStyle name="Normal 8 5 6 2" xfId="14014"/>
    <cellStyle name="Normal 8 5 6 2 2" xfId="24308"/>
    <cellStyle name="Normal 8 5 6 2 3" xfId="34601"/>
    <cellStyle name="Normal 8 5 6 2 4" xfId="44894"/>
    <cellStyle name="Normal 8 5 6 3" xfId="10124"/>
    <cellStyle name="Normal 8 5 6 4" xfId="20423"/>
    <cellStyle name="Normal 8 5 6 5" xfId="30716"/>
    <cellStyle name="Normal 8 5 6 6" xfId="41009"/>
    <cellStyle name="Normal 8 5 7" xfId="10867"/>
    <cellStyle name="Normal 8 5 7 2" xfId="21166"/>
    <cellStyle name="Normal 8 5 7 3" xfId="31459"/>
    <cellStyle name="Normal 8 5 7 4" xfId="41752"/>
    <cellStyle name="Normal 8 5 8" xfId="11040"/>
    <cellStyle name="Normal 8 5 8 2" xfId="21339"/>
    <cellStyle name="Normal 8 5 8 3" xfId="31632"/>
    <cellStyle name="Normal 8 5 8 4" xfId="41925"/>
    <cellStyle name="Normal 8 5 9" xfId="7127"/>
    <cellStyle name="Normal 8 6" xfId="1376"/>
    <cellStyle name="Normal 8 6 10" xfId="27746"/>
    <cellStyle name="Normal 8 6 11" xfId="38039"/>
    <cellStyle name="Normal 8 6 2" xfId="2888"/>
    <cellStyle name="Normal 8 6 2 2" xfId="4388"/>
    <cellStyle name="Normal 8 6 2 2 2" xfId="16491"/>
    <cellStyle name="Normal 8 6 2 2 2 2" xfId="26785"/>
    <cellStyle name="Normal 8 6 2 2 2 3" xfId="37078"/>
    <cellStyle name="Normal 8 6 2 2 2 4" xfId="47371"/>
    <cellStyle name="Normal 8 6 2 2 3" xfId="13521"/>
    <cellStyle name="Normal 8 6 2 2 4" xfId="23816"/>
    <cellStyle name="Normal 8 6 2 2 5" xfId="34109"/>
    <cellStyle name="Normal 8 6 2 2 6" xfId="44402"/>
    <cellStyle name="Normal 8 6 2 3" xfId="15006"/>
    <cellStyle name="Normal 8 6 2 3 2" xfId="25300"/>
    <cellStyle name="Normal 8 6 2 3 3" xfId="35593"/>
    <cellStyle name="Normal 8 6 2 3 4" xfId="45886"/>
    <cellStyle name="Normal 8 6 2 4" xfId="12035"/>
    <cellStyle name="Normal 8 6 2 4 2" xfId="22331"/>
    <cellStyle name="Normal 8 6 2 4 3" xfId="32624"/>
    <cellStyle name="Normal 8 6 2 4 4" xfId="42917"/>
    <cellStyle name="Normal 8 6 2 5" xfId="7895"/>
    <cellStyle name="Normal 8 6 2 6" xfId="18196"/>
    <cellStyle name="Normal 8 6 2 7" xfId="28489"/>
    <cellStyle name="Normal 8 6 2 8" xfId="38782"/>
    <cellStyle name="Normal 8 6 3" xfId="5385"/>
    <cellStyle name="Normal 8 6 3 2" xfId="13154"/>
    <cellStyle name="Normal 8 6 3 2 2" xfId="16124"/>
    <cellStyle name="Normal 8 6 3 2 2 2" xfId="26418"/>
    <cellStyle name="Normal 8 6 3 2 2 3" xfId="36711"/>
    <cellStyle name="Normal 8 6 3 2 2 4" xfId="47004"/>
    <cellStyle name="Normal 8 6 3 2 3" xfId="23449"/>
    <cellStyle name="Normal 8 6 3 2 4" xfId="33742"/>
    <cellStyle name="Normal 8 6 3 2 5" xfId="44035"/>
    <cellStyle name="Normal 8 6 3 3" xfId="14639"/>
    <cellStyle name="Normal 8 6 3 3 2" xfId="24933"/>
    <cellStyle name="Normal 8 6 3 3 3" xfId="35226"/>
    <cellStyle name="Normal 8 6 3 3 4" xfId="45519"/>
    <cellStyle name="Normal 8 6 3 4" xfId="11667"/>
    <cellStyle name="Normal 8 6 3 4 2" xfId="21964"/>
    <cellStyle name="Normal 8 6 3 4 3" xfId="32257"/>
    <cellStyle name="Normal 8 6 3 4 4" xfId="42550"/>
    <cellStyle name="Normal 8 6 3 5" xfId="8640"/>
    <cellStyle name="Normal 8 6 3 6" xfId="18939"/>
    <cellStyle name="Normal 8 6 3 7" xfId="29232"/>
    <cellStyle name="Normal 8 6 3 8" xfId="39525"/>
    <cellStyle name="Normal 8 6 4" xfId="3638"/>
    <cellStyle name="Normal 8 6 4 2" xfId="15971"/>
    <cellStyle name="Normal 8 6 4 2 2" xfId="26265"/>
    <cellStyle name="Normal 8 6 4 2 3" xfId="36558"/>
    <cellStyle name="Normal 8 6 4 2 4" xfId="46851"/>
    <cellStyle name="Normal 8 6 4 3" xfId="13001"/>
    <cellStyle name="Normal 8 6 4 3 2" xfId="23296"/>
    <cellStyle name="Normal 8 6 4 3 3" xfId="33589"/>
    <cellStyle name="Normal 8 6 4 3 4" xfId="43882"/>
    <cellStyle name="Normal 8 6 4 4" xfId="9383"/>
    <cellStyle name="Normal 8 6 4 5" xfId="19682"/>
    <cellStyle name="Normal 8 6 4 6" xfId="29975"/>
    <cellStyle name="Normal 8 6 4 7" xfId="40268"/>
    <cellStyle name="Normal 8 6 5" xfId="6422"/>
    <cellStyle name="Normal 8 6 5 2" xfId="14487"/>
    <cellStyle name="Normal 8 6 5 2 2" xfId="24781"/>
    <cellStyle name="Normal 8 6 5 2 3" xfId="35074"/>
    <cellStyle name="Normal 8 6 5 2 4" xfId="45367"/>
    <cellStyle name="Normal 8 6 5 3" xfId="10126"/>
    <cellStyle name="Normal 8 6 5 4" xfId="20425"/>
    <cellStyle name="Normal 8 6 5 5" xfId="30718"/>
    <cellStyle name="Normal 8 6 5 6" xfId="41011"/>
    <cellStyle name="Normal 8 6 6" xfId="10869"/>
    <cellStyle name="Normal 8 6 6 2" xfId="21168"/>
    <cellStyle name="Normal 8 6 6 3" xfId="31461"/>
    <cellStyle name="Normal 8 6 6 4" xfId="41754"/>
    <cellStyle name="Normal 8 6 7" xfId="11513"/>
    <cellStyle name="Normal 8 6 7 2" xfId="21812"/>
    <cellStyle name="Normal 8 6 7 3" xfId="32105"/>
    <cellStyle name="Normal 8 6 7 4" xfId="42398"/>
    <cellStyle name="Normal 8 6 8" xfId="7129"/>
    <cellStyle name="Normal 8 6 9" xfId="17453"/>
    <cellStyle name="Normal 8 7" xfId="1377"/>
    <cellStyle name="Normal 8 7 10" xfId="27747"/>
    <cellStyle name="Normal 8 7 11" xfId="38040"/>
    <cellStyle name="Normal 8 7 2" xfId="2889"/>
    <cellStyle name="Normal 8 7 2 2" xfId="4389"/>
    <cellStyle name="Normal 8 7 2 2 2" xfId="16660"/>
    <cellStyle name="Normal 8 7 2 2 2 2" xfId="26954"/>
    <cellStyle name="Normal 8 7 2 2 2 3" xfId="37247"/>
    <cellStyle name="Normal 8 7 2 2 2 4" xfId="47540"/>
    <cellStyle name="Normal 8 7 2 2 3" xfId="13690"/>
    <cellStyle name="Normal 8 7 2 2 4" xfId="23985"/>
    <cellStyle name="Normal 8 7 2 2 5" xfId="34278"/>
    <cellStyle name="Normal 8 7 2 2 6" xfId="44571"/>
    <cellStyle name="Normal 8 7 2 3" xfId="15175"/>
    <cellStyle name="Normal 8 7 2 3 2" xfId="25469"/>
    <cellStyle name="Normal 8 7 2 3 3" xfId="35762"/>
    <cellStyle name="Normal 8 7 2 3 4" xfId="46055"/>
    <cellStyle name="Normal 8 7 2 4" xfId="12204"/>
    <cellStyle name="Normal 8 7 2 4 2" xfId="22500"/>
    <cellStyle name="Normal 8 7 2 4 3" xfId="32793"/>
    <cellStyle name="Normal 8 7 2 4 4" xfId="43086"/>
    <cellStyle name="Normal 8 7 2 5" xfId="7896"/>
    <cellStyle name="Normal 8 7 2 6" xfId="18197"/>
    <cellStyle name="Normal 8 7 2 7" xfId="28490"/>
    <cellStyle name="Normal 8 7 2 8" xfId="38783"/>
    <cellStyle name="Normal 8 7 3" xfId="5386"/>
    <cellStyle name="Normal 8 7 3 2" xfId="13323"/>
    <cellStyle name="Normal 8 7 3 2 2" xfId="16293"/>
    <cellStyle name="Normal 8 7 3 2 2 2" xfId="26587"/>
    <cellStyle name="Normal 8 7 3 2 2 3" xfId="36880"/>
    <cellStyle name="Normal 8 7 3 2 2 4" xfId="47173"/>
    <cellStyle name="Normal 8 7 3 2 3" xfId="23618"/>
    <cellStyle name="Normal 8 7 3 2 4" xfId="33911"/>
    <cellStyle name="Normal 8 7 3 2 5" xfId="44204"/>
    <cellStyle name="Normal 8 7 3 3" xfId="14808"/>
    <cellStyle name="Normal 8 7 3 3 2" xfId="25102"/>
    <cellStyle name="Normal 8 7 3 3 3" xfId="35395"/>
    <cellStyle name="Normal 8 7 3 3 4" xfId="45688"/>
    <cellStyle name="Normal 8 7 3 4" xfId="11836"/>
    <cellStyle name="Normal 8 7 3 4 2" xfId="22133"/>
    <cellStyle name="Normal 8 7 3 4 3" xfId="32426"/>
    <cellStyle name="Normal 8 7 3 4 4" xfId="42719"/>
    <cellStyle name="Normal 8 7 3 5" xfId="8641"/>
    <cellStyle name="Normal 8 7 3 6" xfId="18940"/>
    <cellStyle name="Normal 8 7 3 7" xfId="29233"/>
    <cellStyle name="Normal 8 7 3 8" xfId="39526"/>
    <cellStyle name="Normal 8 7 4" xfId="3639"/>
    <cellStyle name="Normal 8 7 4 2" xfId="15972"/>
    <cellStyle name="Normal 8 7 4 2 2" xfId="26266"/>
    <cellStyle name="Normal 8 7 4 2 3" xfId="36559"/>
    <cellStyle name="Normal 8 7 4 2 4" xfId="46852"/>
    <cellStyle name="Normal 8 7 4 3" xfId="13002"/>
    <cellStyle name="Normal 8 7 4 3 2" xfId="23297"/>
    <cellStyle name="Normal 8 7 4 3 3" xfId="33590"/>
    <cellStyle name="Normal 8 7 4 3 4" xfId="43883"/>
    <cellStyle name="Normal 8 7 4 4" xfId="9384"/>
    <cellStyle name="Normal 8 7 4 5" xfId="19683"/>
    <cellStyle name="Normal 8 7 4 6" xfId="29976"/>
    <cellStyle name="Normal 8 7 4 7" xfId="40269"/>
    <cellStyle name="Normal 8 7 5" xfId="6423"/>
    <cellStyle name="Normal 8 7 5 2" xfId="14488"/>
    <cellStyle name="Normal 8 7 5 2 2" xfId="24782"/>
    <cellStyle name="Normal 8 7 5 2 3" xfId="35075"/>
    <cellStyle name="Normal 8 7 5 2 4" xfId="45368"/>
    <cellStyle name="Normal 8 7 5 3" xfId="10127"/>
    <cellStyle name="Normal 8 7 5 4" xfId="20426"/>
    <cellStyle name="Normal 8 7 5 5" xfId="30719"/>
    <cellStyle name="Normal 8 7 5 6" xfId="41012"/>
    <cellStyle name="Normal 8 7 6" xfId="10870"/>
    <cellStyle name="Normal 8 7 6 2" xfId="21169"/>
    <cellStyle name="Normal 8 7 6 3" xfId="31462"/>
    <cellStyle name="Normal 8 7 6 4" xfId="41755"/>
    <cellStyle name="Normal 8 7 7" xfId="11514"/>
    <cellStyle name="Normal 8 7 7 2" xfId="21813"/>
    <cellStyle name="Normal 8 7 7 3" xfId="32106"/>
    <cellStyle name="Normal 8 7 7 4" xfId="42399"/>
    <cellStyle name="Normal 8 7 8" xfId="7130"/>
    <cellStyle name="Normal 8 7 9" xfId="17454"/>
    <cellStyle name="Normal 8 8" xfId="2139"/>
    <cellStyle name="Normal 8 8 2" xfId="2907"/>
    <cellStyle name="Normal 8 8 2 2" xfId="4407"/>
    <cellStyle name="Normal 8 8 2 2 2" xfId="16465"/>
    <cellStyle name="Normal 8 8 2 2 2 2" xfId="26759"/>
    <cellStyle name="Normal 8 8 2 2 2 3" xfId="37052"/>
    <cellStyle name="Normal 8 8 2 2 2 4" xfId="47345"/>
    <cellStyle name="Normal 8 8 2 2 3" xfId="13495"/>
    <cellStyle name="Normal 8 8 2 2 4" xfId="23790"/>
    <cellStyle name="Normal 8 8 2 2 5" xfId="34083"/>
    <cellStyle name="Normal 8 8 2 2 6" xfId="44376"/>
    <cellStyle name="Normal 8 8 2 3" xfId="14980"/>
    <cellStyle name="Normal 8 8 2 3 2" xfId="25274"/>
    <cellStyle name="Normal 8 8 2 3 3" xfId="35567"/>
    <cellStyle name="Normal 8 8 2 3 4" xfId="45860"/>
    <cellStyle name="Normal 8 8 2 4" xfId="12009"/>
    <cellStyle name="Normal 8 8 2 5" xfId="22305"/>
    <cellStyle name="Normal 8 8 2 6" xfId="32598"/>
    <cellStyle name="Normal 8 8 2 7" xfId="42891"/>
    <cellStyle name="Normal 8 8 3" xfId="5387"/>
    <cellStyle name="Normal 8 8 3 2" xfId="15991"/>
    <cellStyle name="Normal 8 8 3 2 2" xfId="26285"/>
    <cellStyle name="Normal 8 8 3 2 3" xfId="36578"/>
    <cellStyle name="Normal 8 8 3 2 4" xfId="46871"/>
    <cellStyle name="Normal 8 8 3 3" xfId="13021"/>
    <cellStyle name="Normal 8 8 3 4" xfId="23316"/>
    <cellStyle name="Normal 8 8 3 5" xfId="33609"/>
    <cellStyle name="Normal 8 8 3 6" xfId="43902"/>
    <cellStyle name="Normal 8 8 4" xfId="3657"/>
    <cellStyle name="Normal 8 8 4 2" xfId="14506"/>
    <cellStyle name="Normal 8 8 4 3" xfId="24800"/>
    <cellStyle name="Normal 8 8 4 4" xfId="35093"/>
    <cellStyle name="Normal 8 8 4 5" xfId="45386"/>
    <cellStyle name="Normal 8 8 5" xfId="11532"/>
    <cellStyle name="Normal 8 8 5 2" xfId="21831"/>
    <cellStyle name="Normal 8 8 5 3" xfId="32124"/>
    <cellStyle name="Normal 8 8 5 4" xfId="42417"/>
    <cellStyle name="Normal 8 8 6" xfId="7878"/>
    <cellStyle name="Normal 8 8 7" xfId="18179"/>
    <cellStyle name="Normal 8 8 8" xfId="28472"/>
    <cellStyle name="Normal 8 8 9" xfId="38765"/>
    <cellStyle name="Normal 8 9" xfId="2158"/>
    <cellStyle name="Normal 8 9 2" xfId="2925"/>
    <cellStyle name="Normal 8 9 2 2" xfId="4425"/>
    <cellStyle name="Normal 8 9 2 2 2" xfId="16009"/>
    <cellStyle name="Normal 8 9 2 2 3" xfId="26303"/>
    <cellStyle name="Normal 8 9 2 2 4" xfId="36596"/>
    <cellStyle name="Normal 8 9 2 2 5" xfId="46889"/>
    <cellStyle name="Normal 8 9 2 3" xfId="13039"/>
    <cellStyle name="Normal 8 9 2 4" xfId="23334"/>
    <cellStyle name="Normal 8 9 2 5" xfId="33627"/>
    <cellStyle name="Normal 8 9 2 6" xfId="43920"/>
    <cellStyle name="Normal 8 9 3" xfId="5388"/>
    <cellStyle name="Normal 8 9 3 2" xfId="14524"/>
    <cellStyle name="Normal 8 9 3 3" xfId="24818"/>
    <cellStyle name="Normal 8 9 3 4" xfId="35111"/>
    <cellStyle name="Normal 8 9 3 5" xfId="45404"/>
    <cellStyle name="Normal 8 9 4" xfId="3675"/>
    <cellStyle name="Normal 8 9 4 2" xfId="11550"/>
    <cellStyle name="Normal 8 9 4 3" xfId="21849"/>
    <cellStyle name="Normal 8 9 4 4" xfId="32142"/>
    <cellStyle name="Normal 8 9 4 5" xfId="42435"/>
    <cellStyle name="Normal 8 9 5" xfId="8623"/>
    <cellStyle name="Normal 8 9 6" xfId="18922"/>
    <cellStyle name="Normal 8 9 7" xfId="29215"/>
    <cellStyle name="Normal 8 9 8" xfId="39508"/>
    <cellStyle name="Normal 80" xfId="1378"/>
    <cellStyle name="Normal 80 2" xfId="1379"/>
    <cellStyle name="Normal 81" xfId="1380"/>
    <cellStyle name="Normal 81 2" xfId="1381"/>
    <cellStyle name="Normal 82" xfId="1382"/>
    <cellStyle name="Normal 82 2" xfId="1383"/>
    <cellStyle name="Normal 83" xfId="1384"/>
    <cellStyle name="Normal 83 2" xfId="1385"/>
    <cellStyle name="Normal 83 3" xfId="1386"/>
    <cellStyle name="Normal 83 3 2" xfId="1387"/>
    <cellStyle name="Normal 83 4" xfId="1388"/>
    <cellStyle name="Normal 83 4 2" xfId="1389"/>
    <cellStyle name="Normal 84" xfId="1390"/>
    <cellStyle name="Normal 84 2" xfId="1391"/>
    <cellStyle name="Normal 84 3" xfId="1392"/>
    <cellStyle name="Normal 84 3 2" xfId="1393"/>
    <cellStyle name="Normal 84 4" xfId="1394"/>
    <cellStyle name="Normal 84 4 2" xfId="1395"/>
    <cellStyle name="Normal 85" xfId="1396"/>
    <cellStyle name="Normal 85 2" xfId="1397"/>
    <cellStyle name="Normal 85 3" xfId="1398"/>
    <cellStyle name="Normal 85 3 2" xfId="1399"/>
    <cellStyle name="Normal 85 4" xfId="1400"/>
    <cellStyle name="Normal 85 4 2" xfId="1401"/>
    <cellStyle name="Normal 86" xfId="1402"/>
    <cellStyle name="Normal 86 2" xfId="1403"/>
    <cellStyle name="Normal 86 3" xfId="1404"/>
    <cellStyle name="Normal 86 3 2" xfId="1405"/>
    <cellStyle name="Normal 86 4" xfId="1406"/>
    <cellStyle name="Normal 86 4 2" xfId="1407"/>
    <cellStyle name="Normal 87" xfId="1408"/>
    <cellStyle name="Normal 87 2" xfId="1409"/>
    <cellStyle name="Normal 87 3" xfId="1410"/>
    <cellStyle name="Normal 87 3 2" xfId="1411"/>
    <cellStyle name="Normal 87 4" xfId="1412"/>
    <cellStyle name="Normal 87 4 2" xfId="1413"/>
    <cellStyle name="Normal 88" xfId="1414"/>
    <cellStyle name="Normal 88 2" xfId="1415"/>
    <cellStyle name="Normal 88 3" xfId="1416"/>
    <cellStyle name="Normal 88 3 2" xfId="1417"/>
    <cellStyle name="Normal 88 4" xfId="1418"/>
    <cellStyle name="Normal 88 4 2" xfId="1419"/>
    <cellStyle name="Normal 89" xfId="1420"/>
    <cellStyle name="Normal 89 2" xfId="1421"/>
    <cellStyle name="Normal 89 3" xfId="1422"/>
    <cellStyle name="Normal 89 3 2" xfId="1423"/>
    <cellStyle name="Normal 89 4" xfId="1424"/>
    <cellStyle name="Normal 89 4 2" xfId="1425"/>
    <cellStyle name="Normal 9" xfId="243"/>
    <cellStyle name="Normal 9 2" xfId="1426"/>
    <cellStyle name="Normal 90" xfId="1427"/>
    <cellStyle name="Normal 90 2" xfId="1428"/>
    <cellStyle name="Normal 90 3" xfId="1429"/>
    <cellStyle name="Normal 90 3 2" xfId="1430"/>
    <cellStyle name="Normal 90 4" xfId="1431"/>
    <cellStyle name="Normal 90 4 2" xfId="1432"/>
    <cellStyle name="Normal 91" xfId="1433"/>
    <cellStyle name="Normal 91 2" xfId="1434"/>
    <cellStyle name="Normal 91 3" xfId="1435"/>
    <cellStyle name="Normal 91 3 2" xfId="1436"/>
    <cellStyle name="Normal 91 4" xfId="1437"/>
    <cellStyle name="Normal 91 4 2" xfId="1438"/>
    <cellStyle name="Normal 92" xfId="1439"/>
    <cellStyle name="Normal 92 2" xfId="1440"/>
    <cellStyle name="Normal 92 3" xfId="1441"/>
    <cellStyle name="Normal 92 3 2" xfId="1442"/>
    <cellStyle name="Normal 92 4" xfId="1443"/>
    <cellStyle name="Normal 92 4 2" xfId="1444"/>
    <cellStyle name="Normal 93" xfId="1445"/>
    <cellStyle name="Normal 94" xfId="1446"/>
    <cellStyle name="Normal 94 2" xfId="1447"/>
    <cellStyle name="Normal 94 2 2" xfId="1448"/>
    <cellStyle name="Normal 94 3" xfId="1449"/>
    <cellStyle name="Normal 94 3 2" xfId="1450"/>
    <cellStyle name="Normal 94 4" xfId="1451"/>
    <cellStyle name="Normal 95" xfId="1452"/>
    <cellStyle name="Normal 95 2" xfId="1453"/>
    <cellStyle name="Normal 95 2 2" xfId="1454"/>
    <cellStyle name="Normal 95 3" xfId="1455"/>
    <cellStyle name="Normal 95 3 2" xfId="1456"/>
    <cellStyle name="Normal 95 4" xfId="1457"/>
    <cellStyle name="Normal 96" xfId="1458"/>
    <cellStyle name="Normal 96 2" xfId="1459"/>
    <cellStyle name="Normal 96 2 2" xfId="1460"/>
    <cellStyle name="Normal 96 3" xfId="1461"/>
    <cellStyle name="Normal 96 3 2" xfId="1462"/>
    <cellStyle name="Normal 96 4" xfId="1463"/>
    <cellStyle name="Normal 97" xfId="1464"/>
    <cellStyle name="Normal 97 2" xfId="1465"/>
    <cellStyle name="Normal 97 2 2" xfId="1466"/>
    <cellStyle name="Normal 97 3" xfId="1467"/>
    <cellStyle name="Normal 97 3 2" xfId="1468"/>
    <cellStyle name="Normal 97 4" xfId="1469"/>
    <cellStyle name="Normal 98" xfId="1470"/>
    <cellStyle name="Normal 98 2" xfId="1471"/>
    <cellStyle name="Normal 98 2 10" xfId="27748"/>
    <cellStyle name="Normal 98 2 11" xfId="38041"/>
    <cellStyle name="Normal 98 2 2" xfId="2890"/>
    <cellStyle name="Normal 98 2 2 2" xfId="4390"/>
    <cellStyle name="Normal 98 2 2 2 2" xfId="15973"/>
    <cellStyle name="Normal 98 2 2 2 3" xfId="26267"/>
    <cellStyle name="Normal 98 2 2 2 4" xfId="36560"/>
    <cellStyle name="Normal 98 2 2 2 5" xfId="46853"/>
    <cellStyle name="Normal 98 2 2 3" xfId="13003"/>
    <cellStyle name="Normal 98 2 2 3 2" xfId="23298"/>
    <cellStyle name="Normal 98 2 2 3 3" xfId="33591"/>
    <cellStyle name="Normal 98 2 2 3 4" xfId="43884"/>
    <cellStyle name="Normal 98 2 2 4" xfId="7898"/>
    <cellStyle name="Normal 98 2 2 5" xfId="18198"/>
    <cellStyle name="Normal 98 2 2 6" xfId="28491"/>
    <cellStyle name="Normal 98 2 2 7" xfId="38784"/>
    <cellStyle name="Normal 98 2 3" xfId="5389"/>
    <cellStyle name="Normal 98 2 3 2" xfId="14489"/>
    <cellStyle name="Normal 98 2 3 2 2" xfId="24783"/>
    <cellStyle name="Normal 98 2 3 2 3" xfId="35076"/>
    <cellStyle name="Normal 98 2 3 2 4" xfId="45369"/>
    <cellStyle name="Normal 98 2 3 3" xfId="8642"/>
    <cellStyle name="Normal 98 2 3 4" xfId="18941"/>
    <cellStyle name="Normal 98 2 3 5" xfId="29234"/>
    <cellStyle name="Normal 98 2 3 6" xfId="39527"/>
    <cellStyle name="Normal 98 2 4" xfId="3640"/>
    <cellStyle name="Normal 98 2 4 2" xfId="9385"/>
    <cellStyle name="Normal 98 2 4 3" xfId="19684"/>
    <cellStyle name="Normal 98 2 4 4" xfId="29977"/>
    <cellStyle name="Normal 98 2 4 5" xfId="40270"/>
    <cellStyle name="Normal 98 2 5" xfId="6424"/>
    <cellStyle name="Normal 98 2 5 2" xfId="10128"/>
    <cellStyle name="Normal 98 2 5 3" xfId="20427"/>
    <cellStyle name="Normal 98 2 5 4" xfId="30720"/>
    <cellStyle name="Normal 98 2 5 5" xfId="41013"/>
    <cellStyle name="Normal 98 2 6" xfId="10871"/>
    <cellStyle name="Normal 98 2 6 2" xfId="21170"/>
    <cellStyle name="Normal 98 2 6 3" xfId="31463"/>
    <cellStyle name="Normal 98 2 6 4" xfId="41756"/>
    <cellStyle name="Normal 98 2 7" xfId="11515"/>
    <cellStyle name="Normal 98 2 7 2" xfId="21814"/>
    <cellStyle name="Normal 98 2 7 3" xfId="32107"/>
    <cellStyle name="Normal 98 2 7 4" xfId="42400"/>
    <cellStyle name="Normal 98 2 8" xfId="7131"/>
    <cellStyle name="Normal 98 2 9" xfId="17455"/>
    <cellStyle name="Normal 98 3" xfId="6425"/>
    <cellStyle name="Normal 98 4" xfId="7897"/>
    <cellStyle name="Normal 99" xfId="216"/>
    <cellStyle name="Normal 99 2" xfId="285"/>
    <cellStyle name="Normal 99 2 2" xfId="1472"/>
    <cellStyle name="Normal 99 2 3" xfId="6427"/>
    <cellStyle name="Normal 99 2 4" xfId="6426"/>
    <cellStyle name="Normal 99 3" xfId="1473"/>
    <cellStyle name="Normal_Notes" xfId="217"/>
    <cellStyle name="Normal_Notes 2" xfId="423"/>
    <cellStyle name="Normal_Sheet1 2" xfId="2140"/>
    <cellStyle name="Normalny_PLC 5000" xfId="1474"/>
    <cellStyle name="Note 2" xfId="218"/>
    <cellStyle name="Note 2 10" xfId="6428"/>
    <cellStyle name="Note 2 10 2" xfId="6429"/>
    <cellStyle name="Note 2 11" xfId="6430"/>
    <cellStyle name="Note 2 2" xfId="219"/>
    <cellStyle name="Note 2 2 10" xfId="6431"/>
    <cellStyle name="Note 2 2 2" xfId="1475"/>
    <cellStyle name="Note 2 2 2 2" xfId="1476"/>
    <cellStyle name="Note 2 2 2 2 2" xfId="1477"/>
    <cellStyle name="Note 2 2 2 2 3" xfId="1478"/>
    <cellStyle name="Note 2 2 2 2 4" xfId="1479"/>
    <cellStyle name="Note 2 2 2 2 5" xfId="1480"/>
    <cellStyle name="Note 2 2 2 2 6" xfId="1481"/>
    <cellStyle name="Note 2 2 2 2 6 2" xfId="6433"/>
    <cellStyle name="Note 2 2 2 2 6 2 2" xfId="6434"/>
    <cellStyle name="Note 2 2 2 2 6 2 3" xfId="6435"/>
    <cellStyle name="Note 2 2 2 2 6 3" xfId="6436"/>
    <cellStyle name="Note 2 2 2 2 6 4" xfId="6437"/>
    <cellStyle name="Note 2 2 2 2 6 4 2" xfId="6438"/>
    <cellStyle name="Note 2 2 2 2 6 5" xfId="6439"/>
    <cellStyle name="Note 2 2 2 2 6 6" xfId="6432"/>
    <cellStyle name="Note 2 2 2 2 7" xfId="6440"/>
    <cellStyle name="Note 2 2 2 3" xfId="1482"/>
    <cellStyle name="Note 2 2 2 4" xfId="1483"/>
    <cellStyle name="Note 2 2 2 5" xfId="6441"/>
    <cellStyle name="Note 2 2 3" xfId="1484"/>
    <cellStyle name="Note 2 2 4" xfId="1485"/>
    <cellStyle name="Note 2 2 5" xfId="1486"/>
    <cellStyle name="Note 2 2 6" xfId="1487"/>
    <cellStyle name="Note 2 2 7" xfId="1488"/>
    <cellStyle name="Note 2 2 8" xfId="6442"/>
    <cellStyle name="Note 2 2 8 2" xfId="6443"/>
    <cellStyle name="Note 2 2 8 3" xfId="6444"/>
    <cellStyle name="Note 2 2 9" xfId="6445"/>
    <cellStyle name="Note 2 2 9 2" xfId="6446"/>
    <cellStyle name="Note 2 3" xfId="220"/>
    <cellStyle name="Note 2 3 2" xfId="1489"/>
    <cellStyle name="Note 2 3 2 2" xfId="1490"/>
    <cellStyle name="Note 2 3 2 3" xfId="1491"/>
    <cellStyle name="Note 2 3 2 4" xfId="1492"/>
    <cellStyle name="Note 2 3 2 5" xfId="1493"/>
    <cellStyle name="Note 2 3 2 6" xfId="1494"/>
    <cellStyle name="Note 2 3 2 6 2" xfId="6448"/>
    <cellStyle name="Note 2 3 2 6 2 2" xfId="6449"/>
    <cellStyle name="Note 2 3 2 6 2 3" xfId="6450"/>
    <cellStyle name="Note 2 3 2 6 3" xfId="6451"/>
    <cellStyle name="Note 2 3 2 6 4" xfId="6452"/>
    <cellStyle name="Note 2 3 2 6 4 2" xfId="6453"/>
    <cellStyle name="Note 2 3 2 6 5" xfId="6454"/>
    <cellStyle name="Note 2 3 2 6 6" xfId="6447"/>
    <cellStyle name="Note 2 3 2 7" xfId="6455"/>
    <cellStyle name="Note 2 3 3" xfId="1495"/>
    <cellStyle name="Note 2 3 4" xfId="1496"/>
    <cellStyle name="Note 2 3 5" xfId="1497"/>
    <cellStyle name="Note 2 3 5 2" xfId="5390"/>
    <cellStyle name="Note 2 3 6" xfId="1498"/>
    <cellStyle name="Note 2 3 6 2" xfId="5391"/>
    <cellStyle name="Note 2 3 7" xfId="6456"/>
    <cellStyle name="Note 2 3 7 2" xfId="6457"/>
    <cellStyle name="Note 2 3 7 3" xfId="6458"/>
    <cellStyle name="Note 2 3 8" xfId="6459"/>
    <cellStyle name="Note 2 3 8 2" xfId="6460"/>
    <cellStyle name="Note 2 3 9" xfId="6461"/>
    <cellStyle name="Note 2 4" xfId="221"/>
    <cellStyle name="Note 2 4 2" xfId="1499"/>
    <cellStyle name="Note 2 4 2 2" xfId="5393"/>
    <cellStyle name="Note 2 4 3" xfId="5392"/>
    <cellStyle name="Note 2 4 3 2" xfId="6463"/>
    <cellStyle name="Note 2 4 3 3" xfId="6464"/>
    <cellStyle name="Note 2 4 3 4" xfId="6462"/>
    <cellStyle name="Note 2 4 4" xfId="6465"/>
    <cellStyle name="Note 2 4 4 2" xfId="6466"/>
    <cellStyle name="Note 2 4 5" xfId="6467"/>
    <cellStyle name="Note 2 5" xfId="1500"/>
    <cellStyle name="Note 2 5 2" xfId="1501"/>
    <cellStyle name="Note 2 5 2 2" xfId="2245"/>
    <cellStyle name="Note 2 6" xfId="1502"/>
    <cellStyle name="Note 2 7" xfId="1503"/>
    <cellStyle name="Note 2 8" xfId="1504"/>
    <cellStyle name="Note 2 9" xfId="6468"/>
    <cellStyle name="Note 2 9 2" xfId="6469"/>
    <cellStyle name="Note 2 9 3" xfId="6470"/>
    <cellStyle name="p::v Condition Cells" xfId="222"/>
    <cellStyle name="p::v Condition Cells 2" xfId="286"/>
    <cellStyle name="p::v Condition Cells 2 2" xfId="1505"/>
    <cellStyle name="p::v Condition Cells 2 3" xfId="6472"/>
    <cellStyle name="p::v Condition Cells 2 4" xfId="6471"/>
    <cellStyle name="p::v Condition Cells 3" xfId="1506"/>
    <cellStyle name="Percent 2" xfId="6473"/>
    <cellStyle name="Percent 2 2" xfId="6474"/>
    <cellStyle name="Percent 2 2 2" xfId="6475"/>
    <cellStyle name="Percent 2 2 3" xfId="6476"/>
    <cellStyle name="Percent 2 3" xfId="6477"/>
    <cellStyle name="Percent 2 4" xfId="6478"/>
    <cellStyle name="Percent 2 4 2" xfId="6479"/>
    <cellStyle name="Pourcentage 2" xfId="223"/>
    <cellStyle name="Qté calculées" xfId="1507"/>
    <cellStyle name="Qté calculées 10" xfId="1508"/>
    <cellStyle name="Qté calculées 10 2" xfId="1509"/>
    <cellStyle name="Qté calculées 10 2 2" xfId="5396"/>
    <cellStyle name="Qté calculées 10 3" xfId="5395"/>
    <cellStyle name="Qté calculées 11" xfId="1510"/>
    <cellStyle name="Qté calculées 11 2" xfId="5397"/>
    <cellStyle name="Qté calculées 12" xfId="5394"/>
    <cellStyle name="Qté calculées 2" xfId="1511"/>
    <cellStyle name="Qté calculées 2 10" xfId="1512"/>
    <cellStyle name="Qté calculées 2 10 2" xfId="5399"/>
    <cellStyle name="Qté calculées 2 11" xfId="5398"/>
    <cellStyle name="Qté calculées 2 2" xfId="1513"/>
    <cellStyle name="Qté calculées 2 2 2" xfId="1514"/>
    <cellStyle name="Qté calculées 2 2 2 2" xfId="5401"/>
    <cellStyle name="Qté calculées 2 2 3" xfId="1515"/>
    <cellStyle name="Qté calculées 2 2 3 2" xfId="5402"/>
    <cellStyle name="Qté calculées 2 2 4" xfId="1516"/>
    <cellStyle name="Qté calculées 2 2 4 2" xfId="5403"/>
    <cellStyle name="Qté calculées 2 2 5" xfId="1517"/>
    <cellStyle name="Qté calculées 2 2 5 2" xfId="5404"/>
    <cellStyle name="Qté calculées 2 2 6" xfId="5400"/>
    <cellStyle name="Qté calculées 2 3" xfId="1518"/>
    <cellStyle name="Qté calculées 2 3 2" xfId="1519"/>
    <cellStyle name="Qté calculées 2 3 2 2" xfId="5406"/>
    <cellStyle name="Qté calculées 2 3 3" xfId="1520"/>
    <cellStyle name="Qté calculées 2 3 3 2" xfId="1521"/>
    <cellStyle name="Qté calculées 2 3 3 2 2" xfId="5408"/>
    <cellStyle name="Qté calculées 2 3 3 3" xfId="5407"/>
    <cellStyle name="Qté calculées 2 3 4" xfId="1522"/>
    <cellStyle name="Qté calculées 2 3 4 2" xfId="5409"/>
    <cellStyle name="Qté calculées 2 3 5" xfId="1523"/>
    <cellStyle name="Qté calculées 2 3 5 2" xfId="5410"/>
    <cellStyle name="Qté calculées 2 3 6" xfId="1524"/>
    <cellStyle name="Qté calculées 2 3 6 2" xfId="5411"/>
    <cellStyle name="Qté calculées 2 3 7" xfId="1525"/>
    <cellStyle name="Qté calculées 2 3 7 2" xfId="5412"/>
    <cellStyle name="Qté calculées 2 3 8" xfId="1526"/>
    <cellStyle name="Qté calculées 2 3 8 2" xfId="5413"/>
    <cellStyle name="Qté calculées 2 3 9" xfId="5405"/>
    <cellStyle name="Qté calculées 2 4" xfId="1527"/>
    <cellStyle name="Qté calculées 2 4 2" xfId="1528"/>
    <cellStyle name="Qté calculées 2 4 2 2" xfId="5415"/>
    <cellStyle name="Qté calculées 2 4 3" xfId="5414"/>
    <cellStyle name="Qté calculées 2 5" xfId="1529"/>
    <cellStyle name="Qté calculées 2 5 2" xfId="1530"/>
    <cellStyle name="Qté calculées 2 5 2 2" xfId="5417"/>
    <cellStyle name="Qté calculées 2 5 3" xfId="5416"/>
    <cellStyle name="Qté calculées 2 6" xfId="1531"/>
    <cellStyle name="Qté calculées 2 6 2" xfId="1532"/>
    <cellStyle name="Qté calculées 2 6 2 2" xfId="5419"/>
    <cellStyle name="Qté calculées 2 6 3" xfId="5418"/>
    <cellStyle name="Qté calculées 2 7" xfId="1533"/>
    <cellStyle name="Qté calculées 2 7 2" xfId="1534"/>
    <cellStyle name="Qté calculées 2 7 2 2" xfId="5421"/>
    <cellStyle name="Qté calculées 2 7 3" xfId="5420"/>
    <cellStyle name="Qté calculées 2 8" xfId="1535"/>
    <cellStyle name="Qté calculées 2 8 2" xfId="1536"/>
    <cellStyle name="Qté calculées 2 8 2 2" xfId="5423"/>
    <cellStyle name="Qté calculées 2 8 3" xfId="5422"/>
    <cellStyle name="Qté calculées 2 9" xfId="1537"/>
    <cellStyle name="Qté calculées 2 9 2" xfId="1538"/>
    <cellStyle name="Qté calculées 2 9 2 2" xfId="5425"/>
    <cellStyle name="Qté calculées 2 9 3" xfId="5424"/>
    <cellStyle name="Qté calculées 3" xfId="1539"/>
    <cellStyle name="Qté calculées 3 2" xfId="1540"/>
    <cellStyle name="Qté calculées 3 2 2" xfId="5427"/>
    <cellStyle name="Qté calculées 3 3" xfId="1541"/>
    <cellStyle name="Qté calculées 3 3 2" xfId="5428"/>
    <cellStyle name="Qté calculées 3 4" xfId="1542"/>
    <cellStyle name="Qté calculées 3 4 2" xfId="5429"/>
    <cellStyle name="Qté calculées 3 5" xfId="1543"/>
    <cellStyle name="Qté calculées 3 5 2" xfId="5430"/>
    <cellStyle name="Qté calculées 3 6" xfId="5426"/>
    <cellStyle name="Qté calculées 4" xfId="1544"/>
    <cellStyle name="Qté calculées 4 2" xfId="1545"/>
    <cellStyle name="Qté calculées 4 2 2" xfId="5432"/>
    <cellStyle name="Qté calculées 4 3" xfId="1546"/>
    <cellStyle name="Qté calculées 4 3 2" xfId="1547"/>
    <cellStyle name="Qté calculées 4 3 2 2" xfId="5434"/>
    <cellStyle name="Qté calculées 4 3 3" xfId="5433"/>
    <cellStyle name="Qté calculées 4 4" xfId="1548"/>
    <cellStyle name="Qté calculées 4 4 2" xfId="5435"/>
    <cellStyle name="Qté calculées 4 5" xfId="1549"/>
    <cellStyle name="Qté calculées 4 5 2" xfId="5436"/>
    <cellStyle name="Qté calculées 4 6" xfId="1550"/>
    <cellStyle name="Qté calculées 4 6 2" xfId="5437"/>
    <cellStyle name="Qté calculées 4 7" xfId="1551"/>
    <cellStyle name="Qté calculées 4 7 2" xfId="5438"/>
    <cellStyle name="Qté calculées 4 8" xfId="1552"/>
    <cellStyle name="Qté calculées 4 8 2" xfId="5439"/>
    <cellStyle name="Qté calculées 4 9" xfId="5431"/>
    <cellStyle name="Qté calculées 5" xfId="1553"/>
    <cellStyle name="Qté calculées 5 2" xfId="1554"/>
    <cellStyle name="Qté calculées 5 2 2" xfId="5441"/>
    <cellStyle name="Qté calculées 5 3" xfId="5440"/>
    <cellStyle name="Qté calculées 6" xfId="1555"/>
    <cellStyle name="Qté calculées 6 2" xfId="1556"/>
    <cellStyle name="Qté calculées 6 2 2" xfId="5443"/>
    <cellStyle name="Qté calculées 6 3" xfId="5442"/>
    <cellStyle name="Qté calculées 7" xfId="1557"/>
    <cellStyle name="Qté calculées 7 2" xfId="1558"/>
    <cellStyle name="Qté calculées 7 2 2" xfId="5445"/>
    <cellStyle name="Qté calculées 7 3" xfId="5444"/>
    <cellStyle name="Qté calculées 8" xfId="1559"/>
    <cellStyle name="Qté calculées 8 2" xfId="1560"/>
    <cellStyle name="Qté calculées 8 2 2" xfId="5447"/>
    <cellStyle name="Qté calculées 8 3" xfId="5446"/>
    <cellStyle name="Qté calculées 9" xfId="1561"/>
    <cellStyle name="Qté calculées 9 2" xfId="1562"/>
    <cellStyle name="Qté calculées 9 2 2" xfId="5449"/>
    <cellStyle name="Qté calculées 9 3" xfId="5448"/>
    <cellStyle name="QTé entrées" xfId="1563"/>
    <cellStyle name="QTé entrées 2" xfId="5450"/>
    <cellStyle name="Register" xfId="224"/>
    <cellStyle name="Register 10" xfId="1564"/>
    <cellStyle name="Register 10 2" xfId="1565"/>
    <cellStyle name="Register 10 2 2" xfId="1566"/>
    <cellStyle name="Register 10 2 3" xfId="1567"/>
    <cellStyle name="Register 10 2 4" xfId="1568"/>
    <cellStyle name="Register 10 3" xfId="1569"/>
    <cellStyle name="Register 10 4" xfId="1570"/>
    <cellStyle name="Register 10 5" xfId="1571"/>
    <cellStyle name="Register 11" xfId="1572"/>
    <cellStyle name="Register 11 2" xfId="1573"/>
    <cellStyle name="Register 11 2 2" xfId="1574"/>
    <cellStyle name="Register 11 2 3" xfId="1575"/>
    <cellStyle name="Register 11 2 4" xfId="1576"/>
    <cellStyle name="Register 11 3" xfId="1577"/>
    <cellStyle name="Register 11 4" xfId="1578"/>
    <cellStyle name="Register 11 5" xfId="1579"/>
    <cellStyle name="Register 12" xfId="1580"/>
    <cellStyle name="Register 12 2" xfId="1581"/>
    <cellStyle name="Register 12 3" xfId="1582"/>
    <cellStyle name="Register 12 4" xfId="1583"/>
    <cellStyle name="Register 2" xfId="225"/>
    <cellStyle name="Register 2 10" xfId="1584"/>
    <cellStyle name="Register 2 10 2" xfId="1585"/>
    <cellStyle name="Register 2 10 2 2" xfId="1586"/>
    <cellStyle name="Register 2 10 2 3" xfId="1587"/>
    <cellStyle name="Register 2 10 2 4" xfId="1588"/>
    <cellStyle name="Register 2 10 3" xfId="1589"/>
    <cellStyle name="Register 2 10 4" xfId="1590"/>
    <cellStyle name="Register 2 10 5" xfId="1591"/>
    <cellStyle name="Register 2 11" xfId="1592"/>
    <cellStyle name="Register 2 11 2" xfId="1593"/>
    <cellStyle name="Register 2 11 2 2" xfId="1594"/>
    <cellStyle name="Register 2 11 2 3" xfId="1595"/>
    <cellStyle name="Register 2 11 2 4" xfId="1596"/>
    <cellStyle name="Register 2 11 3" xfId="1597"/>
    <cellStyle name="Register 2 11 4" xfId="1598"/>
    <cellStyle name="Register 2 11 5" xfId="1599"/>
    <cellStyle name="Register 2 12" xfId="1600"/>
    <cellStyle name="Register 2 12 2" xfId="1601"/>
    <cellStyle name="Register 2 12 2 2" xfId="1602"/>
    <cellStyle name="Register 2 12 2 3" xfId="1603"/>
    <cellStyle name="Register 2 12 2 4" xfId="1604"/>
    <cellStyle name="Register 2 12 3" xfId="1605"/>
    <cellStyle name="Register 2 12 4" xfId="1606"/>
    <cellStyle name="Register 2 12 5" xfId="1607"/>
    <cellStyle name="Register 2 13" xfId="1608"/>
    <cellStyle name="Register 2 13 2" xfId="1609"/>
    <cellStyle name="Register 2 13 3" xfId="1610"/>
    <cellStyle name="Register 2 13 4" xfId="1611"/>
    <cellStyle name="Register 2 2" xfId="226"/>
    <cellStyle name="Register 2 2 10" xfId="1612"/>
    <cellStyle name="Register 2 2 10 2" xfId="1613"/>
    <cellStyle name="Register 2 2 10 2 2" xfId="1614"/>
    <cellStyle name="Register 2 2 10 2 3" xfId="1615"/>
    <cellStyle name="Register 2 2 10 2 4" xfId="1616"/>
    <cellStyle name="Register 2 2 10 3" xfId="1617"/>
    <cellStyle name="Register 2 2 10 4" xfId="1618"/>
    <cellStyle name="Register 2 2 10 5" xfId="1619"/>
    <cellStyle name="Register 2 2 11" xfId="1620"/>
    <cellStyle name="Register 2 2 11 2" xfId="1621"/>
    <cellStyle name="Register 2 2 11 3" xfId="1622"/>
    <cellStyle name="Register 2 2 11 4" xfId="1623"/>
    <cellStyle name="Register 2 2 2" xfId="1624"/>
    <cellStyle name="Register 2 2 2 2" xfId="1625"/>
    <cellStyle name="Register 2 2 2 2 2" xfId="1626"/>
    <cellStyle name="Register 2 2 2 2 3" xfId="1627"/>
    <cellStyle name="Register 2 2 2 2 4" xfId="1628"/>
    <cellStyle name="Register 2 2 2 3" xfId="1629"/>
    <cellStyle name="Register 2 2 2 4" xfId="1630"/>
    <cellStyle name="Register 2 2 2 5" xfId="1631"/>
    <cellStyle name="Register 2 2 3" xfId="1632"/>
    <cellStyle name="Register 2 2 3 2" xfId="1633"/>
    <cellStyle name="Register 2 2 3 2 2" xfId="1634"/>
    <cellStyle name="Register 2 2 3 2 3" xfId="1635"/>
    <cellStyle name="Register 2 2 3 2 4" xfId="1636"/>
    <cellStyle name="Register 2 2 3 3" xfId="1637"/>
    <cellStyle name="Register 2 2 3 4" xfId="1638"/>
    <cellStyle name="Register 2 2 3 5" xfId="1639"/>
    <cellStyle name="Register 2 2 4" xfId="1640"/>
    <cellStyle name="Register 2 2 4 2" xfId="1641"/>
    <cellStyle name="Register 2 2 4 2 2" xfId="1642"/>
    <cellStyle name="Register 2 2 4 2 3" xfId="1643"/>
    <cellStyle name="Register 2 2 4 2 4" xfId="1644"/>
    <cellStyle name="Register 2 2 4 3" xfId="1645"/>
    <cellStyle name="Register 2 2 4 4" xfId="1646"/>
    <cellStyle name="Register 2 2 4 5" xfId="1647"/>
    <cellStyle name="Register 2 2 5" xfId="1648"/>
    <cellStyle name="Register 2 2 5 2" xfId="1649"/>
    <cellStyle name="Register 2 2 5 2 2" xfId="1650"/>
    <cellStyle name="Register 2 2 5 2 3" xfId="1651"/>
    <cellStyle name="Register 2 2 5 2 4" xfId="1652"/>
    <cellStyle name="Register 2 2 5 3" xfId="1653"/>
    <cellStyle name="Register 2 2 5 4" xfId="1654"/>
    <cellStyle name="Register 2 2 5 5" xfId="1655"/>
    <cellStyle name="Register 2 2 6" xfId="1656"/>
    <cellStyle name="Register 2 2 6 2" xfId="1657"/>
    <cellStyle name="Register 2 2 6 2 2" xfId="1658"/>
    <cellStyle name="Register 2 2 6 2 3" xfId="1659"/>
    <cellStyle name="Register 2 2 6 2 4" xfId="1660"/>
    <cellStyle name="Register 2 2 6 3" xfId="1661"/>
    <cellStyle name="Register 2 2 6 4" xfId="1662"/>
    <cellStyle name="Register 2 2 6 5" xfId="1663"/>
    <cellStyle name="Register 2 2 7" xfId="1664"/>
    <cellStyle name="Register 2 2 7 2" xfId="1665"/>
    <cellStyle name="Register 2 2 7 2 2" xfId="1666"/>
    <cellStyle name="Register 2 2 7 2 3" xfId="1667"/>
    <cellStyle name="Register 2 2 7 2 4" xfId="1668"/>
    <cellStyle name="Register 2 2 7 3" xfId="1669"/>
    <cellStyle name="Register 2 2 7 4" xfId="1670"/>
    <cellStyle name="Register 2 2 7 5" xfId="1671"/>
    <cellStyle name="Register 2 2 8" xfId="1672"/>
    <cellStyle name="Register 2 2 8 2" xfId="1673"/>
    <cellStyle name="Register 2 2 8 2 2" xfId="1674"/>
    <cellStyle name="Register 2 2 8 2 3" xfId="1675"/>
    <cellStyle name="Register 2 2 8 2 4" xfId="1676"/>
    <cellStyle name="Register 2 2 8 3" xfId="1677"/>
    <cellStyle name="Register 2 2 8 4" xfId="1678"/>
    <cellStyle name="Register 2 2 8 5" xfId="1679"/>
    <cellStyle name="Register 2 2 9" xfId="1680"/>
    <cellStyle name="Register 2 2 9 2" xfId="1681"/>
    <cellStyle name="Register 2 2 9 2 2" xfId="1682"/>
    <cellStyle name="Register 2 2 9 2 3" xfId="1683"/>
    <cellStyle name="Register 2 2 9 2 4" xfId="1684"/>
    <cellStyle name="Register 2 2 9 3" xfId="1685"/>
    <cellStyle name="Register 2 2 9 4" xfId="1686"/>
    <cellStyle name="Register 2 2 9 5" xfId="1687"/>
    <cellStyle name="Register 2 3" xfId="227"/>
    <cellStyle name="Register 2 3 10" xfId="1688"/>
    <cellStyle name="Register 2 3 10 2" xfId="1689"/>
    <cellStyle name="Register 2 3 11" xfId="1690"/>
    <cellStyle name="Register 2 3 2" xfId="1691"/>
    <cellStyle name="Register 2 3 2 10" xfId="1692"/>
    <cellStyle name="Register 2 3 2 2" xfId="1693"/>
    <cellStyle name="Register 2 3 2 2 2" xfId="1694"/>
    <cellStyle name="Register 2 3 2 2 3" xfId="1695"/>
    <cellStyle name="Register 2 3 2 2 4" xfId="1696"/>
    <cellStyle name="Register 2 3 2 2 5" xfId="1697"/>
    <cellStyle name="Register 2 3 2 3" xfId="1698"/>
    <cellStyle name="Register 2 3 2 3 2" xfId="1699"/>
    <cellStyle name="Register 2 3 2 3 3" xfId="1700"/>
    <cellStyle name="Register 2 3 2 3 3 2" xfId="1701"/>
    <cellStyle name="Register 2 3 2 3 4" xfId="1702"/>
    <cellStyle name="Register 2 3 2 3 5" xfId="1703"/>
    <cellStyle name="Register 2 3 2 3 6" xfId="1704"/>
    <cellStyle name="Register 2 3 2 3 7" xfId="1705"/>
    <cellStyle name="Register 2 3 2 3 8" xfId="1706"/>
    <cellStyle name="Register 2 3 2 4" xfId="1707"/>
    <cellStyle name="Register 2 3 2 4 2" xfId="1708"/>
    <cellStyle name="Register 2 3 2 5" xfId="1709"/>
    <cellStyle name="Register 2 3 2 5 2" xfId="1710"/>
    <cellStyle name="Register 2 3 2 6" xfId="1711"/>
    <cellStyle name="Register 2 3 2 6 2" xfId="1712"/>
    <cellStyle name="Register 2 3 2 7" xfId="1713"/>
    <cellStyle name="Register 2 3 2 7 2" xfId="1714"/>
    <cellStyle name="Register 2 3 2 8" xfId="1715"/>
    <cellStyle name="Register 2 3 2 8 2" xfId="1716"/>
    <cellStyle name="Register 2 3 2 9" xfId="1717"/>
    <cellStyle name="Register 2 3 2 9 2" xfId="1718"/>
    <cellStyle name="Register 2 3 3" xfId="1719"/>
    <cellStyle name="Register 2 3 3 2" xfId="1720"/>
    <cellStyle name="Register 2 3 3 3" xfId="1721"/>
    <cellStyle name="Register 2 3 3 4" xfId="1722"/>
    <cellStyle name="Register 2 3 3 5" xfId="1723"/>
    <cellStyle name="Register 2 3 4" xfId="1724"/>
    <cellStyle name="Register 2 3 4 2" xfId="1725"/>
    <cellStyle name="Register 2 3 4 3" xfId="1726"/>
    <cellStyle name="Register 2 3 4 3 2" xfId="1727"/>
    <cellStyle name="Register 2 3 4 4" xfId="1728"/>
    <cellStyle name="Register 2 3 4 5" xfId="1729"/>
    <cellStyle name="Register 2 3 4 6" xfId="1730"/>
    <cellStyle name="Register 2 3 4 7" xfId="1731"/>
    <cellStyle name="Register 2 3 4 8" xfId="1732"/>
    <cellStyle name="Register 2 3 5" xfId="1733"/>
    <cellStyle name="Register 2 3 5 2" xfId="1734"/>
    <cellStyle name="Register 2 3 6" xfId="1735"/>
    <cellStyle name="Register 2 3 6 2" xfId="1736"/>
    <cellStyle name="Register 2 3 7" xfId="1737"/>
    <cellStyle name="Register 2 3 7 2" xfId="1738"/>
    <cellStyle name="Register 2 3 8" xfId="1739"/>
    <cellStyle name="Register 2 3 8 2" xfId="1740"/>
    <cellStyle name="Register 2 3 9" xfId="1741"/>
    <cellStyle name="Register 2 3 9 2" xfId="1742"/>
    <cellStyle name="Register 2 4" xfId="1743"/>
    <cellStyle name="Register 2 4 2" xfId="1744"/>
    <cellStyle name="Register 2 4 2 2" xfId="1745"/>
    <cellStyle name="Register 2 4 2 3" xfId="1746"/>
    <cellStyle name="Register 2 4 2 4" xfId="1747"/>
    <cellStyle name="Register 2 4 3" xfId="1748"/>
    <cellStyle name="Register 2 4 4" xfId="1749"/>
    <cellStyle name="Register 2 4 5" xfId="1750"/>
    <cellStyle name="Register 2 5" xfId="1751"/>
    <cellStyle name="Register 2 5 2" xfId="1752"/>
    <cellStyle name="Register 2 5 2 2" xfId="1753"/>
    <cellStyle name="Register 2 5 2 3" xfId="1754"/>
    <cellStyle name="Register 2 5 2 4" xfId="1755"/>
    <cellStyle name="Register 2 5 3" xfId="1756"/>
    <cellStyle name="Register 2 5 4" xfId="1757"/>
    <cellStyle name="Register 2 5 5" xfId="1758"/>
    <cellStyle name="Register 2 6" xfId="1759"/>
    <cellStyle name="Register 2 6 2" xfId="1760"/>
    <cellStyle name="Register 2 6 2 2" xfId="1761"/>
    <cellStyle name="Register 2 6 2 3" xfId="1762"/>
    <cellStyle name="Register 2 6 2 4" xfId="1763"/>
    <cellStyle name="Register 2 6 3" xfId="1764"/>
    <cellStyle name="Register 2 6 4" xfId="1765"/>
    <cellStyle name="Register 2 6 5" xfId="1766"/>
    <cellStyle name="Register 2 7" xfId="1767"/>
    <cellStyle name="Register 2 7 2" xfId="1768"/>
    <cellStyle name="Register 2 7 2 2" xfId="1769"/>
    <cellStyle name="Register 2 7 2 3" xfId="1770"/>
    <cellStyle name="Register 2 7 2 4" xfId="1771"/>
    <cellStyle name="Register 2 7 3" xfId="1772"/>
    <cellStyle name="Register 2 7 4" xfId="1773"/>
    <cellStyle name="Register 2 7 5" xfId="1774"/>
    <cellStyle name="Register 2 8" xfId="1775"/>
    <cellStyle name="Register 2 8 2" xfId="1776"/>
    <cellStyle name="Register 2 8 2 2" xfId="1777"/>
    <cellStyle name="Register 2 8 2 3" xfId="1778"/>
    <cellStyle name="Register 2 8 2 4" xfId="1779"/>
    <cellStyle name="Register 2 8 3" xfId="1780"/>
    <cellStyle name="Register 2 8 4" xfId="1781"/>
    <cellStyle name="Register 2 8 5" xfId="1782"/>
    <cellStyle name="Register 2 9" xfId="1783"/>
    <cellStyle name="Register 2 9 2" xfId="1784"/>
    <cellStyle name="Register 2 9 2 2" xfId="1785"/>
    <cellStyle name="Register 2 9 2 3" xfId="1786"/>
    <cellStyle name="Register 2 9 2 4" xfId="1787"/>
    <cellStyle name="Register 2 9 3" xfId="1788"/>
    <cellStyle name="Register 2 9 4" xfId="1789"/>
    <cellStyle name="Register 2 9 5" xfId="1790"/>
    <cellStyle name="Register 3" xfId="1791"/>
    <cellStyle name="Register 3 2" xfId="1792"/>
    <cellStyle name="Register 3 2 2" xfId="1793"/>
    <cellStyle name="Register 3 2 3" xfId="1794"/>
    <cellStyle name="Register 3 2 4" xfId="1795"/>
    <cellStyle name="Register 3 3" xfId="1796"/>
    <cellStyle name="Register 3 4" xfId="1797"/>
    <cellStyle name="Register 3 5" xfId="1798"/>
    <cellStyle name="Register 4" xfId="1799"/>
    <cellStyle name="Register 4 2" xfId="1800"/>
    <cellStyle name="Register 4 2 2" xfId="1801"/>
    <cellStyle name="Register 4 2 3" xfId="1802"/>
    <cellStyle name="Register 4 2 4" xfId="1803"/>
    <cellStyle name="Register 4 3" xfId="1804"/>
    <cellStyle name="Register 4 4" xfId="1805"/>
    <cellStyle name="Register 4 5" xfId="1806"/>
    <cellStyle name="Register 5" xfId="1807"/>
    <cellStyle name="Register 5 2" xfId="1808"/>
    <cellStyle name="Register 5 2 2" xfId="1809"/>
    <cellStyle name="Register 5 2 3" xfId="1810"/>
    <cellStyle name="Register 5 2 4" xfId="1811"/>
    <cellStyle name="Register 5 3" xfId="1812"/>
    <cellStyle name="Register 5 4" xfId="1813"/>
    <cellStyle name="Register 5 5" xfId="1814"/>
    <cellStyle name="Register 6" xfId="1815"/>
    <cellStyle name="Register 6 2" xfId="1816"/>
    <cellStyle name="Register 6 2 2" xfId="1817"/>
    <cellStyle name="Register 6 2 3" xfId="1818"/>
    <cellStyle name="Register 6 2 4" xfId="1819"/>
    <cellStyle name="Register 6 3" xfId="1820"/>
    <cellStyle name="Register 6 4" xfId="1821"/>
    <cellStyle name="Register 6 5" xfId="1822"/>
    <cellStyle name="Register 7" xfId="1823"/>
    <cellStyle name="Register 7 2" xfId="1824"/>
    <cellStyle name="Register 7 2 2" xfId="1825"/>
    <cellStyle name="Register 7 2 3" xfId="1826"/>
    <cellStyle name="Register 7 2 4" xfId="1827"/>
    <cellStyle name="Register 7 3" xfId="1828"/>
    <cellStyle name="Register 7 4" xfId="1829"/>
    <cellStyle name="Register 7 5" xfId="1830"/>
    <cellStyle name="Register 8" xfId="1831"/>
    <cellStyle name="Register 8 2" xfId="1832"/>
    <cellStyle name="Register 8 2 2" xfId="1833"/>
    <cellStyle name="Register 8 2 3" xfId="1834"/>
    <cellStyle name="Register 8 2 4" xfId="1835"/>
    <cellStyle name="Register 8 3" xfId="1836"/>
    <cellStyle name="Register 8 4" xfId="1837"/>
    <cellStyle name="Register 8 5" xfId="1838"/>
    <cellStyle name="Register 9" xfId="1839"/>
    <cellStyle name="Register 9 2" xfId="1840"/>
    <cellStyle name="Register 9 2 2" xfId="1841"/>
    <cellStyle name="Register 9 2 3" xfId="1842"/>
    <cellStyle name="Register 9 2 4" xfId="1843"/>
    <cellStyle name="Register 9 3" xfId="1844"/>
    <cellStyle name="Register 9 4" xfId="1845"/>
    <cellStyle name="Register 9 5" xfId="1846"/>
    <cellStyle name="Satisfaisant 2" xfId="228"/>
    <cellStyle name="Sortie 2" xfId="229"/>
    <cellStyle name="Sortie 2 2" xfId="1847"/>
    <cellStyle name="Sortie 2 2 2" xfId="1848"/>
    <cellStyle name="Sortie 2 2 2 2" xfId="1849"/>
    <cellStyle name="Sortie 2 2 3" xfId="1850"/>
    <cellStyle name="Sortie 2 3" xfId="1851"/>
    <cellStyle name="Style 1" xfId="1852"/>
    <cellStyle name="Style 1 2" xfId="5451"/>
    <cellStyle name="Texte explicatif 2" xfId="230"/>
    <cellStyle name="Titre 2" xfId="231"/>
    <cellStyle name="Titre 2 2" xfId="232"/>
    <cellStyle name="Titre 2 2 2" xfId="1853"/>
    <cellStyle name="Titre 2 2 2 2" xfId="1854"/>
    <cellStyle name="Titre 2 2 2 2 2" xfId="5455"/>
    <cellStyle name="Titre 2 2 2 3" xfId="1855"/>
    <cellStyle name="Titre 2 2 2 3 2" xfId="5456"/>
    <cellStyle name="Titre 2 2 2 4" xfId="1856"/>
    <cellStyle name="Titre 2 2 2 4 2" xfId="5457"/>
    <cellStyle name="Titre 2 2 2 5" xfId="5454"/>
    <cellStyle name="Titre 2 2 2 5 2" xfId="6480"/>
    <cellStyle name="Titre 2 2 3" xfId="1857"/>
    <cellStyle name="Titre 2 2 3 2" xfId="5458"/>
    <cellStyle name="Titre 2 2 4" xfId="1858"/>
    <cellStyle name="Titre 2 2 4 2" xfId="5459"/>
    <cellStyle name="Titre 2 2 5" xfId="5453"/>
    <cellStyle name="Titre 2 3" xfId="1859"/>
    <cellStyle name="Titre 2 3 2" xfId="1860"/>
    <cellStyle name="Titre 2 3 2 2" xfId="5461"/>
    <cellStyle name="Titre 2 3 3" xfId="5460"/>
    <cellStyle name="Titre 2 3 3 2" xfId="6481"/>
    <cellStyle name="Titre 2 3 4" xfId="7899"/>
    <cellStyle name="Titre 2 3 5" xfId="6586"/>
    <cellStyle name="Titre 2 4" xfId="1861"/>
    <cellStyle name="Titre 2 4 2" xfId="5462"/>
    <cellStyle name="Titre 2 5" xfId="1862"/>
    <cellStyle name="Titre 2 5 2" xfId="1863"/>
    <cellStyle name="Titre 2 5 2 2" xfId="5464"/>
    <cellStyle name="Titre 2 5 3" xfId="1864"/>
    <cellStyle name="Titre 2 5 3 2" xfId="5465"/>
    <cellStyle name="Titre 2 5 4" xfId="5463"/>
    <cellStyle name="Titre 2 6" xfId="1865"/>
    <cellStyle name="Titre 2 6 2" xfId="5466"/>
    <cellStyle name="Titre 2 6 2 2" xfId="6484"/>
    <cellStyle name="Titre 2 6 2 3" xfId="6485"/>
    <cellStyle name="Titre 2 6 2 4" xfId="6483"/>
    <cellStyle name="Titre 2 6 3" xfId="6486"/>
    <cellStyle name="Titre 2 6 4" xfId="6487"/>
    <cellStyle name="Titre 2 6 4 2" xfId="6488"/>
    <cellStyle name="Titre 2 6 5" xfId="6489"/>
    <cellStyle name="Titre 2 6 6" xfId="6482"/>
    <cellStyle name="Titre 2 7" xfId="5452"/>
    <cellStyle name="Titre 1 2" xfId="233"/>
    <cellStyle name="Titre 1 2 2" xfId="1866"/>
    <cellStyle name="Titre 1 2 2 2" xfId="1867"/>
    <cellStyle name="Titre 1 2 2 2 2" xfId="1868"/>
    <cellStyle name="Titre 1 2 2 3" xfId="1869"/>
    <cellStyle name="Titre 1 2 3" xfId="1870"/>
    <cellStyle name="Titre 2 2" xfId="234"/>
    <cellStyle name="Titre 2 2 2" xfId="1871"/>
    <cellStyle name="Titre 2 2 2 2" xfId="1872"/>
    <cellStyle name="Titre 2 2 2 2 2" xfId="1873"/>
    <cellStyle name="Titre 2 2 2 3" xfId="1874"/>
    <cellStyle name="Titre 2 2 3" xfId="1875"/>
    <cellStyle name="Titre 3 2" xfId="235"/>
    <cellStyle name="Titre 3 2 2" xfId="1876"/>
    <cellStyle name="Titre 3 2 2 2" xfId="1877"/>
    <cellStyle name="Titre 3 2 2 2 2" xfId="1878"/>
    <cellStyle name="Titre 3 2 2 3" xfId="1879"/>
    <cellStyle name="Titre 3 2 3" xfId="1880"/>
    <cellStyle name="Titre 4 2" xfId="236"/>
    <cellStyle name="Titre 4 2 2" xfId="1881"/>
    <cellStyle name="Titre 4 2 2 2" xfId="1882"/>
    <cellStyle name="Titre 4 2 2 2 2" xfId="1883"/>
    <cellStyle name="Titre 4 2 2 3" xfId="1884"/>
    <cellStyle name="Titre 4 2 3" xfId="1885"/>
    <cellStyle name="Total 2" xfId="237"/>
    <cellStyle name="Total 2 10" xfId="1886"/>
    <cellStyle name="Total 2 10 2" xfId="1887"/>
    <cellStyle name="Total 2 10 2 2" xfId="1888"/>
    <cellStyle name="Total 2 10 2 3" xfId="1889"/>
    <cellStyle name="Total 2 10 2 4" xfId="1890"/>
    <cellStyle name="Total 2 10 3" xfId="1891"/>
    <cellStyle name="Total 2 10 4" xfId="1892"/>
    <cellStyle name="Total 2 10 5" xfId="1893"/>
    <cellStyle name="Total 2 11" xfId="1894"/>
    <cellStyle name="Total 2 11 2" xfId="1895"/>
    <cellStyle name="Total 2 11 2 2" xfId="1896"/>
    <cellStyle name="Total 2 11 2 3" xfId="1897"/>
    <cellStyle name="Total 2 11 2 4" xfId="1898"/>
    <cellStyle name="Total 2 11 3" xfId="1899"/>
    <cellStyle name="Total 2 11 4" xfId="1900"/>
    <cellStyle name="Total 2 11 5" xfId="1901"/>
    <cellStyle name="Total 2 12" xfId="1902"/>
    <cellStyle name="Total 2 12 2" xfId="1903"/>
    <cellStyle name="Total 2 12 3" xfId="1904"/>
    <cellStyle name="Total 2 12 4" xfId="1905"/>
    <cellStyle name="Total 2 13" xfId="1906"/>
    <cellStyle name="Total 2 13 2" xfId="1907"/>
    <cellStyle name="Total 2 13 3" xfId="1908"/>
    <cellStyle name="Total 2 13 4" xfId="1909"/>
    <cellStyle name="Total 2 2" xfId="1910"/>
    <cellStyle name="Total 2 2 10" xfId="1911"/>
    <cellStyle name="Total 2 2 10 2" xfId="1912"/>
    <cellStyle name="Total 2 2 10 2 2" xfId="1913"/>
    <cellStyle name="Total 2 2 10 2 3" xfId="1914"/>
    <cellStyle name="Total 2 2 10 2 4" xfId="1915"/>
    <cellStyle name="Total 2 2 10 3" xfId="1916"/>
    <cellStyle name="Total 2 2 10 4" xfId="1917"/>
    <cellStyle name="Total 2 2 10 5" xfId="1918"/>
    <cellStyle name="Total 2 2 11" xfId="1919"/>
    <cellStyle name="Total 2 2 11 2" xfId="1920"/>
    <cellStyle name="Total 2 2 11 2 2" xfId="1921"/>
    <cellStyle name="Total 2 2 11 2 3" xfId="1922"/>
    <cellStyle name="Total 2 2 11 2 4" xfId="1923"/>
    <cellStyle name="Total 2 2 11 3" xfId="1924"/>
    <cellStyle name="Total 2 2 11 4" xfId="1925"/>
    <cellStyle name="Total 2 2 11 5" xfId="1926"/>
    <cellStyle name="Total 2 2 12" xfId="1927"/>
    <cellStyle name="Total 2 2 12 2" xfId="1928"/>
    <cellStyle name="Total 2 2 12 3" xfId="1929"/>
    <cellStyle name="Total 2 2 12 4" xfId="1930"/>
    <cellStyle name="Total 2 2 2" xfId="1931"/>
    <cellStyle name="Total 2 2 2 2" xfId="1932"/>
    <cellStyle name="Total 2 2 2 2 10" xfId="1933"/>
    <cellStyle name="Total 2 2 2 2 10 2" xfId="1934"/>
    <cellStyle name="Total 2 2 2 2 10 2 2" xfId="1935"/>
    <cellStyle name="Total 2 2 2 2 10 2 3" xfId="1936"/>
    <cellStyle name="Total 2 2 2 2 10 2 4" xfId="1937"/>
    <cellStyle name="Total 2 2 2 2 10 3" xfId="1938"/>
    <cellStyle name="Total 2 2 2 2 10 4" xfId="1939"/>
    <cellStyle name="Total 2 2 2 2 10 5" xfId="1940"/>
    <cellStyle name="Total 2 2 2 2 11" xfId="1941"/>
    <cellStyle name="Total 2 2 2 2 11 2" xfId="1942"/>
    <cellStyle name="Total 2 2 2 2 11 3" xfId="1943"/>
    <cellStyle name="Total 2 2 2 2 11 4" xfId="1944"/>
    <cellStyle name="Total 2 2 2 2 2" xfId="1945"/>
    <cellStyle name="Total 2 2 2 2 2 2" xfId="1946"/>
    <cellStyle name="Total 2 2 2 2 2 2 2" xfId="1947"/>
    <cellStyle name="Total 2 2 2 2 2 2 3" xfId="1948"/>
    <cellStyle name="Total 2 2 2 2 2 2 4" xfId="1949"/>
    <cellStyle name="Total 2 2 2 2 2 3" xfId="1950"/>
    <cellStyle name="Total 2 2 2 2 2 4" xfId="1951"/>
    <cellStyle name="Total 2 2 2 2 2 5" xfId="1952"/>
    <cellStyle name="Total 2 2 2 2 3" xfId="1953"/>
    <cellStyle name="Total 2 2 2 2 3 2" xfId="1954"/>
    <cellStyle name="Total 2 2 2 2 3 2 2" xfId="1955"/>
    <cellStyle name="Total 2 2 2 2 3 2 3" xfId="1956"/>
    <cellStyle name="Total 2 2 2 2 3 2 4" xfId="1957"/>
    <cellStyle name="Total 2 2 2 2 3 3" xfId="1958"/>
    <cellStyle name="Total 2 2 2 2 3 4" xfId="1959"/>
    <cellStyle name="Total 2 2 2 2 3 5" xfId="1960"/>
    <cellStyle name="Total 2 2 2 2 4" xfId="1961"/>
    <cellStyle name="Total 2 2 2 2 4 2" xfId="1962"/>
    <cellStyle name="Total 2 2 2 2 4 2 2" xfId="1963"/>
    <cellStyle name="Total 2 2 2 2 4 2 3" xfId="1964"/>
    <cellStyle name="Total 2 2 2 2 4 2 4" xfId="1965"/>
    <cellStyle name="Total 2 2 2 2 4 3" xfId="1966"/>
    <cellStyle name="Total 2 2 2 2 4 4" xfId="1967"/>
    <cellStyle name="Total 2 2 2 2 4 5" xfId="1968"/>
    <cellStyle name="Total 2 2 2 2 5" xfId="1969"/>
    <cellStyle name="Total 2 2 2 2 5 2" xfId="1970"/>
    <cellStyle name="Total 2 2 2 2 5 2 2" xfId="1971"/>
    <cellStyle name="Total 2 2 2 2 5 2 3" xfId="1972"/>
    <cellStyle name="Total 2 2 2 2 5 2 4" xfId="1973"/>
    <cellStyle name="Total 2 2 2 2 5 3" xfId="1974"/>
    <cellStyle name="Total 2 2 2 2 5 4" xfId="1975"/>
    <cellStyle name="Total 2 2 2 2 5 5" xfId="1976"/>
    <cellStyle name="Total 2 2 2 2 6" xfId="1977"/>
    <cellStyle name="Total 2 2 2 2 6 2" xfId="1978"/>
    <cellStyle name="Total 2 2 2 2 6 2 2" xfId="1979"/>
    <cellStyle name="Total 2 2 2 2 6 2 3" xfId="1980"/>
    <cellStyle name="Total 2 2 2 2 6 2 4" xfId="1981"/>
    <cellStyle name="Total 2 2 2 2 6 3" xfId="1982"/>
    <cellStyle name="Total 2 2 2 2 6 4" xfId="1983"/>
    <cellStyle name="Total 2 2 2 2 6 5" xfId="1984"/>
    <cellStyle name="Total 2 2 2 2 7" xfId="1985"/>
    <cellStyle name="Total 2 2 2 2 7 2" xfId="1986"/>
    <cellStyle name="Total 2 2 2 2 7 2 2" xfId="1987"/>
    <cellStyle name="Total 2 2 2 2 7 2 3" xfId="1988"/>
    <cellStyle name="Total 2 2 2 2 7 2 4" xfId="1989"/>
    <cellStyle name="Total 2 2 2 2 7 3" xfId="1990"/>
    <cellStyle name="Total 2 2 2 2 7 4" xfId="1991"/>
    <cellStyle name="Total 2 2 2 2 7 5" xfId="1992"/>
    <cellStyle name="Total 2 2 2 2 8" xfId="1993"/>
    <cellStyle name="Total 2 2 2 2 8 2" xfId="1994"/>
    <cellStyle name="Total 2 2 2 2 8 2 2" xfId="1995"/>
    <cellStyle name="Total 2 2 2 2 8 2 3" xfId="1996"/>
    <cellStyle name="Total 2 2 2 2 8 2 4" xfId="1997"/>
    <cellStyle name="Total 2 2 2 2 8 3" xfId="1998"/>
    <cellStyle name="Total 2 2 2 2 8 4" xfId="1999"/>
    <cellStyle name="Total 2 2 2 2 8 5" xfId="2000"/>
    <cellStyle name="Total 2 2 2 2 9" xfId="2001"/>
    <cellStyle name="Total 2 2 2 2 9 2" xfId="2002"/>
    <cellStyle name="Total 2 2 2 2 9 2 2" xfId="2003"/>
    <cellStyle name="Total 2 2 2 2 9 2 3" xfId="2004"/>
    <cellStyle name="Total 2 2 2 2 9 2 4" xfId="2005"/>
    <cellStyle name="Total 2 2 2 2 9 3" xfId="2006"/>
    <cellStyle name="Total 2 2 2 2 9 4" xfId="2007"/>
    <cellStyle name="Total 2 2 2 2 9 5" xfId="2008"/>
    <cellStyle name="Total 2 2 3" xfId="2009"/>
    <cellStyle name="Total 2 2 3 2" xfId="2010"/>
    <cellStyle name="Total 2 2 3 2 2" xfId="2011"/>
    <cellStyle name="Total 2 2 3 2 3" xfId="2012"/>
    <cellStyle name="Total 2 2 3 2 4" xfId="2013"/>
    <cellStyle name="Total 2 2 3 3" xfId="2014"/>
    <cellStyle name="Total 2 2 3 4" xfId="2015"/>
    <cellStyle name="Total 2 2 3 5" xfId="2016"/>
    <cellStyle name="Total 2 2 4" xfId="2017"/>
    <cellStyle name="Total 2 2 4 2" xfId="2018"/>
    <cellStyle name="Total 2 2 4 2 2" xfId="2019"/>
    <cellStyle name="Total 2 2 4 2 3" xfId="2020"/>
    <cellStyle name="Total 2 2 4 2 4" xfId="2021"/>
    <cellStyle name="Total 2 2 4 3" xfId="2022"/>
    <cellStyle name="Total 2 2 4 4" xfId="2023"/>
    <cellStyle name="Total 2 2 4 5" xfId="2024"/>
    <cellStyle name="Total 2 2 5" xfId="2025"/>
    <cellStyle name="Total 2 2 5 2" xfId="2026"/>
    <cellStyle name="Total 2 2 5 2 2" xfId="2027"/>
    <cellStyle name="Total 2 2 5 2 3" xfId="2028"/>
    <cellStyle name="Total 2 2 5 2 4" xfId="2029"/>
    <cellStyle name="Total 2 2 5 3" xfId="2030"/>
    <cellStyle name="Total 2 2 5 4" xfId="2031"/>
    <cellStyle name="Total 2 2 5 5" xfId="2032"/>
    <cellStyle name="Total 2 2 6" xfId="2033"/>
    <cellStyle name="Total 2 2 6 2" xfId="2034"/>
    <cellStyle name="Total 2 2 6 2 2" xfId="2035"/>
    <cellStyle name="Total 2 2 6 2 3" xfId="2036"/>
    <cellStyle name="Total 2 2 6 2 4" xfId="2037"/>
    <cellStyle name="Total 2 2 6 3" xfId="2038"/>
    <cellStyle name="Total 2 2 6 4" xfId="2039"/>
    <cellStyle name="Total 2 2 6 5" xfId="2040"/>
    <cellStyle name="Total 2 2 7" xfId="2041"/>
    <cellStyle name="Total 2 2 7 2" xfId="2042"/>
    <cellStyle name="Total 2 2 7 2 2" xfId="2043"/>
    <cellStyle name="Total 2 2 7 2 3" xfId="2044"/>
    <cellStyle name="Total 2 2 7 2 4" xfId="2045"/>
    <cellStyle name="Total 2 2 7 3" xfId="2046"/>
    <cellStyle name="Total 2 2 7 4" xfId="2047"/>
    <cellStyle name="Total 2 2 7 5" xfId="2048"/>
    <cellStyle name="Total 2 2 8" xfId="2049"/>
    <cellStyle name="Total 2 2 8 2" xfId="2050"/>
    <cellStyle name="Total 2 2 8 2 2" xfId="2051"/>
    <cellStyle name="Total 2 2 8 2 3" xfId="2052"/>
    <cellStyle name="Total 2 2 8 2 4" xfId="2053"/>
    <cellStyle name="Total 2 2 8 3" xfId="2054"/>
    <cellStyle name="Total 2 2 8 4" xfId="2055"/>
    <cellStyle name="Total 2 2 8 5" xfId="2056"/>
    <cellStyle name="Total 2 2 9" xfId="2057"/>
    <cellStyle name="Total 2 2 9 2" xfId="2058"/>
    <cellStyle name="Total 2 2 9 2 2" xfId="2059"/>
    <cellStyle name="Total 2 2 9 2 3" xfId="2060"/>
    <cellStyle name="Total 2 2 9 2 4" xfId="2061"/>
    <cellStyle name="Total 2 2 9 3" xfId="2062"/>
    <cellStyle name="Total 2 2 9 4" xfId="2063"/>
    <cellStyle name="Total 2 2 9 5" xfId="2064"/>
    <cellStyle name="Total 2 3" xfId="2065"/>
    <cellStyle name="Total 2 3 2" xfId="2066"/>
    <cellStyle name="Total 2 3 2 2" xfId="2067"/>
    <cellStyle name="Total 2 3 2 3" xfId="2068"/>
    <cellStyle name="Total 2 3 2 4" xfId="2069"/>
    <cellStyle name="Total 2 3 3" xfId="2070"/>
    <cellStyle name="Total 2 3 4" xfId="2071"/>
    <cellStyle name="Total 2 3 5" xfId="2072"/>
    <cellStyle name="Total 2 4" xfId="2073"/>
    <cellStyle name="Total 2 4 2" xfId="2074"/>
    <cellStyle name="Total 2 4 2 2" xfId="2075"/>
    <cellStyle name="Total 2 4 2 3" xfId="2076"/>
    <cellStyle name="Total 2 4 2 4" xfId="2077"/>
    <cellStyle name="Total 2 4 3" xfId="2078"/>
    <cellStyle name="Total 2 4 4" xfId="2079"/>
    <cellStyle name="Total 2 4 5" xfId="2080"/>
    <cellStyle name="Total 2 5" xfId="2081"/>
    <cellStyle name="Total 2 5 2" xfId="2082"/>
    <cellStyle name="Total 2 5 2 2" xfId="2083"/>
    <cellStyle name="Total 2 5 2 3" xfId="2084"/>
    <cellStyle name="Total 2 5 2 4" xfId="2085"/>
    <cellStyle name="Total 2 5 3" xfId="2086"/>
    <cellStyle name="Total 2 5 4" xfId="2087"/>
    <cellStyle name="Total 2 5 5" xfId="2088"/>
    <cellStyle name="Total 2 6" xfId="2089"/>
    <cellStyle name="Total 2 6 2" xfId="2090"/>
    <cellStyle name="Total 2 6 2 2" xfId="2091"/>
    <cellStyle name="Total 2 6 2 3" xfId="2092"/>
    <cellStyle name="Total 2 6 2 4" xfId="2093"/>
    <cellStyle name="Total 2 6 3" xfId="2094"/>
    <cellStyle name="Total 2 6 4" xfId="2095"/>
    <cellStyle name="Total 2 6 5" xfId="2096"/>
    <cellStyle name="Total 2 7" xfId="2097"/>
    <cellStyle name="Total 2 7 2" xfId="2098"/>
    <cellStyle name="Total 2 7 2 2" xfId="2099"/>
    <cellStyle name="Total 2 7 2 3" xfId="2100"/>
    <cellStyle name="Total 2 7 2 4" xfId="2101"/>
    <cellStyle name="Total 2 7 3" xfId="2102"/>
    <cellStyle name="Total 2 7 4" xfId="2103"/>
    <cellStyle name="Total 2 7 5" xfId="2104"/>
    <cellStyle name="Total 2 8" xfId="2105"/>
    <cellStyle name="Total 2 8 2" xfId="2106"/>
    <cellStyle name="Total 2 8 2 2" xfId="2107"/>
    <cellStyle name="Total 2 8 2 3" xfId="2108"/>
    <cellStyle name="Total 2 8 2 4" xfId="2109"/>
    <cellStyle name="Total 2 8 3" xfId="2110"/>
    <cellStyle name="Total 2 8 4" xfId="2111"/>
    <cellStyle name="Total 2 8 5" xfId="2112"/>
    <cellStyle name="Total 2 9" xfId="2113"/>
    <cellStyle name="Total 2 9 2" xfId="2114"/>
    <cellStyle name="Total 2 9 2 2" xfId="2115"/>
    <cellStyle name="Total 2 9 2 3" xfId="2116"/>
    <cellStyle name="Total 2 9 2 4" xfId="2117"/>
    <cellStyle name="Total 2 9 3" xfId="2118"/>
    <cellStyle name="Total 2 9 4" xfId="2119"/>
    <cellStyle name="Total 2 9 5" xfId="2120"/>
    <cellStyle name="Vérification 2" xfId="238"/>
    <cellStyle name="Virgule fixe" xfId="2121"/>
    <cellStyle name="标题" xfId="402" builtinId="15" customBuiltin="1"/>
    <cellStyle name="標準 2" xfId="240"/>
    <cellStyle name="標準 2 2" xfId="5467"/>
    <cellStyle name="標準_Installation Schedule each line" xfId="2122"/>
    <cellStyle name="常规" xfId="0" builtinId="0"/>
    <cellStyle name="一般_Power Equipment Rm1(GP01)" xfId="239"/>
  </cellStyles>
  <dxfs count="39">
    <dxf>
      <fill>
        <patternFill>
          <bgColor rgb="FFFF0000"/>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ill>
        <patternFill>
          <bgColor rgb="FFFFFF9F"/>
        </patternFill>
      </fill>
    </dxf>
    <dxf>
      <fill>
        <patternFill>
          <bgColor rgb="FFFFD44B"/>
        </patternFill>
      </fill>
    </dxf>
    <dxf>
      <fill>
        <patternFill>
          <bgColor rgb="FFFF6D6D"/>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8"/>
      <tableStyleElement type="headerRow" dxfId="37"/>
    </tableStyle>
  </tableStyles>
  <colors>
    <mruColors>
      <color rgb="FFFFCC99"/>
      <color rgb="FFFF292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usernames" Target="revisions/userNam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7</xdr:col>
          <xdr:colOff>219075</xdr:colOff>
          <xdr:row>4</xdr:row>
          <xdr:rowOff>28575</xdr:rowOff>
        </xdr:from>
        <xdr:to>
          <xdr:col>8</xdr:col>
          <xdr:colOff>514350</xdr:colOff>
          <xdr:row>6</xdr:row>
          <xdr:rowOff>104775</xdr:rowOff>
        </xdr:to>
        <xdr:sp macro="" textlink="">
          <xdr:nvSpPr>
            <xdr:cNvPr id="25602" name="Button 1026" hidden="1">
              <a:extLst>
                <a:ext uri="{63B3BB69-23CF-44E3-9099-C40C66FF867C}">
                  <a14:compatExt spid="_x0000_s2560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000" b="0" i="0" u="none" strike="noStrike" baseline="0">
                  <a:solidFill>
                    <a:srgbClr val="000000"/>
                  </a:solidFill>
                  <a:latin typeface="Arial"/>
                  <a:cs typeface="Arial"/>
                </a:rPr>
                <a:t>Partners view</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xdr:col>
      <xdr:colOff>5295900</xdr:colOff>
      <xdr:row>70</xdr:row>
      <xdr:rowOff>314325</xdr:rowOff>
    </xdr:from>
    <xdr:to>
      <xdr:col>5</xdr:col>
      <xdr:colOff>295275</xdr:colOff>
      <xdr:row>79</xdr:row>
      <xdr:rowOff>19050</xdr:rowOff>
    </xdr:to>
    <xdr:pic>
      <xdr:nvPicPr>
        <xdr:cNvPr id="23817" name="Image 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53425" y="14544675"/>
          <a:ext cx="3000375"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114300</xdr:colOff>
          <xdr:row>0</xdr:row>
          <xdr:rowOff>495300</xdr:rowOff>
        </xdr:from>
        <xdr:to>
          <xdr:col>2</xdr:col>
          <xdr:colOff>619125</xdr:colOff>
          <xdr:row>0</xdr:row>
          <xdr:rowOff>790575</xdr:rowOff>
        </xdr:to>
        <xdr:sp macro="" textlink="">
          <xdr:nvSpPr>
            <xdr:cNvPr id="39937" name="Button 1" hidden="1">
              <a:extLst>
                <a:ext uri="{63B3BB69-23CF-44E3-9099-C40C66FF867C}">
                  <a14:compatExt spid="_x0000_s3993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000" b="1" i="0" u="none" strike="noStrike" baseline="0">
                  <a:solidFill>
                    <a:srgbClr val="000000"/>
                  </a:solidFill>
                  <a:latin typeface="Arial"/>
                  <a:cs typeface="Arial"/>
                </a:rPr>
                <a:t>Generate Points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133350</xdr:colOff>
          <xdr:row>0</xdr:row>
          <xdr:rowOff>76200</xdr:rowOff>
        </xdr:from>
        <xdr:to>
          <xdr:col>2</xdr:col>
          <xdr:colOff>628650</xdr:colOff>
          <xdr:row>0</xdr:row>
          <xdr:rowOff>381000</xdr:rowOff>
        </xdr:to>
        <xdr:sp macro="" textlink="">
          <xdr:nvSpPr>
            <xdr:cNvPr id="39938" name="Button 2" hidden="1">
              <a:extLst>
                <a:ext uri="{63B3BB69-23CF-44E3-9099-C40C66FF867C}">
                  <a14:compatExt spid="_x0000_s3993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000" b="1" i="0" u="none" strike="noStrike" baseline="0">
                  <a:solidFill>
                    <a:srgbClr val="000000"/>
                  </a:solidFill>
                  <a:latin typeface="Arial"/>
                  <a:cs typeface="Arial"/>
                </a:rPr>
                <a:t>Fill Code &amp; Index Address</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0032947/Documents/LUSAI/ICD%20SCADA%20-%20POWER/BPS-CL/Rev%20A9.1/LRT-QSTT-XX-ICD-SCC-BPS01-371055-A9.1-ICD%20SCADA%20-BPS-CL_Appendix_D_ATT1%20(template%20v0.37).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sheetName val="Introduction"/>
      <sheetName val="Definitions"/>
      <sheetName val="Generation"/>
      <sheetName val="1-Class List"/>
      <sheetName val="2-Instance List"/>
      <sheetName val="3-Class Mapping"/>
      <sheetName val="4-External Variables"/>
      <sheetName val="4-External Variables - SIL0"/>
      <sheetName val="4-External Variables - SIL2MON"/>
      <sheetName val="4-External Variables - SIL2CON"/>
      <sheetName val="10-PLC Points"/>
      <sheetName val="A-Validation Data list"/>
      <sheetName val="B-Address Q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revisions/_rels/revisionHeaders.xml.rels><?xml version="1.0" encoding="UTF-8" standalone="yes"?>
<Relationships xmlns="http://schemas.openxmlformats.org/package/2006/relationships"><Relationship Id="rId3" Type="http://schemas.openxmlformats.org/officeDocument/2006/relationships/revisionLog" Target="revisionLog3.xml"/><Relationship Id="rId7" Type="http://schemas.openxmlformats.org/officeDocument/2006/relationships/revisionLog" Target="revisionLog7.xml"/><Relationship Id="rId2" Type="http://schemas.openxmlformats.org/officeDocument/2006/relationships/revisionLog" Target="revisionLog2.xml"/><Relationship Id="rId1" Type="http://schemas.openxmlformats.org/officeDocument/2006/relationships/revisionLog" Target="revisionLog1.xml"/><Relationship Id="rId6" Type="http://schemas.openxmlformats.org/officeDocument/2006/relationships/revisionLog" Target="revisionLog6.xml"/><Relationship Id="rId5" Type="http://schemas.openxmlformats.org/officeDocument/2006/relationships/revisionLog" Target="revisionLog5.xml"/><Relationship Id="rId4" Type="http://schemas.openxmlformats.org/officeDocument/2006/relationships/revisionLog" Target="revisionLog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AD6B73A7-2F9C-483C-8BC2-8D164DDA73DD}" diskRevisions="1" revisionId="107" version="3">
  <header guid="{1EC40537-1267-407E-9DAD-1E338C714F81}" dateTime="2018-05-29T10:22:43" maxSheetId="15" userName="Jason Law" r:id="rId1">
    <sheetIdMap count="14">
      <sheetId val="1"/>
      <sheetId val="2"/>
      <sheetId val="3"/>
      <sheetId val="4"/>
      <sheetId val="5"/>
      <sheetId val="6"/>
      <sheetId val="7"/>
      <sheetId val="8"/>
      <sheetId val="9"/>
      <sheetId val="10"/>
      <sheetId val="11"/>
      <sheetId val="12"/>
      <sheetId val="13"/>
      <sheetId val="14"/>
    </sheetIdMap>
  </header>
  <header guid="{8AD5B29C-2DF9-48C3-AF31-D2E0D9381EB8}" dateTime="2018-05-29T10:24:21" maxSheetId="15" userName="Jason Law" r:id="rId2" minRId="1">
    <sheetIdMap count="14">
      <sheetId val="1"/>
      <sheetId val="2"/>
      <sheetId val="3"/>
      <sheetId val="4"/>
      <sheetId val="5"/>
      <sheetId val="6"/>
      <sheetId val="7"/>
      <sheetId val="8"/>
      <sheetId val="9"/>
      <sheetId val="10"/>
      <sheetId val="11"/>
      <sheetId val="12"/>
      <sheetId val="13"/>
      <sheetId val="14"/>
    </sheetIdMap>
  </header>
  <header guid="{17DCA023-95F2-4098-A553-2B46370EE4B5}" dateTime="2018-05-29T11:04:42" maxSheetId="15" userName="xie" r:id="rId3">
    <sheetIdMap count="14">
      <sheetId val="1"/>
      <sheetId val="2"/>
      <sheetId val="3"/>
      <sheetId val="4"/>
      <sheetId val="5"/>
      <sheetId val="6"/>
      <sheetId val="7"/>
      <sheetId val="8"/>
      <sheetId val="9"/>
      <sheetId val="10"/>
      <sheetId val="11"/>
      <sheetId val="12"/>
      <sheetId val="13"/>
      <sheetId val="14"/>
    </sheetIdMap>
  </header>
  <header guid="{F7E9047E-66F4-41E8-BB6A-43F5B5142828}" dateTime="2018-05-29T14:05:13" maxSheetId="15" userName="Chao" r:id="rId4">
    <sheetIdMap count="14">
      <sheetId val="1"/>
      <sheetId val="2"/>
      <sheetId val="3"/>
      <sheetId val="4"/>
      <sheetId val="5"/>
      <sheetId val="6"/>
      <sheetId val="7"/>
      <sheetId val="8"/>
      <sheetId val="9"/>
      <sheetId val="10"/>
      <sheetId val="11"/>
      <sheetId val="12"/>
      <sheetId val="13"/>
      <sheetId val="14"/>
    </sheetIdMap>
  </header>
  <header guid="{07687304-19A1-4905-AF13-1512B6A77D76}" dateTime="2018-05-31T15:30:01" maxSheetId="15" userName="Chao" r:id="rId5" minRId="20" maxRId="45">
    <sheetIdMap count="14">
      <sheetId val="1"/>
      <sheetId val="2"/>
      <sheetId val="3"/>
      <sheetId val="4"/>
      <sheetId val="5"/>
      <sheetId val="6"/>
      <sheetId val="7"/>
      <sheetId val="8"/>
      <sheetId val="9"/>
      <sheetId val="10"/>
      <sheetId val="11"/>
      <sheetId val="12"/>
      <sheetId val="13"/>
      <sheetId val="14"/>
    </sheetIdMap>
  </header>
  <header guid="{6079A970-A6DE-4262-9D13-9336117C54E1}" dateTime="2018-05-31T15:38:38" maxSheetId="15" userName="Chao" r:id="rId6" minRId="46" maxRId="88">
    <sheetIdMap count="14">
      <sheetId val="1"/>
      <sheetId val="2"/>
      <sheetId val="3"/>
      <sheetId val="4"/>
      <sheetId val="5"/>
      <sheetId val="6"/>
      <sheetId val="7"/>
      <sheetId val="8"/>
      <sheetId val="9"/>
      <sheetId val="10"/>
      <sheetId val="11"/>
      <sheetId val="12"/>
      <sheetId val="13"/>
      <sheetId val="14"/>
    </sheetIdMap>
  </header>
  <header guid="{AD6B73A7-2F9C-483C-8BC2-8D164DDA73DD}" dateTime="2018-05-31T15:53:41" maxSheetId="15" userName="Chao" r:id="rId7" minRId="98">
    <sheetIdMap count="14">
      <sheetId val="1"/>
      <sheetId val="2"/>
      <sheetId val="3"/>
      <sheetId val="4"/>
      <sheetId val="5"/>
      <sheetId val="6"/>
      <sheetId val="7"/>
      <sheetId val="8"/>
      <sheetId val="9"/>
      <sheetId val="10"/>
      <sheetId val="11"/>
      <sheetId val="12"/>
      <sheetId val="13"/>
      <sheetId val="14"/>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 sId="8" ref="E1:E1048576" action="deleteCol">
    <rfmt sheetId="8" xfDxf="1" sqref="E1:E1048576" start="0" length="0"/>
    <rfmt sheetId="8" sqref="E1" start="0" length="0">
      <dxf>
        <font>
          <b/>
          <i/>
          <sz val="8"/>
          <color auto="1"/>
          <name val="Arial"/>
          <scheme val="none"/>
        </font>
        <fill>
          <patternFill patternType="solid">
            <fgColor indexed="22"/>
            <bgColor indexed="47"/>
          </patternFill>
        </fill>
        <alignment vertical="top" readingOrder="0"/>
      </dxf>
    </rfmt>
    <rcc rId="0" sId="8">
      <nc r="E2">
        <f>LOWER(LEFT(D2,1))&amp;RIGHT(D2,LEN(D2)-1)</f>
      </nc>
    </rcc>
    <rcc rId="0" sId="8">
      <nc r="E3">
        <f>LOWER(LEFT(D3,1))&amp;RIGHT(D3,LEN(D3)-1)</f>
      </nc>
    </rcc>
    <rcc rId="0" sId="8">
      <nc r="E4">
        <f>LOWER(LEFT(D4,1))&amp;RIGHT(D4,LEN(D4)-1)</f>
      </nc>
    </rcc>
    <rcc rId="0" sId="8">
      <nc r="E5">
        <f>LOWER(LEFT(D5,1))&amp;RIGHT(D5,LEN(D5)-1)</f>
      </nc>
    </rcc>
    <rcc rId="0" sId="8">
      <nc r="E6">
        <f>LOWER(LEFT(D6,1))&amp;RIGHT(D6,LEN(D6)-1)</f>
      </nc>
    </rcc>
    <rcc rId="0" sId="8">
      <nc r="E7">
        <f>LOWER(LEFT(D7,1))&amp;RIGHT(D7,LEN(D7)-1)</f>
      </nc>
    </rcc>
    <rcc rId="0" sId="8">
      <nc r="E8">
        <f>LOWER(LEFT(D8,1))&amp;RIGHT(D8,LEN(D8)-1)</f>
      </nc>
    </rcc>
    <rcc rId="0" sId="8">
      <nc r="E9">
        <f>LOWER(LEFT(D9,1))&amp;RIGHT(D9,LEN(D9)-1)</f>
      </nc>
    </rcc>
    <rcc rId="0" sId="8">
      <nc r="E10">
        <f>LOWER(LEFT(D10,1))&amp;RIGHT(D10,LEN(D10)-1)</f>
      </nc>
    </rcc>
    <rcc rId="0" sId="8">
      <nc r="E11">
        <f>LOWER(LEFT(D11,1))&amp;RIGHT(D11,LEN(D11)-1)</f>
      </nc>
    </rcc>
    <rcc rId="0" sId="8">
      <nc r="E12">
        <f>LOWER(LEFT(D12,1))&amp;RIGHT(D12,LEN(D12)-1)</f>
      </nc>
    </rcc>
    <rcc rId="0" sId="8">
      <nc r="E13">
        <f>LOWER(LEFT(D13,1))&amp;RIGHT(D13,LEN(D13)-1)</f>
      </nc>
    </rcc>
    <rcc rId="0" sId="8">
      <nc r="E14">
        <f>LOWER(LEFT(D14,1))&amp;RIGHT(D14,LEN(D14)-1)</f>
      </nc>
    </rcc>
    <rcc rId="0" sId="8">
      <nc r="E15">
        <f>LOWER(LEFT(D15,1))&amp;RIGHT(D15,LEN(D15)-1)</f>
      </nc>
    </rcc>
    <rcc rId="0" sId="8">
      <nc r="E16">
        <f>LOWER(LEFT(D16,1))&amp;RIGHT(D16,LEN(D16)-1)</f>
      </nc>
    </rcc>
    <rcc rId="0" sId="8">
      <nc r="E17">
        <f>LOWER(LEFT(D17,1))&amp;RIGHT(D17,LEN(D17)-1)</f>
      </nc>
    </rcc>
    <rcc rId="0" sId="8">
      <nc r="E18">
        <f>LOWER(LEFT(D18,1))&amp;RIGHT(D18,LEN(D18)-1)</f>
      </nc>
    </rcc>
    <rcc rId="0" sId="8">
      <nc r="E19">
        <f>LOWER(LEFT(D19,1))&amp;RIGHT(D19,LEN(D19)-1)</f>
      </nc>
    </rcc>
    <rcc rId="0" sId="8">
      <nc r="E20">
        <f>LOWER(LEFT(D20,1))&amp;RIGHT(D20,LEN(D20)-1)</f>
      </nc>
    </rcc>
    <rcc rId="0" sId="8">
      <nc r="E21">
        <f>LOWER(LEFT(D21,1))&amp;RIGHT(D21,LEN(D21)-1)</f>
      </nc>
    </rcc>
    <rcc rId="0" sId="8">
      <nc r="E22">
        <f>LOWER(LEFT(D22,1))&amp;RIGHT(D22,LEN(D22)-1)</f>
      </nc>
    </rcc>
    <rcc rId="0" sId="8">
      <nc r="E23">
        <f>LOWER(LEFT(D23,1))&amp;RIGHT(D23,LEN(D23)-1)</f>
      </nc>
    </rcc>
    <rcc rId="0" sId="8">
      <nc r="E24">
        <f>LOWER(LEFT(D24,1))&amp;RIGHT(D24,LEN(D24)-1)</f>
      </nc>
    </rcc>
    <rcc rId="0" sId="8">
      <nc r="E25">
        <f>LOWER(LEFT(D25,1))&amp;RIGHT(D25,LEN(D25)-1)</f>
      </nc>
    </rcc>
    <rcc rId="0" sId="8">
      <nc r="E26">
        <f>LOWER(LEFT(D26,1))&amp;RIGHT(D26,LEN(D26)-1)</f>
      </nc>
    </rcc>
    <rcc rId="0" sId="8">
      <nc r="E27">
        <f>LOWER(LEFT(D27,1))&amp;RIGHT(D27,LEN(D27)-1)</f>
      </nc>
    </rcc>
    <rcc rId="0" sId="8">
      <nc r="E28">
        <f>LOWER(LEFT(D28,1))&amp;RIGHT(D28,LEN(D28)-1)</f>
      </nc>
    </rcc>
    <rcc rId="0" sId="8">
      <nc r="E29">
        <f>LOWER(LEFT(D29,1))&amp;RIGHT(D29,LEN(D29)-1)</f>
      </nc>
    </rcc>
    <rcc rId="0" sId="8">
      <nc r="E30">
        <f>LOWER(LEFT(D30,1))&amp;RIGHT(D30,LEN(D30)-1)</f>
      </nc>
    </rcc>
    <rcc rId="0" sId="8">
      <nc r="E31">
        <f>LOWER(LEFT(D31,1))&amp;RIGHT(D31,LEN(D31)-1)</f>
      </nc>
    </rcc>
    <rcc rId="0" sId="8">
      <nc r="E32">
        <f>LOWER(LEFT(D32,1))&amp;RIGHT(D32,LEN(D32)-1)</f>
      </nc>
    </rcc>
    <rcc rId="0" sId="8">
      <nc r="E33">
        <f>LOWER(LEFT(D33,1))&amp;RIGHT(D33,LEN(D33)-1)</f>
      </nc>
    </rcc>
    <rcc rId="0" sId="8">
      <nc r="E34">
        <f>LOWER(LEFT(D34,1))&amp;RIGHT(D34,LEN(D34)-1)</f>
      </nc>
    </rcc>
    <rcc rId="0" sId="8">
      <nc r="E35">
        <f>LOWER(LEFT(D35,1))&amp;RIGHT(D35,LEN(D35)-1)</f>
      </nc>
    </rcc>
    <rcc rId="0" sId="8">
      <nc r="E36">
        <f>LOWER(LEFT(D36,1))&amp;RIGHT(D36,LEN(D36)-1)</f>
      </nc>
    </rcc>
    <rcc rId="0" sId="8">
      <nc r="E37">
        <f>LOWER(LEFT(D37,1))&amp;RIGHT(D37,LEN(D37)-1)</f>
      </nc>
    </rcc>
    <rcc rId="0" sId="8">
      <nc r="E38">
        <f>LOWER(LEFT(D38,1))&amp;RIGHT(D38,LEN(D38)-1)</f>
      </nc>
    </rcc>
    <rcc rId="0" sId="8">
      <nc r="E39">
        <f>LOWER(LEFT(D39,1))&amp;RIGHT(D39,LEN(D39)-1)</f>
      </nc>
    </rcc>
    <rcc rId="0" sId="8">
      <nc r="E40">
        <f>LOWER(LEFT(D40,1))&amp;RIGHT(D40,LEN(D40)-1)</f>
      </nc>
    </rcc>
    <rcc rId="0" sId="8">
      <nc r="E41">
        <f>LOWER(LEFT(D41,1))&amp;RIGHT(D41,LEN(D41)-1)</f>
      </nc>
    </rcc>
    <rcc rId="0" sId="8">
      <nc r="E42">
        <f>LOWER(LEFT(D42,1))&amp;RIGHT(D42,LEN(D42)-1)</f>
      </nc>
    </rcc>
    <rcc rId="0" sId="8">
      <nc r="E43">
        <f>LOWER(LEFT(D43,1))&amp;RIGHT(D43,LEN(D43)-1)</f>
      </nc>
    </rcc>
    <rcc rId="0" sId="8">
      <nc r="E44">
        <f>LOWER(LEFT(D44,1))&amp;RIGHT(D44,LEN(D44)-1)</f>
      </nc>
    </rcc>
    <rcc rId="0" sId="8">
      <nc r="E45">
        <f>LOWER(LEFT(D45,1))&amp;RIGHT(D45,LEN(D45)-1)</f>
      </nc>
    </rcc>
    <rcc rId="0" sId="8">
      <nc r="E46">
        <f>LOWER(LEFT(D46,1))&amp;RIGHT(D46,LEN(D46)-1)</f>
      </nc>
    </rcc>
    <rcc rId="0" sId="8">
      <nc r="E47">
        <f>LOWER(LEFT(D47,1))&amp;RIGHT(D47,LEN(D47)-1)</f>
      </nc>
    </rcc>
    <rcc rId="0" sId="8">
      <nc r="E48">
        <f>LOWER(LEFT(D48,1))&amp;RIGHT(D48,LEN(D48)-1)</f>
      </nc>
    </rcc>
    <rcc rId="0" sId="8">
      <nc r="E49">
        <f>LOWER(LEFT(D49,1))&amp;RIGHT(D49,LEN(D49)-1)</f>
      </nc>
    </rcc>
    <rcc rId="0" sId="8">
      <nc r="E50">
        <f>LOWER(LEFT(D50,1))&amp;RIGHT(D50,LEN(D50)-1)</f>
      </nc>
    </rcc>
    <rcc rId="0" sId="8">
      <nc r="E51">
        <f>LOWER(LEFT(D51,1))&amp;RIGHT(D51,LEN(D51)-1)</f>
      </nc>
    </rcc>
    <rcc rId="0" sId="8">
      <nc r="E52">
        <f>LOWER(LEFT(D52,1))&amp;RIGHT(D52,LEN(D52)-1)</f>
      </nc>
    </rcc>
    <rcc rId="0" sId="8">
      <nc r="E53">
        <f>LOWER(LEFT(D53,1))&amp;RIGHT(D53,LEN(D53)-1)</f>
      </nc>
    </rcc>
    <rcc rId="0" sId="8">
      <nc r="E54">
        <f>LOWER(LEFT(D54,1))&amp;RIGHT(D54,LEN(D54)-1)</f>
      </nc>
    </rcc>
    <rcc rId="0" sId="8">
      <nc r="E55">
        <f>LOWER(LEFT(D55,1))&amp;RIGHT(D55,LEN(D55)-1)</f>
      </nc>
    </rcc>
    <rcc rId="0" sId="8">
      <nc r="E56">
        <f>LOWER(LEFT(D56,1))&amp;RIGHT(D56,LEN(D56)-1)</f>
      </nc>
    </rcc>
    <rcc rId="0" sId="8">
      <nc r="E57">
        <f>LOWER(LEFT(D57,1))&amp;RIGHT(D57,LEN(D57)-1)</f>
      </nc>
    </rcc>
    <rcc rId="0" sId="8">
      <nc r="E58">
        <f>LOWER(LEFT(D58,1))&amp;RIGHT(D58,LEN(D58)-1)</f>
      </nc>
    </rcc>
    <rcc rId="0" sId="8">
      <nc r="E59">
        <f>LOWER(LEFT(D59,1))&amp;RIGHT(D59,LEN(D59)-1)</f>
      </nc>
    </rcc>
    <rcc rId="0" sId="8">
      <nc r="E60">
        <f>LOWER(LEFT(D60,1))&amp;RIGHT(D60,LEN(D60)-1)</f>
      </nc>
    </rcc>
    <rcc rId="0" sId="8">
      <nc r="E61">
        <f>LOWER(LEFT(D61,1))&amp;RIGHT(D61,LEN(D61)-1)</f>
      </nc>
    </rcc>
    <rcc rId="0" sId="8">
      <nc r="E62">
        <f>LOWER(LEFT(D62,1))&amp;RIGHT(D62,LEN(D62)-1)</f>
      </nc>
    </rcc>
    <rcc rId="0" sId="8">
      <nc r="E63">
        <f>LOWER(LEFT(D63,1))&amp;RIGHT(D63,LEN(D63)-1)</f>
      </nc>
    </rcc>
    <rcc rId="0" sId="8">
      <nc r="E64">
        <f>LOWER(LEFT(D64,1))&amp;RIGHT(D64,LEN(D64)-1)</f>
      </nc>
    </rcc>
    <rcc rId="0" sId="8">
      <nc r="E65">
        <f>LOWER(LEFT(D65,1))&amp;RIGHT(D65,LEN(D65)-1)</f>
      </nc>
    </rcc>
    <rcc rId="0" sId="8">
      <nc r="E66">
        <f>LOWER(LEFT(D66,1))&amp;RIGHT(D66,LEN(D66)-1)</f>
      </nc>
    </rcc>
    <rcc rId="0" sId="8">
      <nc r="E67">
        <f>LOWER(LEFT(D67,1))&amp;RIGHT(D67,LEN(D67)-1)</f>
      </nc>
    </rcc>
    <rcc rId="0" sId="8">
      <nc r="E68">
        <f>LOWER(LEFT(D68,1))&amp;RIGHT(D68,LEN(D68)-1)</f>
      </nc>
    </rcc>
    <rcc rId="0" sId="8">
      <nc r="E69">
        <f>LOWER(LEFT(D69,1))&amp;RIGHT(D69,LEN(D69)-1)</f>
      </nc>
    </rcc>
    <rcc rId="0" sId="8">
      <nc r="E70">
        <f>LOWER(LEFT(D70,1))&amp;RIGHT(D70,LEN(D70)-1)</f>
      </nc>
    </rcc>
    <rcc rId="0" sId="8">
      <nc r="E71">
        <f>LOWER(LEFT(D71,1))&amp;RIGHT(D71,LEN(D71)-1)</f>
      </nc>
    </rcc>
    <rcc rId="0" sId="8">
      <nc r="E72">
        <f>LOWER(LEFT(D72,1))&amp;RIGHT(D72,LEN(D72)-1)</f>
      </nc>
    </rcc>
    <rcc rId="0" sId="8">
      <nc r="E73">
        <f>LOWER(LEFT(D73,1))&amp;RIGHT(D73,LEN(D73)-1)</f>
      </nc>
    </rcc>
    <rcc rId="0" sId="8">
      <nc r="E74">
        <f>LOWER(LEFT(D74,1))&amp;RIGHT(D74,LEN(D74)-1)</f>
      </nc>
    </rcc>
    <rcc rId="0" sId="8">
      <nc r="E75">
        <f>LOWER(LEFT(D75,1))&amp;RIGHT(D75,LEN(D75)-1)</f>
      </nc>
    </rcc>
    <rcc rId="0" sId="8">
      <nc r="E76">
        <f>LOWER(LEFT(D76,1))&amp;RIGHT(D76,LEN(D76)-1)</f>
      </nc>
    </rcc>
    <rcc rId="0" sId="8">
      <nc r="E77">
        <f>LOWER(LEFT(D77,1))&amp;RIGHT(D77,LEN(D77)-1)</f>
      </nc>
    </rcc>
    <rcc rId="0" sId="8">
      <nc r="E78">
        <f>LOWER(LEFT(D78,1))&amp;RIGHT(D78,LEN(D78)-1)</f>
      </nc>
    </rcc>
    <rcc rId="0" sId="8">
      <nc r="E79">
        <f>LOWER(LEFT(D79,1))&amp;RIGHT(D79,LEN(D79)-1)</f>
      </nc>
    </rcc>
    <rcc rId="0" sId="8">
      <nc r="E80">
        <f>LOWER(LEFT(D80,1))&amp;RIGHT(D80,LEN(D80)-1)</f>
      </nc>
    </rcc>
    <rcc rId="0" sId="8">
      <nc r="E81">
        <f>LOWER(LEFT(D81,1))&amp;RIGHT(D81,LEN(D81)-1)</f>
      </nc>
    </rcc>
    <rcc rId="0" sId="8">
      <nc r="E82">
        <f>LOWER(LEFT(D82,1))&amp;RIGHT(D82,LEN(D82)-1)</f>
      </nc>
    </rcc>
    <rcc rId="0" sId="8">
      <nc r="E83">
        <f>LOWER(LEFT(D83,1))&amp;RIGHT(D83,LEN(D83)-1)</f>
      </nc>
    </rcc>
    <rcc rId="0" sId="8">
      <nc r="E84">
        <f>LOWER(LEFT(D84,1))&amp;RIGHT(D84,LEN(D84)-1)</f>
      </nc>
    </rcc>
    <rcc rId="0" sId="8">
      <nc r="E85">
        <f>LOWER(LEFT(D85,1))&amp;RIGHT(D85,LEN(D85)-1)</f>
      </nc>
    </rcc>
    <rcc rId="0" sId="8">
      <nc r="E86">
        <f>LOWER(LEFT(D86,1))&amp;RIGHT(D86,LEN(D86)-1)</f>
      </nc>
    </rcc>
    <rcc rId="0" sId="8">
      <nc r="E87">
        <f>LOWER(LEFT(D87,1))&amp;RIGHT(D87,LEN(D87)-1)</f>
      </nc>
    </rcc>
    <rcc rId="0" sId="8">
      <nc r="E88">
        <f>LOWER(LEFT(D88,1))&amp;RIGHT(D88,LEN(D88)-1)</f>
      </nc>
    </rcc>
    <rcc rId="0" sId="8">
      <nc r="E89">
        <f>LOWER(LEFT(D89,1))&amp;RIGHT(D89,LEN(D89)-1)</f>
      </nc>
    </rcc>
    <rcc rId="0" sId="8">
      <nc r="E90">
        <f>LOWER(LEFT(D90,1))&amp;RIGHT(D90,LEN(D90)-1)</f>
      </nc>
    </rcc>
    <rcc rId="0" sId="8">
      <nc r="E91">
        <f>LOWER(LEFT(D91,1))&amp;RIGHT(D91,LEN(D91)-1)</f>
      </nc>
    </rcc>
    <rcc rId="0" sId="8">
      <nc r="E92">
        <f>LOWER(LEFT(D92,1))&amp;RIGHT(D92,LEN(D92)-1)</f>
      </nc>
    </rcc>
    <rcc rId="0" sId="8">
      <nc r="E93">
        <f>LOWER(LEFT(D93,1))&amp;RIGHT(D93,LEN(D93)-1)</f>
      </nc>
    </rcc>
    <rcc rId="0" sId="8">
      <nc r="E94">
        <f>LOWER(LEFT(D94,1))&amp;RIGHT(D94,LEN(D94)-1)</f>
      </nc>
    </rcc>
    <rcc rId="0" sId="8">
      <nc r="E95">
        <f>LOWER(LEFT(D95,1))&amp;RIGHT(D95,LEN(D95)-1)</f>
      </nc>
    </rcc>
    <rcc rId="0" sId="8">
      <nc r="E96">
        <f>LOWER(LEFT(D96,1))&amp;RIGHT(D96,LEN(D96)-1)</f>
      </nc>
    </rcc>
    <rcc rId="0" sId="8">
      <nc r="E97">
        <f>LOWER(LEFT(D97,1))&amp;RIGHT(D97,LEN(D97)-1)</f>
      </nc>
    </rcc>
    <rcc rId="0" sId="8">
      <nc r="E98">
        <f>LOWER(LEFT(D98,1))&amp;RIGHT(D98,LEN(D98)-1)</f>
      </nc>
    </rcc>
    <rcc rId="0" sId="8">
      <nc r="E99">
        <f>LOWER(LEFT(D99,1))&amp;RIGHT(D99,LEN(D99)-1)</f>
      </nc>
    </rcc>
    <rcc rId="0" sId="8">
      <nc r="E100">
        <f>LOWER(LEFT(D100,1))&amp;RIGHT(D100,LEN(D100)-1)</f>
      </nc>
    </rcc>
    <rcc rId="0" sId="8">
      <nc r="E101">
        <f>LOWER(LEFT(D101,1))&amp;RIGHT(D101,LEN(D101)-1)</f>
      </nc>
    </rcc>
    <rcc rId="0" sId="8">
      <nc r="E102">
        <f>LOWER(LEFT(D102,1))&amp;RIGHT(D102,LEN(D102)-1)</f>
      </nc>
    </rcc>
    <rcc rId="0" sId="8">
      <nc r="E103">
        <f>LOWER(LEFT(D103,1))&amp;RIGHT(D103,LEN(D103)-1)</f>
      </nc>
    </rcc>
    <rcc rId="0" sId="8">
      <nc r="E104">
        <f>LOWER(LEFT(D104,1))&amp;RIGHT(D104,LEN(D104)-1)</f>
      </nc>
    </rcc>
    <rcc rId="0" sId="8">
      <nc r="E105">
        <f>LOWER(LEFT(D105,1))&amp;RIGHT(D105,LEN(D105)-1)</f>
      </nc>
    </rcc>
    <rcc rId="0" sId="8">
      <nc r="E106">
        <f>LOWER(LEFT(D106,1))&amp;RIGHT(D106,LEN(D106)-1)</f>
      </nc>
    </rcc>
    <rcc rId="0" sId="8">
      <nc r="E107">
        <f>LOWER(LEFT(D107,1))&amp;RIGHT(D107,LEN(D107)-1)</f>
      </nc>
    </rcc>
    <rcc rId="0" sId="8">
      <nc r="E108">
        <f>LOWER(LEFT(D108,1))&amp;RIGHT(D108,LEN(D108)-1)</f>
      </nc>
    </rcc>
    <rcc rId="0" sId="8">
      <nc r="E109">
        <f>LOWER(LEFT(D109,1))&amp;RIGHT(D109,LEN(D109)-1)</f>
      </nc>
    </rcc>
    <rcc rId="0" sId="8">
      <nc r="E110">
        <f>LOWER(LEFT(D110,1))&amp;RIGHT(D110,LEN(D110)-1)</f>
      </nc>
    </rcc>
    <rcc rId="0" sId="8">
      <nc r="E111">
        <f>LOWER(LEFT(D111,1))&amp;RIGHT(D111,LEN(D111)-1)</f>
      </nc>
    </rcc>
    <rcc rId="0" sId="8">
      <nc r="E112">
        <f>LOWER(LEFT(D112,1))&amp;RIGHT(D112,LEN(D112)-1)</f>
      </nc>
    </rcc>
    <rcc rId="0" sId="8">
      <nc r="E113">
        <f>LOWER(LEFT(D113,1))&amp;RIGHT(D113,LEN(D113)-1)</f>
      </nc>
    </rcc>
    <rcc rId="0" sId="8">
      <nc r="E114">
        <f>LOWER(LEFT(D114,1))&amp;RIGHT(D114,LEN(D114)-1)</f>
      </nc>
    </rcc>
    <rcc rId="0" sId="8">
      <nc r="E115">
        <f>LOWER(LEFT(D115,1))&amp;RIGHT(D115,LEN(D115)-1)</f>
      </nc>
    </rcc>
    <rcc rId="0" sId="8">
      <nc r="E116">
        <f>LOWER(LEFT(D116,1))&amp;RIGHT(D116,LEN(D116)-1)</f>
      </nc>
    </rcc>
    <rcc rId="0" sId="8">
      <nc r="E117">
        <f>LOWER(LEFT(D117,1))&amp;RIGHT(D117,LEN(D117)-1)</f>
      </nc>
    </rcc>
    <rcc rId="0" sId="8">
      <nc r="E118">
        <f>LOWER(LEFT(D118,1))&amp;RIGHT(D118,LEN(D118)-1)</f>
      </nc>
    </rcc>
    <rcc rId="0" sId="8">
      <nc r="E119">
        <f>LOWER(LEFT(D119,1))&amp;RIGHT(D119,LEN(D119)-1)</f>
      </nc>
    </rcc>
    <rcc rId="0" sId="8">
      <nc r="E120">
        <f>LOWER(LEFT(D120,1))&amp;RIGHT(D120,LEN(D120)-1)</f>
      </nc>
    </rcc>
    <rcc rId="0" sId="8">
      <nc r="E121">
        <f>LOWER(LEFT(D121,1))&amp;RIGHT(D121,LEN(D121)-1)</f>
      </nc>
    </rcc>
    <rcc rId="0" sId="8">
      <nc r="E122">
        <f>LOWER(LEFT(D122,1))&amp;RIGHT(D122,LEN(D122)-1)</f>
      </nc>
    </rcc>
    <rcc rId="0" sId="8">
      <nc r="E123">
        <f>LOWER(LEFT(D123,1))&amp;RIGHT(D123,LEN(D123)-1)</f>
      </nc>
    </rcc>
    <rcc rId="0" sId="8">
      <nc r="E124">
        <f>LOWER(LEFT(D124,1))&amp;RIGHT(D124,LEN(D124)-1)</f>
      </nc>
    </rcc>
    <rcc rId="0" sId="8">
      <nc r="E125">
        <f>LOWER(LEFT(D125,1))&amp;RIGHT(D125,LEN(D125)-1)</f>
      </nc>
    </rcc>
    <rcc rId="0" sId="8">
      <nc r="E126">
        <f>LOWER(LEFT(D126,1))&amp;RIGHT(D126,LEN(D126)-1)</f>
      </nc>
    </rcc>
    <rcc rId="0" sId="8">
      <nc r="E127">
        <f>LOWER(LEFT(D127,1))&amp;RIGHT(D127,LEN(D127)-1)</f>
      </nc>
    </rcc>
    <rcc rId="0" sId="8">
      <nc r="E128">
        <f>LOWER(LEFT(D128,1))&amp;RIGHT(D128,LEN(D128)-1)</f>
      </nc>
    </rcc>
    <rcc rId="0" sId="8">
      <nc r="E129">
        <f>LOWER(LEFT(D129,1))&amp;RIGHT(D129,LEN(D129)-1)</f>
      </nc>
    </rcc>
    <rcc rId="0" sId="8">
      <nc r="E130">
        <f>LOWER(LEFT(D130,1))&amp;RIGHT(D130,LEN(D130)-1)</f>
      </nc>
    </rcc>
    <rcc rId="0" sId="8">
      <nc r="E131">
        <f>LOWER(LEFT(D131,1))&amp;RIGHT(D131,LEN(D131)-1)</f>
      </nc>
    </rcc>
    <rcc rId="0" sId="8">
      <nc r="E132">
        <f>LOWER(LEFT(D132,1))&amp;RIGHT(D132,LEN(D132)-1)</f>
      </nc>
    </rcc>
    <rcc rId="0" sId="8">
      <nc r="E133">
        <f>LOWER(LEFT(D133,1))&amp;RIGHT(D133,LEN(D133)-1)</f>
      </nc>
    </rcc>
    <rcc rId="0" sId="8">
      <nc r="E134">
        <f>LOWER(LEFT(D134,1))&amp;RIGHT(D134,LEN(D134)-1)</f>
      </nc>
    </rcc>
    <rcc rId="0" sId="8">
      <nc r="E135">
        <f>LOWER(LEFT(D135,1))&amp;RIGHT(D135,LEN(D135)-1)</f>
      </nc>
    </rcc>
    <rcc rId="0" sId="8">
      <nc r="E136">
        <f>LOWER(LEFT(D136,1))&amp;RIGHT(D136,LEN(D136)-1)</f>
      </nc>
    </rcc>
    <rcc rId="0" sId="8">
      <nc r="E137">
        <f>LOWER(LEFT(D137,1))&amp;RIGHT(D137,LEN(D137)-1)</f>
      </nc>
    </rcc>
    <rcc rId="0" sId="8">
      <nc r="E138">
        <f>LOWER(LEFT(D138,1))&amp;RIGHT(D138,LEN(D138)-1)</f>
      </nc>
    </rcc>
    <rcc rId="0" sId="8">
      <nc r="E139">
        <f>LOWER(LEFT(D139,1))&amp;RIGHT(D139,LEN(D139)-1)</f>
      </nc>
    </rcc>
    <rcc rId="0" sId="8">
      <nc r="E140">
        <f>LOWER(LEFT(D140,1))&amp;RIGHT(D140,LEN(D140)-1)</f>
      </nc>
    </rcc>
    <rcc rId="0" sId="8">
      <nc r="E141">
        <f>LOWER(LEFT(D141,1))&amp;RIGHT(D141,LEN(D141)-1)</f>
      </nc>
    </rcc>
    <rcc rId="0" sId="8">
      <nc r="E142">
        <f>LOWER(LEFT(D142,1))&amp;RIGHT(D142,LEN(D142)-1)</f>
      </nc>
    </rcc>
    <rcc rId="0" sId="8">
      <nc r="E143">
        <f>LOWER(LEFT(D143,1))&amp;RIGHT(D143,LEN(D143)-1)</f>
      </nc>
    </rcc>
    <rcc rId="0" sId="8">
      <nc r="E144">
        <f>LOWER(LEFT(D144,1))&amp;RIGHT(D144,LEN(D144)-1)</f>
      </nc>
    </rcc>
    <rcc rId="0" sId="8">
      <nc r="E145">
        <f>LOWER(LEFT(D145,1))&amp;RIGHT(D145,LEN(D145)-1)</f>
      </nc>
    </rcc>
    <rcc rId="0" sId="8">
      <nc r="E146">
        <f>LOWER(LEFT(D146,1))&amp;RIGHT(D146,LEN(D146)-1)</f>
      </nc>
    </rcc>
    <rcc rId="0" sId="8">
      <nc r="E147">
        <f>LOWER(LEFT(D147,1))&amp;RIGHT(D147,LEN(D147)-1)</f>
      </nc>
    </rcc>
    <rcc rId="0" sId="8">
      <nc r="E148">
        <f>LOWER(LEFT(D148,1))&amp;RIGHT(D148,LEN(D148)-1)</f>
      </nc>
    </rcc>
    <rcc rId="0" sId="8">
      <nc r="E149">
        <f>LOWER(LEFT(D149,1))&amp;RIGHT(D149,LEN(D149)-1)</f>
      </nc>
    </rcc>
    <rcc rId="0" sId="8">
      <nc r="E150">
        <f>LOWER(LEFT(D150,1))&amp;RIGHT(D150,LEN(D150)-1)</f>
      </nc>
    </rcc>
    <rcc rId="0" sId="8">
      <nc r="E151">
        <f>LOWER(LEFT(D151,1))&amp;RIGHT(D151,LEN(D151)-1)</f>
      </nc>
    </rcc>
    <rcc rId="0" sId="8">
      <nc r="E152">
        <f>LOWER(LEFT(D152,1))&amp;RIGHT(D152,LEN(D152)-1)</f>
      </nc>
    </rcc>
    <rcc rId="0" sId="8">
      <nc r="E153">
        <f>LOWER(LEFT(D153,1))&amp;RIGHT(D153,LEN(D153)-1)</f>
      </nc>
    </rcc>
    <rcc rId="0" sId="8">
      <nc r="E154">
        <f>LOWER(LEFT(D154,1))&amp;RIGHT(D154,LEN(D154)-1)</f>
      </nc>
    </rcc>
    <rcc rId="0" sId="8">
      <nc r="E155">
        <f>LOWER(LEFT(D155,1))&amp;RIGHT(D155,LEN(D155)-1)</f>
      </nc>
    </rcc>
    <rcc rId="0" sId="8">
      <nc r="E156">
        <f>LOWER(LEFT(D156,1))&amp;RIGHT(D156,LEN(D156)-1)</f>
      </nc>
    </rcc>
    <rcc rId="0" sId="8">
      <nc r="E157">
        <f>LOWER(LEFT(D157,1))&amp;RIGHT(D157,LEN(D157)-1)</f>
      </nc>
    </rcc>
    <rcc rId="0" sId="8">
      <nc r="E158">
        <f>LOWER(LEFT(D158,1))&amp;RIGHT(D158,LEN(D158)-1)</f>
      </nc>
    </rcc>
    <rcc rId="0" sId="8">
      <nc r="E159">
        <f>LOWER(LEFT(D159,1))&amp;RIGHT(D159,LEN(D159)-1)</f>
      </nc>
    </rcc>
    <rcc rId="0" sId="8">
      <nc r="E160">
        <f>LOWER(LEFT(D160,1))&amp;RIGHT(D160,LEN(D160)-1)</f>
      </nc>
    </rcc>
    <rcc rId="0" sId="8">
      <nc r="E161">
        <f>LOWER(LEFT(D161,1))&amp;RIGHT(D161,LEN(D161)-1)</f>
      </nc>
    </rcc>
    <rcc rId="0" sId="8">
      <nc r="E162">
        <f>LOWER(LEFT(D162,1))&amp;RIGHT(D162,LEN(D162)-1)</f>
      </nc>
    </rcc>
    <rcc rId="0" sId="8">
      <nc r="E163">
        <f>LOWER(LEFT(D163,1))&amp;RIGHT(D163,LEN(D163)-1)</f>
      </nc>
    </rcc>
    <rcc rId="0" sId="8">
      <nc r="E164">
        <f>LOWER(LEFT(D164,1))&amp;RIGHT(D164,LEN(D164)-1)</f>
      </nc>
    </rcc>
    <rcc rId="0" sId="8">
      <nc r="E165">
        <f>LOWER(LEFT(D165,1))&amp;RIGHT(D165,LEN(D165)-1)</f>
      </nc>
    </rcc>
    <rcc rId="0" sId="8">
      <nc r="E166">
        <f>LOWER(LEFT(D166,1))&amp;RIGHT(D166,LEN(D166)-1)</f>
      </nc>
    </rcc>
    <rcc rId="0" sId="8">
      <nc r="E167">
        <f>LOWER(LEFT(D167,1))&amp;RIGHT(D167,LEN(D167)-1)</f>
      </nc>
    </rcc>
    <rcc rId="0" sId="8">
      <nc r="E168">
        <f>LOWER(LEFT(D168,1))&amp;RIGHT(D168,LEN(D168)-1)</f>
      </nc>
    </rcc>
    <rcc rId="0" sId="8">
      <nc r="E169">
        <f>LOWER(LEFT(D169,1))&amp;RIGHT(D169,LEN(D169)-1)</f>
      </nc>
    </rcc>
    <rcc rId="0" sId="8">
      <nc r="E170">
        <f>LOWER(LEFT(D170,1))&amp;RIGHT(D170,LEN(D170)-1)</f>
      </nc>
    </rcc>
    <rcc rId="0" sId="8">
      <nc r="E171">
        <f>LOWER(LEFT(D171,1))&amp;RIGHT(D171,LEN(D171)-1)</f>
      </nc>
    </rcc>
    <rcc rId="0" sId="8">
      <nc r="E172">
        <f>LOWER(LEFT(D172,1))&amp;RIGHT(D172,LEN(D172)-1)</f>
      </nc>
    </rcc>
    <rcc rId="0" sId="8">
      <nc r="E173">
        <f>LOWER(LEFT(D173,1))&amp;RIGHT(D173,LEN(D173)-1)</f>
      </nc>
    </rcc>
    <rcc rId="0" sId="8">
      <nc r="E174">
        <f>LOWER(LEFT(D174,1))&amp;RIGHT(D174,LEN(D174)-1)</f>
      </nc>
    </rcc>
    <rcc rId="0" sId="8">
      <nc r="E175">
        <f>LOWER(LEFT(D175,1))&amp;RIGHT(D175,LEN(D175)-1)</f>
      </nc>
    </rcc>
    <rcc rId="0" sId="8">
      <nc r="E176">
        <f>LOWER(LEFT(D176,1))&amp;RIGHT(D176,LEN(D176)-1)</f>
      </nc>
    </rcc>
    <rcc rId="0" sId="8">
      <nc r="E177">
        <f>LOWER(LEFT(D177,1))&amp;RIGHT(D177,LEN(D177)-1)</f>
      </nc>
    </rcc>
    <rcc rId="0" sId="8">
      <nc r="E178">
        <f>LOWER(LEFT(D178,1))&amp;RIGHT(D178,LEN(D178)-1)</f>
      </nc>
    </rcc>
    <rcc rId="0" sId="8">
      <nc r="E179">
        <f>LOWER(LEFT(D179,1))&amp;RIGHT(D179,LEN(D179)-1)</f>
      </nc>
    </rcc>
    <rcc rId="0" sId="8">
      <nc r="E180">
        <f>LOWER(LEFT(D180,1))&amp;RIGHT(D180,LEN(D180)-1)</f>
      </nc>
    </rcc>
    <rcc rId="0" sId="8">
      <nc r="E181">
        <f>LOWER(LEFT(D181,1))&amp;RIGHT(D181,LEN(D181)-1)</f>
      </nc>
    </rcc>
    <rcc rId="0" sId="8">
      <nc r="E182">
        <f>LOWER(LEFT(D182,1))&amp;RIGHT(D182,LEN(D182)-1)</f>
      </nc>
    </rcc>
    <rcc rId="0" sId="8">
      <nc r="E183">
        <f>LOWER(LEFT(D183,1))&amp;RIGHT(D183,LEN(D183)-1)</f>
      </nc>
    </rcc>
    <rcc rId="0" sId="8">
      <nc r="E184">
        <f>LOWER(LEFT(D184,1))&amp;RIGHT(D184,LEN(D184)-1)</f>
      </nc>
    </rcc>
    <rcc rId="0" sId="8">
      <nc r="E185">
        <f>LOWER(LEFT(D185,1))&amp;RIGHT(D185,LEN(D185)-1)</f>
      </nc>
    </rcc>
    <rcc rId="0" sId="8">
      <nc r="E186">
        <f>LOWER(LEFT(D186,1))&amp;RIGHT(D186,LEN(D186)-1)</f>
      </nc>
    </rcc>
    <rcc rId="0" sId="8">
      <nc r="E187">
        <f>LOWER(LEFT(D187,1))&amp;RIGHT(D187,LEN(D187)-1)</f>
      </nc>
    </rcc>
    <rcc rId="0" sId="8">
      <nc r="E188">
        <f>LOWER(LEFT(D188,1))&amp;RIGHT(D188,LEN(D188)-1)</f>
      </nc>
    </rcc>
    <rcc rId="0" sId="8">
      <nc r="E189">
        <f>LOWER(LEFT(D189,1))&amp;RIGHT(D189,LEN(D189)-1)</f>
      </nc>
    </rcc>
    <rcc rId="0" sId="8">
      <nc r="E190">
        <f>LOWER(LEFT(D190,1))&amp;RIGHT(D190,LEN(D190)-1)</f>
      </nc>
    </rcc>
    <rcc rId="0" sId="8">
      <nc r="E191">
        <f>LOWER(LEFT(D191,1))&amp;RIGHT(D191,LEN(D191)-1)</f>
      </nc>
    </rcc>
    <rcc rId="0" sId="8">
      <nc r="E192">
        <f>LOWER(LEFT(D192,1))&amp;RIGHT(D192,LEN(D192)-1)</f>
      </nc>
    </rcc>
    <rcc rId="0" sId="8">
      <nc r="E193">
        <f>LOWER(LEFT(D193,1))&amp;RIGHT(D193,LEN(D193)-1)</f>
      </nc>
    </rcc>
    <rcc rId="0" sId="8">
      <nc r="E194">
        <f>LOWER(LEFT(D194,1))&amp;RIGHT(D194,LEN(D194)-1)</f>
      </nc>
    </rcc>
    <rcc rId="0" sId="8">
      <nc r="E195">
        <f>LOWER(LEFT(D195,1))&amp;RIGHT(D195,LEN(D195)-1)</f>
      </nc>
    </rcc>
    <rcc rId="0" sId="8">
      <nc r="E196">
        <f>LOWER(LEFT(D196,1))&amp;RIGHT(D196,LEN(D196)-1)</f>
      </nc>
    </rcc>
    <rcc rId="0" sId="8">
      <nc r="E197">
        <f>LOWER(LEFT(D197,1))&amp;RIGHT(D197,LEN(D197)-1)</f>
      </nc>
    </rcc>
    <rcc rId="0" sId="8">
      <nc r="E198">
        <f>LOWER(LEFT(D198,1))&amp;RIGHT(D198,LEN(D198)-1)</f>
      </nc>
    </rcc>
    <rcc rId="0" sId="8">
      <nc r="E199">
        <f>LOWER(LEFT(D199,1))&amp;RIGHT(D199,LEN(D199)-1)</f>
      </nc>
    </rcc>
    <rcc rId="0" sId="8">
      <nc r="E200">
        <f>LOWER(LEFT(D200,1))&amp;RIGHT(D200,LEN(D200)-1)</f>
      </nc>
    </rcc>
    <rcc rId="0" sId="8">
      <nc r="E201">
        <f>LOWER(LEFT(D201,1))&amp;RIGHT(D201,LEN(D201)-1)</f>
      </nc>
    </rcc>
    <rcc rId="0" sId="8">
      <nc r="E202">
        <f>LOWER(LEFT(D202,1))&amp;RIGHT(D202,LEN(D202)-1)</f>
      </nc>
    </rcc>
    <rcc rId="0" sId="8">
      <nc r="E203">
        <f>LOWER(LEFT(D203,1))&amp;RIGHT(D203,LEN(D203)-1)</f>
      </nc>
    </rcc>
    <rcc rId="0" sId="8">
      <nc r="E204">
        <f>LOWER(LEFT(D204,1))&amp;RIGHT(D204,LEN(D204)-1)</f>
      </nc>
    </rcc>
    <rcc rId="0" sId="8">
      <nc r="E205">
        <f>LOWER(LEFT(D205,1))&amp;RIGHT(D205,LEN(D205)-1)</f>
      </nc>
    </rcc>
    <rcc rId="0" sId="8">
      <nc r="E206">
        <f>LOWER(LEFT(D206,1))&amp;RIGHT(D206,LEN(D206)-1)</f>
      </nc>
    </rcc>
    <rcc rId="0" sId="8">
      <nc r="E207">
        <f>LOWER(LEFT(D207,1))&amp;RIGHT(D207,LEN(D207)-1)</f>
      </nc>
    </rcc>
    <rcc rId="0" sId="8">
      <nc r="E208">
        <f>LOWER(LEFT(D208,1))&amp;RIGHT(D208,LEN(D208)-1)</f>
      </nc>
    </rcc>
    <rcc rId="0" sId="8">
      <nc r="E209">
        <f>LOWER(LEFT(D209,1))&amp;RIGHT(D209,LEN(D209)-1)</f>
      </nc>
    </rcc>
    <rcc rId="0" sId="8">
      <nc r="E210">
        <f>LOWER(LEFT(D210,1))&amp;RIGHT(D210,LEN(D210)-1)</f>
      </nc>
    </rcc>
    <rcc rId="0" sId="8">
      <nc r="E211">
        <f>LOWER(LEFT(D211,1))&amp;RIGHT(D211,LEN(D211)-1)</f>
      </nc>
    </rcc>
    <rcc rId="0" sId="8">
      <nc r="E212">
        <f>LOWER(LEFT(D212,1))&amp;RIGHT(D212,LEN(D212)-1)</f>
      </nc>
    </rcc>
    <rcc rId="0" sId="8">
      <nc r="E213">
        <f>LOWER(LEFT(D213,1))&amp;RIGHT(D213,LEN(D213)-1)</f>
      </nc>
    </rcc>
    <rcc rId="0" sId="8">
      <nc r="E214">
        <f>LOWER(LEFT(D214,1))&amp;RIGHT(D214,LEN(D214)-1)</f>
      </nc>
    </rcc>
    <rcc rId="0" sId="8">
      <nc r="E215">
        <f>LOWER(LEFT(D215,1))&amp;RIGHT(D215,LEN(D215)-1)</f>
      </nc>
    </rcc>
    <rcc rId="0" sId="8">
      <nc r="E216">
        <f>LOWER(LEFT(D216,1))&amp;RIGHT(D216,LEN(D216)-1)</f>
      </nc>
    </rcc>
    <rcc rId="0" sId="8">
      <nc r="E217">
        <f>LOWER(LEFT(D217,1))&amp;RIGHT(D217,LEN(D217)-1)</f>
      </nc>
    </rcc>
    <rcc rId="0" sId="8">
      <nc r="E218">
        <f>LOWER(LEFT(D218,1))&amp;RIGHT(D218,LEN(D218)-1)</f>
      </nc>
    </rcc>
    <rcc rId="0" sId="8">
      <nc r="E219">
        <f>LOWER(LEFT(D219,1))&amp;RIGHT(D219,LEN(D219)-1)</f>
      </nc>
    </rcc>
    <rcc rId="0" sId="8">
      <nc r="E220">
        <f>LOWER(LEFT(D220,1))&amp;RIGHT(D220,LEN(D220)-1)</f>
      </nc>
    </rcc>
    <rcc rId="0" sId="8">
      <nc r="E221">
        <f>LOWER(LEFT(D221,1))&amp;RIGHT(D221,LEN(D221)-1)</f>
      </nc>
    </rcc>
    <rcc rId="0" sId="8">
      <nc r="E222">
        <f>LOWER(LEFT(D222,1))&amp;RIGHT(D222,LEN(D222)-1)</f>
      </nc>
    </rcc>
    <rcc rId="0" sId="8">
      <nc r="E223">
        <f>LOWER(LEFT(D223,1))&amp;RIGHT(D223,LEN(D223)-1)</f>
      </nc>
    </rcc>
    <rcc rId="0" sId="8">
      <nc r="E224">
        <f>LOWER(LEFT(D224,1))&amp;RIGHT(D224,LEN(D224)-1)</f>
      </nc>
    </rcc>
    <rcc rId="0" sId="8">
      <nc r="E225">
        <f>LOWER(LEFT(D225,1))&amp;RIGHT(D225,LEN(D225)-1)</f>
      </nc>
    </rcc>
    <rcc rId="0" sId="8">
      <nc r="E226">
        <f>LOWER(LEFT(D226,1))&amp;RIGHT(D226,LEN(D226)-1)</f>
      </nc>
    </rcc>
    <rcc rId="0" sId="8">
      <nc r="E227">
        <f>LOWER(LEFT(D227,1))&amp;RIGHT(D227,LEN(D227)-1)</f>
      </nc>
    </rcc>
    <rcc rId="0" sId="8">
      <nc r="E228">
        <f>LOWER(LEFT(D228,1))&amp;RIGHT(D228,LEN(D228)-1)</f>
      </nc>
    </rcc>
    <rcc rId="0" sId="8">
      <nc r="E229">
        <f>LOWER(LEFT(D229,1))&amp;RIGHT(D229,LEN(D229)-1)</f>
      </nc>
    </rcc>
    <rcc rId="0" sId="8">
      <nc r="E230">
        <f>LOWER(LEFT(D230,1))&amp;RIGHT(D230,LEN(D230)-1)</f>
      </nc>
    </rcc>
    <rcc rId="0" sId="8">
      <nc r="E231">
        <f>LOWER(LEFT(D231,1))&amp;RIGHT(D231,LEN(D231)-1)</f>
      </nc>
    </rcc>
    <rcc rId="0" sId="8">
      <nc r="E232">
        <f>LOWER(LEFT(D232,1))&amp;RIGHT(D232,LEN(D232)-1)</f>
      </nc>
    </rcc>
    <rcc rId="0" sId="8">
      <nc r="E233">
        <f>LOWER(LEFT(D233,1))&amp;RIGHT(D233,LEN(D233)-1)</f>
      </nc>
    </rcc>
    <rcc rId="0" sId="8">
      <nc r="E234">
        <f>LOWER(LEFT(D234,1))&amp;RIGHT(D234,LEN(D234)-1)</f>
      </nc>
    </rcc>
    <rcc rId="0" sId="8">
      <nc r="E235">
        <f>LOWER(LEFT(D235,1))&amp;RIGHT(D235,LEN(D235)-1)</f>
      </nc>
    </rcc>
    <rcc rId="0" sId="8">
      <nc r="E236">
        <f>LOWER(LEFT(D236,1))&amp;RIGHT(D236,LEN(D236)-1)</f>
      </nc>
    </rcc>
    <rcc rId="0" sId="8">
      <nc r="E237">
        <f>LOWER(LEFT(D237,1))&amp;RIGHT(D237,LEN(D237)-1)</f>
      </nc>
    </rcc>
    <rcc rId="0" sId="8">
      <nc r="E238">
        <f>LOWER(LEFT(D238,1))&amp;RIGHT(D238,LEN(D238)-1)</f>
      </nc>
    </rcc>
    <rcc rId="0" sId="8">
      <nc r="E239">
        <f>LOWER(LEFT(D239,1))&amp;RIGHT(D239,LEN(D239)-1)</f>
      </nc>
    </rcc>
    <rcc rId="0" sId="8">
      <nc r="E240">
        <f>LOWER(LEFT(D240,1))&amp;RIGHT(D240,LEN(D240)-1)</f>
      </nc>
    </rcc>
    <rcc rId="0" sId="8">
      <nc r="E241">
        <f>LOWER(LEFT(D241,1))&amp;RIGHT(D241,LEN(D241)-1)</f>
      </nc>
    </rcc>
    <rcc rId="0" sId="8">
      <nc r="E242">
        <f>LOWER(LEFT(D242,1))&amp;RIGHT(D242,LEN(D242)-1)</f>
      </nc>
    </rcc>
    <rcc rId="0" sId="8">
      <nc r="E243">
        <f>LOWER(LEFT(D243,1))&amp;RIGHT(D243,LEN(D243)-1)</f>
      </nc>
    </rcc>
    <rcc rId="0" sId="8">
      <nc r="E244">
        <f>LOWER(LEFT(D244,1))&amp;RIGHT(D244,LEN(D244)-1)</f>
      </nc>
    </rcc>
    <rcc rId="0" sId="8">
      <nc r="E245">
        <f>LOWER(LEFT(D245,1))&amp;RIGHT(D245,LEN(D245)-1)</f>
      </nc>
    </rcc>
    <rcc rId="0" sId="8">
      <nc r="E246">
        <f>LOWER(LEFT(D246,1))&amp;RIGHT(D246,LEN(D246)-1)</f>
      </nc>
    </rcc>
    <rcc rId="0" sId="8">
      <nc r="E247">
        <f>LOWER(LEFT(D247,1))&amp;RIGHT(D247,LEN(D247)-1)</f>
      </nc>
    </rcc>
    <rcc rId="0" sId="8">
      <nc r="E248">
        <f>LOWER(LEFT(D248,1))&amp;RIGHT(D248,LEN(D248)-1)</f>
      </nc>
    </rcc>
    <rcc rId="0" sId="8">
      <nc r="E249">
        <f>LOWER(LEFT(D249,1))&amp;RIGHT(D249,LEN(D249)-1)</f>
      </nc>
    </rcc>
    <rcc rId="0" sId="8">
      <nc r="E250">
        <f>LOWER(LEFT(D250,1))&amp;RIGHT(D250,LEN(D250)-1)</f>
      </nc>
    </rcc>
    <rcc rId="0" sId="8">
      <nc r="E251">
        <f>LOWER(LEFT(D251,1))&amp;RIGHT(D251,LEN(D251)-1)</f>
      </nc>
    </rcc>
    <rcc rId="0" sId="8">
      <nc r="E252">
        <f>LOWER(LEFT(D252,1))&amp;RIGHT(D252,LEN(D252)-1)</f>
      </nc>
    </rcc>
    <rcc rId="0" sId="8">
      <nc r="E253">
        <f>LOWER(LEFT(D253,1))&amp;RIGHT(D253,LEN(D253)-1)</f>
      </nc>
    </rcc>
    <rcc rId="0" sId="8">
      <nc r="E254">
        <f>LOWER(LEFT(D254,1))&amp;RIGHT(D254,LEN(D254)-1)</f>
      </nc>
    </rcc>
    <rcc rId="0" sId="8">
      <nc r="E255">
        <f>LOWER(LEFT(D255,1))&amp;RIGHT(D255,LEN(D255)-1)</f>
      </nc>
    </rcc>
    <rcc rId="0" sId="8">
      <nc r="E256">
        <f>LOWER(LEFT(D256,1))&amp;RIGHT(D256,LEN(D256)-1)</f>
      </nc>
    </rcc>
    <rcc rId="0" sId="8">
      <nc r="E257">
        <f>LOWER(LEFT(D257,1))&amp;RIGHT(D257,LEN(D257)-1)</f>
      </nc>
    </rcc>
    <rcc rId="0" sId="8">
      <nc r="E258">
        <f>LOWER(LEFT(D258,1))&amp;RIGHT(D258,LEN(D258)-1)</f>
      </nc>
    </rcc>
    <rcc rId="0" sId="8">
      <nc r="E259">
        <f>LOWER(LEFT(D259,1))&amp;RIGHT(D259,LEN(D259)-1)</f>
      </nc>
    </rcc>
    <rcc rId="0" sId="8">
      <nc r="E260">
        <f>LOWER(LEFT(D260,1))&amp;RIGHT(D260,LEN(D260)-1)</f>
      </nc>
    </rcc>
    <rcc rId="0" sId="8">
      <nc r="E261">
        <f>LOWER(LEFT(D261,1))&amp;RIGHT(D261,LEN(D261)-1)</f>
      </nc>
    </rcc>
    <rcc rId="0" sId="8">
      <nc r="E262">
        <f>LOWER(LEFT(D262,1))&amp;RIGHT(D262,LEN(D262)-1)</f>
      </nc>
    </rcc>
    <rcc rId="0" sId="8">
      <nc r="E263">
        <f>LOWER(LEFT(D263,1))&amp;RIGHT(D263,LEN(D263)-1)</f>
      </nc>
    </rcc>
    <rcc rId="0" sId="8">
      <nc r="E264">
        <f>LOWER(LEFT(D264,1))&amp;RIGHT(D264,LEN(D264)-1)</f>
      </nc>
    </rcc>
    <rcc rId="0" sId="8">
      <nc r="E265">
        <f>LOWER(LEFT(D265,1))&amp;RIGHT(D265,LEN(D265)-1)</f>
      </nc>
    </rcc>
    <rcc rId="0" sId="8">
      <nc r="E266">
        <f>LOWER(LEFT(D266,1))&amp;RIGHT(D266,LEN(D266)-1)</f>
      </nc>
    </rcc>
    <rcc rId="0" sId="8">
      <nc r="E267">
        <f>LOWER(LEFT(D267,1))&amp;RIGHT(D267,LEN(D267)-1)</f>
      </nc>
    </rcc>
    <rcc rId="0" sId="8">
      <nc r="E268">
        <f>LOWER(LEFT(D268,1))&amp;RIGHT(D268,LEN(D268)-1)</f>
      </nc>
    </rcc>
    <rcc rId="0" sId="8">
      <nc r="E269">
        <f>LOWER(LEFT(D269,1))&amp;RIGHT(D269,LEN(D269)-1)</f>
      </nc>
    </rcc>
    <rcc rId="0" sId="8">
      <nc r="E270">
        <f>LOWER(LEFT(D270,1))&amp;RIGHT(D270,LEN(D270)-1)</f>
      </nc>
    </rcc>
    <rcc rId="0" sId="8">
      <nc r="E271">
        <f>LOWER(LEFT(D271,1))&amp;RIGHT(D271,LEN(D271)-1)</f>
      </nc>
    </rcc>
    <rcc rId="0" sId="8">
      <nc r="E272">
        <f>LOWER(LEFT(D272,1))&amp;RIGHT(D272,LEN(D272)-1)</f>
      </nc>
    </rcc>
    <rcc rId="0" sId="8">
      <nc r="E273">
        <f>LOWER(LEFT(D273,1))&amp;RIGHT(D273,LEN(D273)-1)</f>
      </nc>
    </rcc>
    <rcc rId="0" sId="8">
      <nc r="E274">
        <f>LOWER(LEFT(D274,1))&amp;RIGHT(D274,LEN(D274)-1)</f>
      </nc>
    </rcc>
    <rcc rId="0" sId="8">
      <nc r="E275">
        <f>LOWER(LEFT(D275,1))&amp;RIGHT(D275,LEN(D275)-1)</f>
      </nc>
    </rcc>
    <rcc rId="0" sId="8">
      <nc r="E276">
        <f>LOWER(LEFT(D276,1))&amp;RIGHT(D276,LEN(D276)-1)</f>
      </nc>
    </rcc>
    <rcc rId="0" sId="8">
      <nc r="E277">
        <f>LOWER(LEFT(D277,1))&amp;RIGHT(D277,LEN(D277)-1)</f>
      </nc>
    </rcc>
    <rcc rId="0" sId="8">
      <nc r="E278">
        <f>LOWER(LEFT(D278,1))&amp;RIGHT(D278,LEN(D278)-1)</f>
      </nc>
    </rcc>
    <rcc rId="0" sId="8">
      <nc r="E279">
        <f>LOWER(LEFT(D279,1))&amp;RIGHT(D279,LEN(D279)-1)</f>
      </nc>
    </rcc>
    <rcc rId="0" sId="8">
      <nc r="E280">
        <f>LOWER(LEFT(D280,1))&amp;RIGHT(D280,LEN(D280)-1)</f>
      </nc>
    </rcc>
    <rcc rId="0" sId="8">
      <nc r="E281">
        <f>LOWER(LEFT(D281,1))&amp;RIGHT(D281,LEN(D281)-1)</f>
      </nc>
    </rcc>
    <rcc rId="0" sId="8">
      <nc r="E282">
        <f>LOWER(LEFT(D282,1))&amp;RIGHT(D282,LEN(D282)-1)</f>
      </nc>
    </rcc>
    <rcc rId="0" sId="8">
      <nc r="E283">
        <f>LOWER(LEFT(D283,1))&amp;RIGHT(D283,LEN(D283)-1)</f>
      </nc>
    </rcc>
    <rcc rId="0" sId="8">
      <nc r="E284">
        <f>LOWER(LEFT(D284,1))&amp;RIGHT(D284,LEN(D284)-1)</f>
      </nc>
    </rcc>
    <rcc rId="0" sId="8">
      <nc r="E285">
        <f>LOWER(LEFT(D285,1))&amp;RIGHT(D285,LEN(D285)-1)</f>
      </nc>
    </rcc>
    <rcc rId="0" sId="8">
      <nc r="E286">
        <f>LOWER(LEFT(D286,1))&amp;RIGHT(D286,LEN(D286)-1)</f>
      </nc>
    </rcc>
    <rcc rId="0" sId="8">
      <nc r="E287">
        <f>LOWER(LEFT(D287,1))&amp;RIGHT(D287,LEN(D287)-1)</f>
      </nc>
    </rcc>
    <rcc rId="0" sId="8">
      <nc r="E288">
        <f>LOWER(LEFT(D288,1))&amp;RIGHT(D288,LEN(D288)-1)</f>
      </nc>
    </rcc>
    <rcc rId="0" sId="8">
      <nc r="E289">
        <f>LOWER(LEFT(D289,1))&amp;RIGHT(D289,LEN(D289)-1)</f>
      </nc>
    </rcc>
    <rcc rId="0" sId="8">
      <nc r="E290">
        <f>LOWER(LEFT(D290,1))&amp;RIGHT(D290,LEN(D290)-1)</f>
      </nc>
    </rcc>
    <rcc rId="0" sId="8">
      <nc r="E291">
        <f>LOWER(LEFT(D291,1))&amp;RIGHT(D291,LEN(D291)-1)</f>
      </nc>
    </rcc>
    <rcc rId="0" sId="8">
      <nc r="E292">
        <f>LOWER(LEFT(D292,1))&amp;RIGHT(D292,LEN(D292)-1)</f>
      </nc>
    </rcc>
    <rcc rId="0" sId="8">
      <nc r="E293">
        <f>LOWER(LEFT(D293,1))&amp;RIGHT(D293,LEN(D293)-1)</f>
      </nc>
    </rcc>
    <rcc rId="0" sId="8">
      <nc r="E294">
        <f>LOWER(LEFT(D294,1))&amp;RIGHT(D294,LEN(D294)-1)</f>
      </nc>
    </rcc>
    <rcc rId="0" sId="8">
      <nc r="E295">
        <f>LOWER(LEFT(D295,1))&amp;RIGHT(D295,LEN(D295)-1)</f>
      </nc>
    </rcc>
    <rcc rId="0" sId="8">
      <nc r="E296">
        <f>LOWER(LEFT(D296,1))&amp;RIGHT(D296,LEN(D296)-1)</f>
      </nc>
    </rcc>
    <rcc rId="0" sId="8">
      <nc r="E297">
        <f>LOWER(LEFT(D297,1))&amp;RIGHT(D297,LEN(D297)-1)</f>
      </nc>
    </rcc>
    <rcc rId="0" sId="8">
      <nc r="E298">
        <f>LOWER(LEFT(D298,1))&amp;RIGHT(D298,LEN(D298)-1)</f>
      </nc>
    </rcc>
    <rcc rId="0" sId="8">
      <nc r="E299">
        <f>LOWER(LEFT(D299,1))&amp;RIGHT(D299,LEN(D299)-1)</f>
      </nc>
    </rcc>
    <rcc rId="0" sId="8">
      <nc r="E300">
        <f>LOWER(LEFT(D300,1))&amp;RIGHT(D300,LEN(D300)-1)</f>
      </nc>
    </rcc>
    <rcc rId="0" sId="8">
      <nc r="E301">
        <f>LOWER(LEFT(D301,1))&amp;RIGHT(D301,LEN(D301)-1)</f>
      </nc>
    </rcc>
    <rcc rId="0" sId="8">
      <nc r="E302">
        <f>LOWER(LEFT(D302,1))&amp;RIGHT(D302,LEN(D302)-1)</f>
      </nc>
    </rcc>
    <rcc rId="0" sId="8">
      <nc r="E303">
        <f>LOWER(LEFT(D303,1))&amp;RIGHT(D303,LEN(D303)-1)</f>
      </nc>
    </rcc>
    <rcc rId="0" sId="8">
      <nc r="E304">
        <f>LOWER(LEFT(D304,1))&amp;RIGHT(D304,LEN(D304)-1)</f>
      </nc>
    </rcc>
    <rcc rId="0" sId="8">
      <nc r="E305">
        <f>LOWER(LEFT(D305,1))&amp;RIGHT(D305,LEN(D305)-1)</f>
      </nc>
    </rcc>
    <rcc rId="0" sId="8">
      <nc r="E306">
        <f>LOWER(LEFT(D306,1))&amp;RIGHT(D306,LEN(D306)-1)</f>
      </nc>
    </rcc>
    <rcc rId="0" sId="8">
      <nc r="E307">
        <f>LOWER(LEFT(D307,1))&amp;RIGHT(D307,LEN(D307)-1)</f>
      </nc>
    </rcc>
    <rcc rId="0" sId="8">
      <nc r="E308">
        <f>LOWER(LEFT(D308,1))&amp;RIGHT(D308,LEN(D308)-1)</f>
      </nc>
    </rcc>
    <rcc rId="0" sId="8">
      <nc r="E309">
        <f>LOWER(LEFT(D309,1))&amp;RIGHT(D309,LEN(D309)-1)</f>
      </nc>
    </rcc>
    <rcc rId="0" sId="8">
      <nc r="E310">
        <f>LOWER(LEFT(D310,1))&amp;RIGHT(D310,LEN(D310)-1)</f>
      </nc>
    </rcc>
    <rcc rId="0" sId="8">
      <nc r="E311">
        <f>LOWER(LEFT(D311,1))&amp;RIGHT(D311,LEN(D311)-1)</f>
      </nc>
    </rcc>
    <rcc rId="0" sId="8">
      <nc r="E312">
        <f>LOWER(LEFT(D312,1))&amp;RIGHT(D312,LEN(D312)-1)</f>
      </nc>
    </rcc>
    <rcc rId="0" sId="8">
      <nc r="E313">
        <f>LOWER(LEFT(D313,1))&amp;RIGHT(D313,LEN(D313)-1)</f>
      </nc>
    </rcc>
    <rcc rId="0" sId="8">
      <nc r="E314">
        <f>LOWER(LEFT(D314,1))&amp;RIGHT(D314,LEN(D314)-1)</f>
      </nc>
    </rcc>
    <rcc rId="0" sId="8">
      <nc r="E315">
        <f>LOWER(LEFT(D315,1))&amp;RIGHT(D315,LEN(D315)-1)</f>
      </nc>
    </rcc>
    <rcc rId="0" sId="8">
      <nc r="E316">
        <f>LOWER(LEFT(D316,1))&amp;RIGHT(D316,LEN(D316)-1)</f>
      </nc>
    </rcc>
    <rcc rId="0" sId="8">
      <nc r="E317">
        <f>LOWER(LEFT(D317,1))&amp;RIGHT(D317,LEN(D317)-1)</f>
      </nc>
    </rcc>
    <rcc rId="0" sId="8">
      <nc r="E318">
        <f>LOWER(LEFT(D318,1))&amp;RIGHT(D318,LEN(D318)-1)</f>
      </nc>
    </rcc>
  </rr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5" customView="1" name="Z_5647D1BC_7F48_4779_AEDC_1270B168F263_.wvu.PrintTitles" hidden="1" oldHidden="1">
    <formula>'1-Class List'!$1:$2</formula>
  </rdn>
  <rdn rId="0" localSheetId="5" customView="1" name="Z_5647D1BC_7F48_4779_AEDC_1270B168F263_.wvu.FilterData" hidden="1" oldHidden="1">
    <formula>'1-Class List'!$A$2:$FJ$359</formula>
  </rdn>
  <rdn rId="0" localSheetId="6" customView="1" name="Z_5647D1BC_7F48_4779_AEDC_1270B168F263_.wvu.FilterData" hidden="1" oldHidden="1">
    <formula>'2-Instance List'!$A$2:$AA$247</formula>
  </rdn>
  <rdn rId="0" localSheetId="7" customView="1" name="Z_5647D1BC_7F48_4779_AEDC_1270B168F263_.wvu.FilterData" hidden="1" oldHidden="1">
    <formula>'3-Class Mapping'!$A$1:$G$44</formula>
  </rdn>
  <rdn rId="0" localSheetId="8" customView="1" name="Z_5647D1BC_7F48_4779_AEDC_1270B168F263_.wvu.FilterData" hidden="1" oldHidden="1">
    <formula>'4-External Variables'!$A$1:$P$318</formula>
  </rdn>
  <rdn rId="0" localSheetId="9" customView="1" name="Z_5647D1BC_7F48_4779_AEDC_1270B168F263_.wvu.FilterData" hidden="1" oldHidden="1">
    <formula>'4-External Variables - SIL0'!$A$1:$O$79</formula>
  </rdn>
  <rdn rId="0" localSheetId="10" customView="1" name="Z_5647D1BC_7F48_4779_AEDC_1270B168F263_.wvu.FilterData" hidden="1" oldHidden="1">
    <formula>'4-External Variables - SIL2MON'!$A$1:$O$16</formula>
  </rdn>
  <rdn rId="0" localSheetId="11" customView="1" name="Z_5647D1BC_7F48_4779_AEDC_1270B168F263_.wvu.FilterData" hidden="1" oldHidden="1">
    <formula>'4-External Variables - SIL2CON'!$A$1:$O$13</formula>
  </rdn>
  <rdn rId="0" localSheetId="12" customView="1" name="Z_5647D1BC_7F48_4779_AEDC_1270B168F263_.wvu.FilterData" hidden="1" oldHidden="1">
    <formula>'10-PLC Points'!$A$1:$AR$906</formula>
  </rdn>
  <rcv guid="{5647D1BC-7F48-4779-AEDC-1270B168F263}"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5" customView="1" name="Z_8C3D48A5_67FE_474F_9C86_1FF63866A934_.wvu.PrintTitles" hidden="1" oldHidden="1">
    <formula>'1-Class List'!$1:$2</formula>
  </rdn>
  <rdn rId="0" localSheetId="5" customView="1" name="Z_8C3D48A5_67FE_474F_9C86_1FF63866A934_.wvu.FilterData" hidden="1" oldHidden="1">
    <formula>'1-Class List'!$A$2:$FJ$359</formula>
  </rdn>
  <rdn rId="0" localSheetId="6" customView="1" name="Z_8C3D48A5_67FE_474F_9C86_1FF63866A934_.wvu.FilterData" hidden="1" oldHidden="1">
    <formula>'2-Instance List'!$A$2:$AA$247</formula>
  </rdn>
  <rdn rId="0" localSheetId="7" customView="1" name="Z_8C3D48A5_67FE_474F_9C86_1FF63866A934_.wvu.FilterData" hidden="1" oldHidden="1">
    <formula>'3-Class Mapping'!$A$1:$G$44</formula>
  </rdn>
  <rdn rId="0" localSheetId="8" customView="1" name="Z_8C3D48A5_67FE_474F_9C86_1FF63866A934_.wvu.FilterData" hidden="1" oldHidden="1">
    <formula>'4-External Variables'!$A$1:$P$318</formula>
  </rdn>
  <rdn rId="0" localSheetId="9" customView="1" name="Z_8C3D48A5_67FE_474F_9C86_1FF63866A934_.wvu.FilterData" hidden="1" oldHidden="1">
    <formula>'4-External Variables - SIL0'!$A$1:$O$79</formula>
  </rdn>
  <rdn rId="0" localSheetId="10" customView="1" name="Z_8C3D48A5_67FE_474F_9C86_1FF63866A934_.wvu.FilterData" hidden="1" oldHidden="1">
    <formula>'4-External Variables - SIL2MON'!$A$1:$O$16</formula>
  </rdn>
  <rdn rId="0" localSheetId="11" customView="1" name="Z_8C3D48A5_67FE_474F_9C86_1FF63866A934_.wvu.FilterData" hidden="1" oldHidden="1">
    <formula>'4-External Variables - SIL2CON'!$A$1:$O$13</formula>
  </rdn>
  <rdn rId="0" localSheetId="12" customView="1" name="Z_8C3D48A5_67FE_474F_9C86_1FF63866A934_.wvu.FilterData" hidden="1" oldHidden="1">
    <formula>'10-PLC Points'!$A$1:$AR$906</formula>
  </rdn>
  <rcv guid="{8C3D48A5-67FE-474F-9C86-1FF63866A934}"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 sId="5">
    <oc r="BL246" t="inlineStr">
      <is>
        <t>Rphase</t>
      </is>
    </oc>
    <nc r="BL246" t="inlineStr">
      <is>
        <t>Rphase</t>
        <phoneticPr fontId="0" type="noConversion"/>
      </is>
    </nc>
  </rcc>
  <rcc rId="21" sId="5">
    <oc r="BL247" t="inlineStr">
      <is>
        <t>Yphase</t>
      </is>
    </oc>
    <nc r="BL247" t="inlineStr">
      <is>
        <t>Yphase</t>
        <phoneticPr fontId="0" type="noConversion"/>
      </is>
    </nc>
  </rcc>
  <rcc rId="22" sId="5">
    <oc r="BL248" t="inlineStr">
      <is>
        <t>Bphase</t>
      </is>
    </oc>
    <nc r="BL248" t="inlineStr">
      <is>
        <t>Bphase</t>
        <phoneticPr fontId="0" type="noConversion"/>
      </is>
    </nc>
  </rcc>
  <rcc rId="23" sId="5">
    <oc r="BL249" t="inlineStr">
      <is>
        <t>NeuCurr</t>
      </is>
    </oc>
    <nc r="BL249" t="inlineStr">
      <is>
        <t>NeuCurr</t>
        <phoneticPr fontId="0" type="noConversion"/>
      </is>
    </nc>
  </rcc>
  <rcc rId="24" sId="5">
    <oc r="BL250" t="inlineStr">
      <is>
        <t>RyPhase</t>
      </is>
    </oc>
    <nc r="BL250" t="inlineStr">
      <is>
        <t>RyPhase</t>
        <phoneticPr fontId="0" type="noConversion"/>
      </is>
    </nc>
  </rcc>
  <rcc rId="25" sId="5">
    <oc r="BL251" t="inlineStr">
      <is>
        <t>YbPhase</t>
      </is>
    </oc>
    <nc r="BL251" t="inlineStr">
      <is>
        <t>YbPhase</t>
        <phoneticPr fontId="0" type="noConversion"/>
      </is>
    </nc>
  </rcc>
  <rcc rId="26" sId="5">
    <oc r="BL252" t="inlineStr">
      <is>
        <t>BrPhase</t>
      </is>
    </oc>
    <nc r="BL252" t="inlineStr">
      <is>
        <t>BrPhase</t>
        <phoneticPr fontId="0" type="noConversion"/>
      </is>
    </nc>
  </rcc>
  <rcc rId="27" sId="5">
    <oc r="BL253" t="inlineStr">
      <is>
        <t>ZeroVolt</t>
      </is>
    </oc>
    <nc r="BL253" t="inlineStr">
      <is>
        <t>ZeroVolt</t>
        <phoneticPr fontId="0" type="noConversion"/>
      </is>
    </nc>
  </rcc>
  <rcc rId="28" sId="5">
    <oc r="BL254" t="inlineStr">
      <is>
        <t>ActivePower</t>
      </is>
    </oc>
    <nc r="BL254" t="inlineStr">
      <is>
        <t>ActivePower</t>
        <phoneticPr fontId="0" type="noConversion"/>
      </is>
    </nc>
  </rcc>
  <rcc rId="29" sId="5">
    <oc r="AF254" t="inlineStr">
      <is>
        <t>MW</t>
      </is>
    </oc>
    <nc r="AF254" t="inlineStr">
      <is>
        <t>MW</t>
        <phoneticPr fontId="0" type="noConversion"/>
      </is>
    </nc>
  </rcc>
  <rcc rId="30" sId="5">
    <oc r="BL255" t="inlineStr">
      <is>
        <t>ReacPower</t>
      </is>
    </oc>
    <nc r="BL255" t="inlineStr">
      <is>
        <t>ReacPower</t>
        <phoneticPr fontId="0" type="noConversion"/>
      </is>
    </nc>
  </rcc>
  <rcc rId="31" sId="5">
    <oc r="BL256" t="inlineStr">
      <is>
        <t>AppPower</t>
      </is>
    </oc>
    <nc r="BL256" t="inlineStr">
      <is>
        <t>AppPower</t>
        <phoneticPr fontId="0" type="noConversion"/>
      </is>
    </nc>
  </rcc>
  <rcc rId="32" sId="5">
    <oc r="BL257" t="inlineStr">
      <is>
        <t>PowerFactor</t>
      </is>
    </oc>
    <nc r="BL257" t="inlineStr">
      <is>
        <t>PowerFactor</t>
        <phoneticPr fontId="0" type="noConversion"/>
      </is>
    </nc>
  </rcc>
  <rcc rId="33" sId="5">
    <oc r="BL258" t="inlineStr">
      <is>
        <t>Frequency</t>
      </is>
    </oc>
    <nc r="BL258" t="inlineStr">
      <is>
        <t>Frequency</t>
        <phoneticPr fontId="0" type="noConversion"/>
      </is>
    </nc>
  </rcc>
  <rcc rId="34" sId="5">
    <oc r="AF258" t="inlineStr">
      <is>
        <t>Hz</t>
      </is>
    </oc>
    <nc r="AF258" t="inlineStr">
      <is>
        <t>Hz</t>
        <phoneticPr fontId="0" type="noConversion"/>
      </is>
    </nc>
  </rcc>
  <rcc rId="35" sId="5">
    <oc r="BL316" t="inlineStr">
      <is>
        <t>VoltageMesure</t>
      </is>
    </oc>
    <nc r="BL316" t="inlineStr">
      <is>
        <t>VoltageMesure</t>
        <phoneticPr fontId="0" type="noConversion"/>
      </is>
    </nc>
  </rcc>
  <rcc rId="36" sId="5">
    <oc r="E246" t="inlineStr">
      <is>
        <t>66KVHVMV</t>
      </is>
    </oc>
    <nc r="E246" t="inlineStr">
      <is>
        <t>66KVHVMV</t>
        <phoneticPr fontId="0" type="noConversion"/>
      </is>
    </nc>
  </rcc>
  <rcc rId="37" sId="5">
    <oc r="E261" t="inlineStr">
      <is>
        <t>33KVSTMV</t>
      </is>
    </oc>
    <nc r="E261" t="inlineStr">
      <is>
        <t>33KVSTMV</t>
        <phoneticPr fontId="0" type="noConversion"/>
      </is>
    </nc>
  </rcc>
  <rcc rId="38" sId="5">
    <oc r="E274" t="inlineStr">
      <is>
        <t>66KVBSMV</t>
      </is>
    </oc>
    <nc r="E274" t="inlineStr">
      <is>
        <t>66KVBSMV</t>
        <phoneticPr fontId="0" type="noConversion"/>
      </is>
    </nc>
  </rcc>
  <rcc rId="39" sId="5">
    <oc r="E288" t="inlineStr">
      <is>
        <t>33KVBSMV</t>
      </is>
    </oc>
    <nc r="E288" t="inlineStr">
      <is>
        <t>33KVBSMV</t>
        <phoneticPr fontId="0" type="noConversion"/>
      </is>
    </nc>
  </rcc>
  <rcc rId="40" sId="5">
    <oc r="E302" t="inlineStr">
      <is>
        <t>33KVOFMV</t>
      </is>
    </oc>
    <nc r="E302" t="inlineStr">
      <is>
        <t>33KVOFMV</t>
        <phoneticPr fontId="0" type="noConversion"/>
      </is>
    </nc>
  </rcc>
  <rcc rId="41" sId="5">
    <oc r="E316" t="inlineStr">
      <is>
        <t>33KVVM</t>
      </is>
    </oc>
    <nc r="E316" t="inlineStr">
      <is>
        <t>33KVVM</t>
        <phoneticPr fontId="0" type="noConversion"/>
      </is>
    </nc>
  </rcc>
  <rcc rId="42" sId="5">
    <oc r="E318" t="inlineStr">
      <is>
        <t>66KVVM</t>
      </is>
    </oc>
    <nc r="E318" t="inlineStr">
      <is>
        <t>66KVVM</t>
        <phoneticPr fontId="0" type="noConversion"/>
      </is>
    </nc>
  </rcc>
  <rcc rId="43" sId="5">
    <oc r="E325" t="inlineStr">
      <is>
        <t>AUXTF</t>
      </is>
    </oc>
    <nc r="E325" t="inlineStr">
      <is>
        <t>AUXTF</t>
        <phoneticPr fontId="0" type="noConversion"/>
      </is>
    </nc>
  </rcc>
  <rcc rId="44" sId="5">
    <oc r="E337" t="inlineStr">
      <is>
        <t>POWTF</t>
      </is>
    </oc>
    <nc r="E337" t="inlineStr">
      <is>
        <t>POWTF</t>
        <phoneticPr fontId="0" type="noConversion"/>
      </is>
    </nc>
  </rcc>
  <rcc rId="45" sId="5">
    <oc r="E358" t="inlineStr">
      <is>
        <t>BCA</t>
      </is>
    </oc>
    <nc r="E358" t="inlineStr">
      <is>
        <t>BCA</t>
        <phoneticPr fontId="0" type="noConversion"/>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 sId="5">
    <oc r="E3" t="inlineStr">
      <is>
        <t>BBPZ</t>
      </is>
    </oc>
    <nc r="E3"/>
  </rcc>
  <rcc rId="47" sId="5">
    <oc r="E7" t="inlineStr">
      <is>
        <t>BBAL</t>
      </is>
    </oc>
    <nc r="E7"/>
  </rcc>
  <rcc rId="48" sId="5">
    <oc r="E18" t="inlineStr">
      <is>
        <t>BBPR</t>
      </is>
    </oc>
    <nc r="E18"/>
  </rcc>
  <rcc rId="49" sId="5">
    <oc r="E21" t="inlineStr">
      <is>
        <t>ISST</t>
      </is>
    </oc>
    <nc r="E21"/>
  </rcc>
  <rcc rId="50" sId="5">
    <oc r="E31" t="inlineStr">
      <is>
        <t>BIST</t>
      </is>
    </oc>
    <nc r="E31"/>
  </rcc>
  <rcc rId="51" sId="5">
    <oc r="E33">
      <f>E34</f>
    </oc>
    <nc r="E33"/>
  </rcc>
  <rcc rId="52" sId="5">
    <oc r="E43">
      <f>E44</f>
    </oc>
    <nc r="E43"/>
  </rcc>
  <rcc rId="53" sId="5">
    <oc r="E45" t="inlineStr">
      <is>
        <t>BSCP</t>
      </is>
    </oc>
    <nc r="E45"/>
  </rcc>
  <rcc rId="54" sId="5">
    <oc r="E50" t="inlineStr">
      <is>
        <t>66KVIFPR</t>
      </is>
    </oc>
    <nc r="E50"/>
  </rcc>
  <rcc rId="55" sId="5">
    <oc r="E65" t="inlineStr">
      <is>
        <t>33KVIFPR</t>
      </is>
    </oc>
    <nc r="E65"/>
  </rcc>
  <rcc rId="56" sId="5">
    <oc r="E74" t="inlineStr">
      <is>
        <t>66KVBSPR</t>
      </is>
    </oc>
    <nc r="E74"/>
  </rcc>
  <rcc rId="57" sId="5">
    <oc r="E76" t="inlineStr">
      <is>
        <t>33KVBSPR</t>
      </is>
    </oc>
    <nc r="E76"/>
  </rcc>
  <rcc rId="58" sId="5">
    <oc r="E78" t="inlineStr">
      <is>
        <t>66KVHVPR</t>
      </is>
    </oc>
    <nc r="E78"/>
  </rcc>
  <rcc rId="59" sId="5">
    <oc r="E82" t="inlineStr">
      <is>
        <t>33KVSTPR</t>
      </is>
    </oc>
    <nc r="E82"/>
  </rcc>
  <rcc rId="60" sId="5">
    <oc r="E85" t="inlineStr">
      <is>
        <t>33KVOFPR</t>
      </is>
    </oc>
    <nc r="E85"/>
  </rcc>
  <rcc rId="61" sId="5">
    <oc r="E94" t="inlineStr">
      <is>
        <t>ESST</t>
      </is>
    </oc>
    <nc r="E94"/>
  </rcc>
  <rcc rId="62" sId="5">
    <oc r="E98">
      <f>E99</f>
    </oc>
    <nc r="E98"/>
  </rcc>
  <rcc rId="63" sId="5">
    <oc r="E100" t="inlineStr">
      <is>
        <t>66KVIFBA</t>
      </is>
    </oc>
    <nc r="E100"/>
  </rcc>
  <rcc rId="64" sId="5">
    <oc r="E112" t="inlineStr">
      <is>
        <t>33KVIFBA</t>
      </is>
    </oc>
    <nc r="E112"/>
  </rcc>
  <rcc rId="65" sId="5">
    <oc r="E127" t="inlineStr">
      <is>
        <t>66KVHVBA</t>
      </is>
    </oc>
    <nc r="E127"/>
  </rcc>
  <rcc rId="66" sId="5">
    <oc r="E138" t="inlineStr">
      <is>
        <t>33KVSTBA</t>
      </is>
    </oc>
    <nc r="E138"/>
  </rcc>
  <rcc rId="67" sId="5">
    <oc r="E146" t="inlineStr">
      <is>
        <t>66KVBSBA</t>
      </is>
    </oc>
    <nc r="E146"/>
  </rcc>
  <rcc rId="68" sId="5">
    <oc r="E159" t="inlineStr">
      <is>
        <t>33KVBSBA</t>
      </is>
    </oc>
    <nc r="E159"/>
  </rcc>
  <rcc rId="69" sId="5">
    <oc r="E169" t="inlineStr">
      <is>
        <t>33KVOFBA</t>
      </is>
    </oc>
    <nc r="E169"/>
  </rcc>
  <rcc rId="70" sId="5">
    <oc r="E177" t="inlineStr">
      <is>
        <t>Gateway</t>
      </is>
    </oc>
    <nc r="E177"/>
  </rcc>
  <rcc rId="71" sId="5">
    <oc r="E179" t="inlineStr">
      <is>
        <t>66KVLVAC</t>
      </is>
    </oc>
    <nc r="E179"/>
  </rcc>
  <rcc rId="72" sId="5">
    <oc r="E187" t="inlineStr">
      <is>
        <t>66KVBATC</t>
      </is>
    </oc>
    <nc r="E187"/>
  </rcc>
  <rcc rId="73" sId="5">
    <oc r="E198" t="inlineStr">
      <is>
        <t>66KVLVDC</t>
      </is>
    </oc>
    <nc r="E198"/>
  </rcc>
  <rcc rId="74" sId="5">
    <oc r="E209" t="inlineStr">
      <is>
        <t>33KVLVDC</t>
      </is>
    </oc>
    <nc r="E209"/>
  </rcc>
  <rcc rId="75" sId="5">
    <oc r="E217" t="inlineStr">
      <is>
        <t>66KVIFMV</t>
      </is>
    </oc>
    <nc r="E217"/>
  </rcc>
  <rcc rId="76" sId="5">
    <oc r="E231" t="inlineStr">
      <is>
        <t>33KVIFMV</t>
      </is>
    </oc>
    <nc r="E231"/>
  </rcc>
  <rcc rId="77" sId="5">
    <oc r="E245" t="inlineStr">
      <is>
        <t>66KVHVMV</t>
      </is>
    </oc>
    <nc r="E245"/>
  </rcc>
  <rcc rId="78" sId="5">
    <oc r="E259" t="inlineStr">
      <is>
        <t>33KVSTMV</t>
      </is>
    </oc>
    <nc r="E259"/>
  </rcc>
  <rcc rId="79" sId="5">
    <oc r="E273" t="inlineStr">
      <is>
        <t>66KVBSMV</t>
      </is>
    </oc>
    <nc r="E273"/>
  </rcc>
  <rcc rId="80" sId="5">
    <oc r="E287" t="inlineStr">
      <is>
        <t>33KVBSMV</t>
      </is>
    </oc>
    <nc r="E287"/>
  </rcc>
  <rcc rId="81" sId="5">
    <oc r="E301" t="inlineStr">
      <is>
        <t>33KVOFMV</t>
      </is>
    </oc>
    <nc r="E301"/>
  </rcc>
  <rcc rId="82" sId="5">
    <oc r="E315" t="inlineStr">
      <is>
        <t>33KVVM</t>
      </is>
    </oc>
    <nc r="E315"/>
  </rcc>
  <rcc rId="83" sId="5">
    <oc r="E317" t="inlineStr">
      <is>
        <t>66KVVM</t>
      </is>
    </oc>
    <nc r="E317"/>
  </rcc>
  <rcc rId="84" sId="5">
    <oc r="E319" t="inlineStr">
      <is>
        <t>VTIS</t>
      </is>
    </oc>
    <nc r="E319"/>
  </rcc>
  <rcc rId="85" sId="5">
    <oc r="E321">
      <f>E322</f>
    </oc>
    <nc r="E321"/>
  </rcc>
  <rcc rId="86" sId="5">
    <oc r="E323" t="inlineStr">
      <is>
        <t>AUXTF</t>
      </is>
    </oc>
    <nc r="E323"/>
  </rcc>
  <rcc rId="87" sId="5">
    <oc r="E335" t="inlineStr">
      <is>
        <t>POWTF</t>
      </is>
    </oc>
    <nc r="E335"/>
  </rcc>
  <rcc rId="88" sId="5">
    <oc r="E357">
      <f>E358</f>
    </oc>
    <nc r="E357"/>
  </rcc>
  <rcv guid="{8C3D48A5-67FE-474F-9C86-1FF63866A934}" action="delete"/>
  <rdn rId="0" localSheetId="5" customView="1" name="Z_8C3D48A5_67FE_474F_9C86_1FF63866A934_.wvu.PrintTitles" hidden="1" oldHidden="1">
    <formula>'1-Class List'!$1:$2</formula>
    <oldFormula>'1-Class List'!$1:$2</oldFormula>
  </rdn>
  <rdn rId="0" localSheetId="5" customView="1" name="Z_8C3D48A5_67FE_474F_9C86_1FF63866A934_.wvu.FilterData" hidden="1" oldHidden="1">
    <formula>'1-Class List'!$A$2:$FJ$359</formula>
    <oldFormula>'1-Class List'!$A$2:$FJ$359</oldFormula>
  </rdn>
  <rdn rId="0" localSheetId="6" customView="1" name="Z_8C3D48A5_67FE_474F_9C86_1FF63866A934_.wvu.FilterData" hidden="1" oldHidden="1">
    <formula>'2-Instance List'!$A$2:$AA$247</formula>
    <oldFormula>'2-Instance List'!$A$2:$AA$247</oldFormula>
  </rdn>
  <rdn rId="0" localSheetId="7" customView="1" name="Z_8C3D48A5_67FE_474F_9C86_1FF63866A934_.wvu.FilterData" hidden="1" oldHidden="1">
    <formula>'3-Class Mapping'!$A$1:$G$44</formula>
    <oldFormula>'3-Class Mapping'!$A$1:$G$44</oldFormula>
  </rdn>
  <rdn rId="0" localSheetId="8" customView="1" name="Z_8C3D48A5_67FE_474F_9C86_1FF63866A934_.wvu.FilterData" hidden="1" oldHidden="1">
    <formula>'4-External Variables'!$A$1:$P$318</formula>
    <oldFormula>'4-External Variables'!$A$1:$P$318</oldFormula>
  </rdn>
  <rdn rId="0" localSheetId="9" customView="1" name="Z_8C3D48A5_67FE_474F_9C86_1FF63866A934_.wvu.FilterData" hidden="1" oldHidden="1">
    <formula>'4-External Variables - SIL0'!$A$1:$O$79</formula>
    <oldFormula>'4-External Variables - SIL0'!$A$1:$O$79</oldFormula>
  </rdn>
  <rdn rId="0" localSheetId="10" customView="1" name="Z_8C3D48A5_67FE_474F_9C86_1FF63866A934_.wvu.FilterData" hidden="1" oldHidden="1">
    <formula>'4-External Variables - SIL2MON'!$A$1:$O$16</formula>
    <oldFormula>'4-External Variables - SIL2MON'!$A$1:$O$16</oldFormula>
  </rdn>
  <rdn rId="0" localSheetId="11" customView="1" name="Z_8C3D48A5_67FE_474F_9C86_1FF63866A934_.wvu.FilterData" hidden="1" oldHidden="1">
    <formula>'4-External Variables - SIL2CON'!$A$1:$O$13</formula>
    <oldFormula>'4-External Variables - SIL2CON'!$A$1:$O$13</oldFormula>
  </rdn>
  <rdn rId="0" localSheetId="12" customView="1" name="Z_8C3D48A5_67FE_474F_9C86_1FF63866A934_.wvu.FilterData" hidden="1" oldHidden="1">
    <formula>'10-PLC Points'!$A$1:$AR$906</formula>
    <oldFormula>'10-PLC Points'!$A$1:$AR$906</oldFormula>
  </rdn>
  <rcv guid="{8C3D48A5-67FE-474F-9C86-1FF63866A934}"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 sId="5">
    <nc r="G177" t="inlineStr">
      <is>
        <t xml:space="preserve">66kV General Status HV LVAC </t>
      </is>
    </nc>
  </rcc>
  <rcv guid="{8C3D48A5-67FE-474F-9C86-1FF63866A934}" action="delete"/>
  <rdn rId="0" localSheetId="5" customView="1" name="Z_8C3D48A5_67FE_474F_9C86_1FF63866A934_.wvu.PrintTitles" hidden="1" oldHidden="1">
    <formula>'1-Class List'!$1:$2</formula>
    <oldFormula>'1-Class List'!$1:$2</oldFormula>
  </rdn>
  <rdn rId="0" localSheetId="5" customView="1" name="Z_8C3D48A5_67FE_474F_9C86_1FF63866A934_.wvu.FilterData" hidden="1" oldHidden="1">
    <formula>'1-Class List'!$A$2:$FJ$359</formula>
    <oldFormula>'1-Class List'!$A$2:$FJ$359</oldFormula>
  </rdn>
  <rdn rId="0" localSheetId="6" customView="1" name="Z_8C3D48A5_67FE_474F_9C86_1FF63866A934_.wvu.FilterData" hidden="1" oldHidden="1">
    <formula>'2-Instance List'!$A$2:$AA$247</formula>
    <oldFormula>'2-Instance List'!$A$2:$AA$247</oldFormula>
  </rdn>
  <rdn rId="0" localSheetId="7" customView="1" name="Z_8C3D48A5_67FE_474F_9C86_1FF63866A934_.wvu.FilterData" hidden="1" oldHidden="1">
    <formula>'3-Class Mapping'!$A$1:$G$44</formula>
    <oldFormula>'3-Class Mapping'!$A$1:$G$44</oldFormula>
  </rdn>
  <rdn rId="0" localSheetId="8" customView="1" name="Z_8C3D48A5_67FE_474F_9C86_1FF63866A934_.wvu.FilterData" hidden="1" oldHidden="1">
    <formula>'4-External Variables'!$A$1:$P$318</formula>
    <oldFormula>'4-External Variables'!$A$1:$P$318</oldFormula>
  </rdn>
  <rdn rId="0" localSheetId="9" customView="1" name="Z_8C3D48A5_67FE_474F_9C86_1FF63866A934_.wvu.FilterData" hidden="1" oldHidden="1">
    <formula>'4-External Variables - SIL0'!$A$1:$O$79</formula>
    <oldFormula>'4-External Variables - SIL0'!$A$1:$O$79</oldFormula>
  </rdn>
  <rdn rId="0" localSheetId="10" customView="1" name="Z_8C3D48A5_67FE_474F_9C86_1FF63866A934_.wvu.FilterData" hidden="1" oldHidden="1">
    <formula>'4-External Variables - SIL2MON'!$A$1:$O$16</formula>
    <oldFormula>'4-External Variables - SIL2MON'!$A$1:$O$16</oldFormula>
  </rdn>
  <rdn rId="0" localSheetId="11" customView="1" name="Z_8C3D48A5_67FE_474F_9C86_1FF63866A934_.wvu.FilterData" hidden="1" oldHidden="1">
    <formula>'4-External Variables - SIL2CON'!$A$1:$O$13</formula>
    <oldFormula>'4-External Variables - SIL2CON'!$A$1:$O$13</oldFormula>
  </rdn>
  <rdn rId="0" localSheetId="12" customView="1" name="Z_8C3D48A5_67FE_474F_9C86_1FF63866A934_.wvu.FilterData" hidden="1" oldHidden="1">
    <formula>'10-PLC Points'!$A$1:$AR$906</formula>
    <oldFormula>'10-PLC Points'!$A$1:$AR$906</oldFormula>
  </rdn>
  <rcv guid="{8C3D48A5-67FE-474F-9C86-1FF63866A934}"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
  <userInfo guid="{AD6B73A7-2F9C-483C-8BC2-8D164DDA73DD}" name="Chao" id="-896453554" dateTime="2018-05-31T15:31:47"/>
  <userInfo guid="{AD6B73A7-2F9C-483C-8BC2-8D164DDA73DD}" name="Chao" id="-896403789" dateTime="2018-06-21T16:15:53"/>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ctrlProp" Target="../ctrlProps/ctrlProp1.xm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drawing" Target="../drawings/drawing1.xml"/><Relationship Id="rId5" Type="http://schemas.openxmlformats.org/officeDocument/2006/relationships/printerSettings" Target="../printerSettings/printerSettings5.bin"/><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1.bin"/><Relationship Id="rId3" Type="http://schemas.openxmlformats.org/officeDocument/2006/relationships/printerSettings" Target="../printerSettings/printerSettings16.bin"/><Relationship Id="rId7" Type="http://schemas.openxmlformats.org/officeDocument/2006/relationships/printerSettings" Target="../printerSettings/printerSettings20.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6" Type="http://schemas.openxmlformats.org/officeDocument/2006/relationships/printerSettings" Target="../printerSettings/printerSettings19.bin"/><Relationship Id="rId11" Type="http://schemas.openxmlformats.org/officeDocument/2006/relationships/drawing" Target="../drawings/drawing2.xml"/><Relationship Id="rId5" Type="http://schemas.openxmlformats.org/officeDocument/2006/relationships/printerSettings" Target="../printerSettings/printerSettings18.bin"/><Relationship Id="rId10" Type="http://schemas.openxmlformats.org/officeDocument/2006/relationships/printerSettings" Target="../printerSettings/printerSettings23.bin"/><Relationship Id="rId4" Type="http://schemas.openxmlformats.org/officeDocument/2006/relationships/printerSettings" Target="../printerSettings/printerSettings17.bin"/><Relationship Id="rId9" Type="http://schemas.openxmlformats.org/officeDocument/2006/relationships/printerSettings" Target="../printerSettings/printerSettings22.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1.bin"/><Relationship Id="rId13" Type="http://schemas.openxmlformats.org/officeDocument/2006/relationships/ctrlProp" Target="../ctrlProps/ctrlProp2.xml"/><Relationship Id="rId3" Type="http://schemas.openxmlformats.org/officeDocument/2006/relationships/printerSettings" Target="../printerSettings/printerSettings26.bin"/><Relationship Id="rId7" Type="http://schemas.openxmlformats.org/officeDocument/2006/relationships/printerSettings" Target="../printerSettings/printerSettings30.bin"/><Relationship Id="rId12" Type="http://schemas.openxmlformats.org/officeDocument/2006/relationships/vmlDrawing" Target="../drawings/vmlDrawing2.vml"/><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6" Type="http://schemas.openxmlformats.org/officeDocument/2006/relationships/printerSettings" Target="../printerSettings/printerSettings29.bin"/><Relationship Id="rId11" Type="http://schemas.openxmlformats.org/officeDocument/2006/relationships/drawing" Target="../drawings/drawing3.xml"/><Relationship Id="rId5" Type="http://schemas.openxmlformats.org/officeDocument/2006/relationships/printerSettings" Target="../printerSettings/printerSettings28.bin"/><Relationship Id="rId10" Type="http://schemas.openxmlformats.org/officeDocument/2006/relationships/printerSettings" Target="../printerSettings/printerSettings33.bin"/><Relationship Id="rId4" Type="http://schemas.openxmlformats.org/officeDocument/2006/relationships/printerSettings" Target="../printerSettings/printerSettings27.bin"/><Relationship Id="rId9" Type="http://schemas.openxmlformats.org/officeDocument/2006/relationships/printerSettings" Target="../printerSettings/printerSettings32.bin"/><Relationship Id="rId14" Type="http://schemas.openxmlformats.org/officeDocument/2006/relationships/ctrlProp" Target="../ctrlProps/ctrlProp3.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41.bin"/><Relationship Id="rId3" Type="http://schemas.openxmlformats.org/officeDocument/2006/relationships/printerSettings" Target="../printerSettings/printerSettings36.bin"/><Relationship Id="rId7" Type="http://schemas.openxmlformats.org/officeDocument/2006/relationships/printerSettings" Target="../printerSettings/printerSettings40.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6" Type="http://schemas.openxmlformats.org/officeDocument/2006/relationships/printerSettings" Target="../printerSettings/printerSettings39.bin"/><Relationship Id="rId11" Type="http://schemas.openxmlformats.org/officeDocument/2006/relationships/printerSettings" Target="../printerSettings/printerSettings44.bin"/><Relationship Id="rId5" Type="http://schemas.openxmlformats.org/officeDocument/2006/relationships/printerSettings" Target="../printerSettings/printerSettings38.bin"/><Relationship Id="rId10" Type="http://schemas.openxmlformats.org/officeDocument/2006/relationships/printerSettings" Target="../printerSettings/printerSettings43.bin"/><Relationship Id="rId4" Type="http://schemas.openxmlformats.org/officeDocument/2006/relationships/printerSettings" Target="../printerSettings/printerSettings37.bin"/><Relationship Id="rId9" Type="http://schemas.openxmlformats.org/officeDocument/2006/relationships/printerSettings" Target="../printerSettings/printerSettings42.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52.bin"/><Relationship Id="rId13" Type="http://schemas.openxmlformats.org/officeDocument/2006/relationships/comments" Target="../comments1.xml"/><Relationship Id="rId3" Type="http://schemas.openxmlformats.org/officeDocument/2006/relationships/printerSettings" Target="../printerSettings/printerSettings47.bin"/><Relationship Id="rId7" Type="http://schemas.openxmlformats.org/officeDocument/2006/relationships/printerSettings" Target="../printerSettings/printerSettings51.bin"/><Relationship Id="rId12" Type="http://schemas.openxmlformats.org/officeDocument/2006/relationships/vmlDrawing" Target="../drawings/vmlDrawing3.vml"/><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6" Type="http://schemas.openxmlformats.org/officeDocument/2006/relationships/printerSettings" Target="../printerSettings/printerSettings50.bin"/><Relationship Id="rId11" Type="http://schemas.openxmlformats.org/officeDocument/2006/relationships/printerSettings" Target="../printerSettings/printerSettings55.bin"/><Relationship Id="rId5" Type="http://schemas.openxmlformats.org/officeDocument/2006/relationships/printerSettings" Target="../printerSettings/printerSettings49.bin"/><Relationship Id="rId10" Type="http://schemas.openxmlformats.org/officeDocument/2006/relationships/printerSettings" Target="../printerSettings/printerSettings54.bin"/><Relationship Id="rId4" Type="http://schemas.openxmlformats.org/officeDocument/2006/relationships/printerSettings" Target="../printerSettings/printerSettings48.bin"/><Relationship Id="rId9" Type="http://schemas.openxmlformats.org/officeDocument/2006/relationships/printerSettings" Target="../printerSettings/printerSettings53.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63.bin"/><Relationship Id="rId3" Type="http://schemas.openxmlformats.org/officeDocument/2006/relationships/printerSettings" Target="../printerSettings/printerSettings58.bin"/><Relationship Id="rId7" Type="http://schemas.openxmlformats.org/officeDocument/2006/relationships/printerSettings" Target="../printerSettings/printerSettings62.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6" Type="http://schemas.openxmlformats.org/officeDocument/2006/relationships/printerSettings" Target="../printerSettings/printerSettings61.bin"/><Relationship Id="rId5" Type="http://schemas.openxmlformats.org/officeDocument/2006/relationships/printerSettings" Target="../printerSettings/printerSettings60.bin"/><Relationship Id="rId10" Type="http://schemas.openxmlformats.org/officeDocument/2006/relationships/printerSettings" Target="../printerSettings/printerSettings65.bin"/><Relationship Id="rId4" Type="http://schemas.openxmlformats.org/officeDocument/2006/relationships/printerSettings" Target="../printerSettings/printerSettings59.bin"/><Relationship Id="rId9" Type="http://schemas.openxmlformats.org/officeDocument/2006/relationships/printerSettings" Target="../printerSettings/printerSettings64.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73.bin"/><Relationship Id="rId3" Type="http://schemas.openxmlformats.org/officeDocument/2006/relationships/printerSettings" Target="../printerSettings/printerSettings68.bin"/><Relationship Id="rId7" Type="http://schemas.openxmlformats.org/officeDocument/2006/relationships/printerSettings" Target="../printerSettings/printerSettings72.bin"/><Relationship Id="rId12" Type="http://schemas.openxmlformats.org/officeDocument/2006/relationships/comments" Target="../comments2.xml"/><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71.bin"/><Relationship Id="rId11" Type="http://schemas.openxmlformats.org/officeDocument/2006/relationships/vmlDrawing" Target="../drawings/vmlDrawing4.vml"/><Relationship Id="rId5" Type="http://schemas.openxmlformats.org/officeDocument/2006/relationships/printerSettings" Target="../printerSettings/printerSettings70.bin"/><Relationship Id="rId10" Type="http://schemas.openxmlformats.org/officeDocument/2006/relationships/printerSettings" Target="../printerSettings/printerSettings75.bin"/><Relationship Id="rId4" Type="http://schemas.openxmlformats.org/officeDocument/2006/relationships/printerSettings" Target="../printerSettings/printerSettings69.bin"/><Relationship Id="rId9" Type="http://schemas.openxmlformats.org/officeDocument/2006/relationships/printerSettings" Target="../printerSettings/printerSettings74.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83.bin"/><Relationship Id="rId3" Type="http://schemas.openxmlformats.org/officeDocument/2006/relationships/printerSettings" Target="../printerSettings/printerSettings78.bin"/><Relationship Id="rId7" Type="http://schemas.openxmlformats.org/officeDocument/2006/relationships/printerSettings" Target="../printerSettings/printerSettings82.bin"/><Relationship Id="rId12" Type="http://schemas.openxmlformats.org/officeDocument/2006/relationships/comments" Target="../comments3.xml"/><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6" Type="http://schemas.openxmlformats.org/officeDocument/2006/relationships/printerSettings" Target="../printerSettings/printerSettings81.bin"/><Relationship Id="rId11" Type="http://schemas.openxmlformats.org/officeDocument/2006/relationships/vmlDrawing" Target="../drawings/vmlDrawing5.vml"/><Relationship Id="rId5" Type="http://schemas.openxmlformats.org/officeDocument/2006/relationships/printerSettings" Target="../printerSettings/printerSettings80.bin"/><Relationship Id="rId10" Type="http://schemas.openxmlformats.org/officeDocument/2006/relationships/printerSettings" Target="../printerSettings/printerSettings85.bin"/><Relationship Id="rId4" Type="http://schemas.openxmlformats.org/officeDocument/2006/relationships/printerSettings" Target="../printerSettings/printerSettings79.bin"/><Relationship Id="rId9" Type="http://schemas.openxmlformats.org/officeDocument/2006/relationships/printerSettings" Target="../printerSettings/printerSettings84.bin"/></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93.bin"/><Relationship Id="rId3" Type="http://schemas.openxmlformats.org/officeDocument/2006/relationships/printerSettings" Target="../printerSettings/printerSettings88.bin"/><Relationship Id="rId7" Type="http://schemas.openxmlformats.org/officeDocument/2006/relationships/printerSettings" Target="../printerSettings/printerSettings92.bin"/><Relationship Id="rId12" Type="http://schemas.openxmlformats.org/officeDocument/2006/relationships/comments" Target="../comments4.xml"/><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6" Type="http://schemas.openxmlformats.org/officeDocument/2006/relationships/printerSettings" Target="../printerSettings/printerSettings91.bin"/><Relationship Id="rId11" Type="http://schemas.openxmlformats.org/officeDocument/2006/relationships/vmlDrawing" Target="../drawings/vmlDrawing6.vml"/><Relationship Id="rId5" Type="http://schemas.openxmlformats.org/officeDocument/2006/relationships/printerSettings" Target="../printerSettings/printerSettings90.bin"/><Relationship Id="rId10" Type="http://schemas.openxmlformats.org/officeDocument/2006/relationships/printerSettings" Target="../printerSettings/printerSettings95.bin"/><Relationship Id="rId4" Type="http://schemas.openxmlformats.org/officeDocument/2006/relationships/printerSettings" Target="../printerSettings/printerSettings89.bin"/><Relationship Id="rId9" Type="http://schemas.openxmlformats.org/officeDocument/2006/relationships/printerSettings" Target="../printerSettings/printerSettings94.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03.bin"/><Relationship Id="rId3" Type="http://schemas.openxmlformats.org/officeDocument/2006/relationships/printerSettings" Target="../printerSettings/printerSettings98.bin"/><Relationship Id="rId7" Type="http://schemas.openxmlformats.org/officeDocument/2006/relationships/printerSettings" Target="../printerSettings/printerSettings102.bin"/><Relationship Id="rId12" Type="http://schemas.openxmlformats.org/officeDocument/2006/relationships/comments" Target="../comments5.xml"/><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6" Type="http://schemas.openxmlformats.org/officeDocument/2006/relationships/printerSettings" Target="../printerSettings/printerSettings101.bin"/><Relationship Id="rId11" Type="http://schemas.openxmlformats.org/officeDocument/2006/relationships/vmlDrawing" Target="../drawings/vmlDrawing7.vml"/><Relationship Id="rId5" Type="http://schemas.openxmlformats.org/officeDocument/2006/relationships/printerSettings" Target="../printerSettings/printerSettings100.bin"/><Relationship Id="rId10" Type="http://schemas.openxmlformats.org/officeDocument/2006/relationships/printerSettings" Target="../printerSettings/printerSettings105.bin"/><Relationship Id="rId4" Type="http://schemas.openxmlformats.org/officeDocument/2006/relationships/printerSettings" Target="../printerSettings/printerSettings99.bin"/><Relationship Id="rId9" Type="http://schemas.openxmlformats.org/officeDocument/2006/relationships/printerSettings" Target="../printerSettings/printerSettings104.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3.bin"/><Relationship Id="rId3" Type="http://schemas.openxmlformats.org/officeDocument/2006/relationships/printerSettings" Target="../printerSettings/printerSettings108.bin"/><Relationship Id="rId7" Type="http://schemas.openxmlformats.org/officeDocument/2006/relationships/printerSettings" Target="../printerSettings/printerSettings112.bin"/><Relationship Id="rId2" Type="http://schemas.openxmlformats.org/officeDocument/2006/relationships/printerSettings" Target="../printerSettings/printerSettings107.bin"/><Relationship Id="rId1" Type="http://schemas.openxmlformats.org/officeDocument/2006/relationships/printerSettings" Target="../printerSettings/printerSettings106.bin"/><Relationship Id="rId6" Type="http://schemas.openxmlformats.org/officeDocument/2006/relationships/printerSettings" Target="../printerSettings/printerSettings111.bin"/><Relationship Id="rId5" Type="http://schemas.openxmlformats.org/officeDocument/2006/relationships/printerSettings" Target="../printerSettings/printerSettings110.bin"/><Relationship Id="rId10" Type="http://schemas.openxmlformats.org/officeDocument/2006/relationships/printerSettings" Target="../printerSettings/printerSettings115.bin"/><Relationship Id="rId4" Type="http://schemas.openxmlformats.org/officeDocument/2006/relationships/printerSettings" Target="../printerSettings/printerSettings109.bin"/><Relationship Id="rId9" Type="http://schemas.openxmlformats.org/officeDocument/2006/relationships/printerSettings" Target="../printerSettings/printerSettings114.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23.bin"/><Relationship Id="rId13" Type="http://schemas.openxmlformats.org/officeDocument/2006/relationships/comments" Target="../comments6.xml"/><Relationship Id="rId3" Type="http://schemas.openxmlformats.org/officeDocument/2006/relationships/printerSettings" Target="../printerSettings/printerSettings118.bin"/><Relationship Id="rId7" Type="http://schemas.openxmlformats.org/officeDocument/2006/relationships/printerSettings" Target="../printerSettings/printerSettings122.bin"/><Relationship Id="rId12" Type="http://schemas.openxmlformats.org/officeDocument/2006/relationships/vmlDrawing" Target="../drawings/vmlDrawing8.vml"/><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6" Type="http://schemas.openxmlformats.org/officeDocument/2006/relationships/printerSettings" Target="../printerSettings/printerSettings121.bin"/><Relationship Id="rId11" Type="http://schemas.openxmlformats.org/officeDocument/2006/relationships/printerSettings" Target="../printerSettings/printerSettings126.bin"/><Relationship Id="rId5" Type="http://schemas.openxmlformats.org/officeDocument/2006/relationships/printerSettings" Target="../printerSettings/printerSettings120.bin"/><Relationship Id="rId10" Type="http://schemas.openxmlformats.org/officeDocument/2006/relationships/printerSettings" Target="../printerSettings/printerSettings125.bin"/><Relationship Id="rId4" Type="http://schemas.openxmlformats.org/officeDocument/2006/relationships/printerSettings" Target="../printerSettings/printerSettings119.bin"/><Relationship Id="rId9" Type="http://schemas.openxmlformats.org/officeDocument/2006/relationships/printerSettings" Target="../printerSettings/printerSettings124.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2.bin"/><Relationship Id="rId5" Type="http://schemas.openxmlformats.org/officeDocument/2006/relationships/printerSettings" Target="../printerSettings/printerSettings131.bin"/><Relationship Id="rId4" Type="http://schemas.openxmlformats.org/officeDocument/2006/relationships/printerSettings" Target="../printerSettings/printerSettings13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
    <tabColor rgb="FF00B050"/>
    <pageSetUpPr fitToPage="1"/>
  </sheetPr>
  <dimension ref="A1:I18"/>
  <sheetViews>
    <sheetView topLeftCell="A13" zoomScale="85" zoomScaleNormal="85" workbookViewId="0">
      <selection activeCell="D25" sqref="D25"/>
    </sheetView>
  </sheetViews>
  <sheetFormatPr defaultColWidth="9.140625" defaultRowHeight="12.75"/>
  <cols>
    <col min="1" max="1" width="13.140625" style="42" customWidth="1"/>
    <col min="2" max="2" width="14.7109375" style="43" bestFit="1" customWidth="1"/>
    <col min="3" max="3" width="15.28515625" style="42" customWidth="1"/>
    <col min="4" max="4" width="88.7109375" style="42" customWidth="1"/>
    <col min="5" max="256" width="11.42578125" style="42" customWidth="1"/>
    <col min="257" max="16384" width="9.140625" style="42"/>
  </cols>
  <sheetData>
    <row r="1" spans="1:9">
      <c r="D1" s="44"/>
    </row>
    <row r="2" spans="1:9" ht="15.75">
      <c r="A2" s="102" t="s">
        <v>8</v>
      </c>
      <c r="B2" s="47"/>
      <c r="C2" s="41"/>
      <c r="D2" s="41"/>
    </row>
    <row r="3" spans="1:9">
      <c r="A3" s="46"/>
      <c r="B3" s="47"/>
      <c r="C3" s="41"/>
      <c r="D3" s="41"/>
    </row>
    <row r="4" spans="1:9" ht="13.5" thickBot="1">
      <c r="A4" s="45" t="s">
        <v>9</v>
      </c>
      <c r="B4" s="47" t="s">
        <v>10</v>
      </c>
      <c r="C4" s="47" t="s">
        <v>11</v>
      </c>
      <c r="D4" s="45" t="s">
        <v>12</v>
      </c>
    </row>
    <row r="5" spans="1:9">
      <c r="A5" s="105" t="s">
        <v>365</v>
      </c>
      <c r="B5" s="106" t="s">
        <v>292</v>
      </c>
      <c r="C5" s="103" t="s">
        <v>366</v>
      </c>
      <c r="D5" s="104" t="s">
        <v>367</v>
      </c>
      <c r="F5" s="286" t="s">
        <v>321</v>
      </c>
      <c r="G5" s="287"/>
      <c r="H5" s="292"/>
      <c r="I5" s="293"/>
    </row>
    <row r="6" spans="1:9">
      <c r="A6" s="105" t="s">
        <v>368</v>
      </c>
      <c r="B6" s="106" t="s">
        <v>369</v>
      </c>
      <c r="C6" s="103" t="s">
        <v>363</v>
      </c>
      <c r="D6" s="107" t="s">
        <v>370</v>
      </c>
      <c r="F6" s="288"/>
      <c r="G6" s="289"/>
      <c r="H6" s="294"/>
      <c r="I6" s="295"/>
    </row>
    <row r="7" spans="1:9" ht="13.5" thickBot="1">
      <c r="A7" s="105" t="s">
        <v>371</v>
      </c>
      <c r="B7" s="106" t="s">
        <v>372</v>
      </c>
      <c r="C7" s="103" t="s">
        <v>322</v>
      </c>
      <c r="D7" s="104" t="s">
        <v>373</v>
      </c>
      <c r="F7" s="290"/>
      <c r="G7" s="291"/>
      <c r="H7" s="296"/>
      <c r="I7" s="297"/>
    </row>
    <row r="8" spans="1:9" ht="114.75">
      <c r="A8" s="105" t="s">
        <v>519</v>
      </c>
      <c r="B8" s="106" t="s">
        <v>518</v>
      </c>
      <c r="C8" s="103" t="s">
        <v>322</v>
      </c>
      <c r="D8" s="104" t="s">
        <v>523</v>
      </c>
    </row>
    <row r="9" spans="1:9" ht="153">
      <c r="A9" s="105" t="s">
        <v>566</v>
      </c>
      <c r="B9" s="106" t="s">
        <v>518</v>
      </c>
      <c r="C9" s="103" t="s">
        <v>567</v>
      </c>
      <c r="D9" s="104" t="s">
        <v>568</v>
      </c>
    </row>
    <row r="10" spans="1:9" ht="318.75">
      <c r="A10" s="153" t="s">
        <v>987</v>
      </c>
      <c r="B10" s="154" t="s">
        <v>988</v>
      </c>
      <c r="C10" s="153" t="s">
        <v>989</v>
      </c>
      <c r="D10" s="155" t="s">
        <v>990</v>
      </c>
    </row>
    <row r="11" spans="1:9" ht="168.75" customHeight="1">
      <c r="A11" s="156">
        <v>43027</v>
      </c>
      <c r="B11" s="154" t="s">
        <v>988</v>
      </c>
      <c r="C11" s="153" t="s">
        <v>366</v>
      </c>
      <c r="D11" s="155" t="s">
        <v>1101</v>
      </c>
    </row>
    <row r="12" spans="1:9" ht="183.75" customHeight="1">
      <c r="A12" s="172">
        <v>43089</v>
      </c>
      <c r="B12" s="171" t="s">
        <v>1108</v>
      </c>
      <c r="C12" s="170" t="s">
        <v>366</v>
      </c>
      <c r="D12" s="174" t="s">
        <v>2898</v>
      </c>
    </row>
    <row r="13" spans="1:9" ht="108.75" customHeight="1">
      <c r="A13" s="172">
        <v>43157</v>
      </c>
      <c r="B13" s="171" t="s">
        <v>2899</v>
      </c>
      <c r="C13" s="170" t="s">
        <v>2900</v>
      </c>
      <c r="D13" s="174" t="s">
        <v>2901</v>
      </c>
    </row>
    <row r="14" spans="1:9" ht="331.5">
      <c r="A14" s="172">
        <v>43168</v>
      </c>
      <c r="B14" s="171" t="s">
        <v>2897</v>
      </c>
      <c r="C14" s="170" t="s">
        <v>366</v>
      </c>
      <c r="D14" s="175" t="s">
        <v>3080</v>
      </c>
    </row>
    <row r="15" spans="1:9" ht="76.5">
      <c r="A15" s="279">
        <v>43255</v>
      </c>
      <c r="B15" s="43" t="s">
        <v>3113</v>
      </c>
      <c r="C15" s="42" t="s">
        <v>3114</v>
      </c>
      <c r="D15" s="278" t="s">
        <v>3233</v>
      </c>
    </row>
    <row r="16" spans="1:9">
      <c r="C16" s="42" t="s">
        <v>3115</v>
      </c>
      <c r="D16" s="42" t="s">
        <v>3116</v>
      </c>
    </row>
    <row r="17" spans="3:4" ht="76.5">
      <c r="C17" s="42" t="s">
        <v>3115</v>
      </c>
      <c r="D17" s="280" t="s">
        <v>3238</v>
      </c>
    </row>
    <row r="18" spans="3:4" ht="51">
      <c r="C18" s="42" t="s">
        <v>3114</v>
      </c>
      <c r="D18" s="282" t="s">
        <v>3705</v>
      </c>
    </row>
  </sheetData>
  <sheetProtection selectLockedCells="1" selectUnlockedCells="1"/>
  <customSheetViews>
    <customSheetView guid="{8C3D48A5-67FE-474F-9C86-1FF63866A934}" scale="85" fitToPage="1" topLeftCell="A13">
      <selection activeCell="D25" sqref="D25"/>
      <pageMargins left="0.45" right="0.4201388888888889" top="0.84027777777777779" bottom="0.55000000000000004" header="0.51180555555555551" footer="0.27013888888888887"/>
      <pageSetup paperSize="9" firstPageNumber="0" fitToHeight="0" orientation="portrait" horizontalDpi="300" verticalDpi="300" r:id="rId1"/>
      <headerFooter alignWithMargins="0">
        <oddFooter>&amp;L&amp;F   &amp;A&amp;C&amp;D&amp;R&amp;P/&amp;N</oddFooter>
      </headerFooter>
    </customSheetView>
    <customSheetView guid="{5647D1BC-7F48-4779-AEDC-1270B168F263}" scale="85" fitToPage="1" topLeftCell="A13">
      <selection activeCell="D25" sqref="D25"/>
      <pageMargins left="0.45" right="0.4201388888888889" top="0.84027777777777779" bottom="0.55000000000000004" header="0.51180555555555551" footer="0.27013888888888887"/>
      <pageSetup paperSize="9" firstPageNumber="0" fitToHeight="0" orientation="portrait" horizontalDpi="300" verticalDpi="300" r:id="rId2"/>
      <headerFooter alignWithMargins="0">
        <oddFooter>&amp;L&amp;F   &amp;A&amp;C&amp;D&amp;R&amp;P/&amp;N</oddFooter>
      </headerFooter>
    </customSheetView>
    <customSheetView guid="{74075A67-9330-452D-B40D-51E1D691F2BD}" scale="85" fitToPage="1" topLeftCell="A14">
      <selection activeCell="C17" sqref="C17"/>
      <pageMargins left="0.45" right="0.4201388888888889" top="0.84027777777777779" bottom="0.55000000000000004" header="0.51180555555555551" footer="0.27013888888888887"/>
      <pageSetup paperSize="9" scale="50" firstPageNumber="0" fitToHeight="0" orientation="portrait" horizontalDpi="300" verticalDpi="300" r:id="rId3"/>
      <headerFooter alignWithMargins="0">
        <oddFooter>&amp;L&amp;F   &amp;A&amp;C&amp;D&amp;R&amp;P/&amp;N</oddFooter>
      </headerFooter>
    </customSheetView>
    <customSheetView guid="{64256D79-8544-407C-B9AB-39A8BEB828BF}" scale="115" fitToPage="1" topLeftCell="A10">
      <selection activeCell="D12" sqref="D12"/>
      <pageMargins left="0.45" right="0.4201388888888889" top="0.84027777777777779" bottom="0.55000000000000004" header="0.51180555555555551" footer="0.27013888888888887"/>
      <pageSetup paperSize="9" firstPageNumber="0" fitToHeight="0" orientation="portrait" horizontalDpi="300" verticalDpi="300" r:id="rId4"/>
      <headerFooter alignWithMargins="0">
        <oddFooter>&amp;L&amp;F   &amp;A&amp;C&amp;D&amp;R&amp;P/&amp;N</oddFooter>
      </headerFooter>
    </customSheetView>
    <customSheetView guid="{FB7092FA-DE16-479D-A1FF-2F4BC07D58A9}" scale="85" fitToPage="1" topLeftCell="A4">
      <selection activeCell="D15" sqref="D15"/>
      <pageMargins left="0.45" right="0.4201388888888889" top="0.84027777777777779" bottom="0.55000000000000004" header="0.51180555555555551" footer="0.27013888888888887"/>
      <pageSetup paperSize="9" firstPageNumber="0" fitToHeight="0" orientation="portrait" horizontalDpi="300" verticalDpi="300" r:id="rId5"/>
      <headerFooter alignWithMargins="0">
        <oddFooter>&amp;L&amp;F   &amp;A&amp;C&amp;D&amp;R&amp;P/&amp;N</oddFooter>
      </headerFooter>
    </customSheetView>
    <customSheetView guid="{20A2D112-3F48-4F6E-8776-F6052073D692}" scale="110" fitToPage="1">
      <selection activeCell="C24" sqref="C24"/>
      <pageMargins left="0.45" right="0.4201388888888889" top="0.84027777777777779" bottom="0.55000000000000004" header="0.51180555555555551" footer="0.27013888888888887"/>
      <pageSetup paperSize="9" firstPageNumber="0" fitToHeight="0" orientation="portrait" horizontalDpi="300" verticalDpi="300"/>
      <headerFooter alignWithMargins="0">
        <oddFooter>&amp;L&amp;F   &amp;A&amp;C&amp;D&amp;R&amp;P/&amp;N</oddFooter>
      </headerFooter>
    </customSheetView>
    <customSheetView guid="{17A61B56-1A1F-4C5F-9FB8-99FE08099C2F}" scale="85" fitToPage="1" topLeftCell="A4">
      <selection activeCell="D13" sqref="D13"/>
      <pageMargins left="0.45" right="0.4201388888888889" top="0.84027777777777779" bottom="0.55000000000000004" header="0.51180555555555551" footer="0.27013888888888887"/>
      <pageSetup paperSize="9" firstPageNumber="0" fitToHeight="0" orientation="portrait" horizontalDpi="300" verticalDpi="300" r:id="rId6"/>
      <headerFooter alignWithMargins="0">
        <oddFooter>&amp;L&amp;F   &amp;A&amp;C&amp;D&amp;R&amp;P/&amp;N</oddFooter>
      </headerFooter>
    </customSheetView>
    <customSheetView guid="{4FDB3A75-027E-4A0A-B72B-A074E650D827}" scale="85" showPageBreaks="1" fitToPage="1" topLeftCell="A4">
      <selection activeCell="D13" sqref="D13"/>
      <pageMargins left="0.45" right="0.4201388888888889" top="0.84027777777777779" bottom="0.55000000000000004" header="0.51180555555555551" footer="0.27013888888888887"/>
      <pageSetup paperSize="9" scale="50" firstPageNumber="0" fitToHeight="0" orientation="portrait" horizontalDpi="300" verticalDpi="300" r:id="rId7"/>
      <headerFooter alignWithMargins="0">
        <oddFooter>&amp;L&amp;F   &amp;A&amp;C&amp;D&amp;R&amp;P/&amp;N</oddFooter>
      </headerFooter>
    </customSheetView>
    <customSheetView guid="{588BCF07-65DD-49BE-AC78-B49C267CCB47}" scale="85" fitToPage="1" topLeftCell="A14">
      <selection activeCell="C17" sqref="C17"/>
      <pageMargins left="0.45" right="0.4201388888888889" top="0.84027777777777779" bottom="0.55000000000000004" header="0.51180555555555551" footer="0.27013888888888887"/>
      <pageSetup paperSize="9" scale="50" firstPageNumber="0" fitToHeight="0" orientation="portrait" horizontalDpi="300" verticalDpi="300" r:id="rId8"/>
      <headerFooter alignWithMargins="0">
        <oddFooter>&amp;L&amp;F   &amp;A&amp;C&amp;D&amp;R&amp;P/&amp;N</oddFooter>
      </headerFooter>
    </customSheetView>
    <customSheetView guid="{B801636C-C0B2-4D6C-A243-993CAB333ACF}" scale="85" fitToPage="1" topLeftCell="A13">
      <selection activeCell="D25" sqref="D25"/>
      <pageMargins left="0.45" right="0.4201388888888889" top="0.84027777777777779" bottom="0.55000000000000004" header="0.51180555555555551" footer="0.27013888888888887"/>
      <pageSetup paperSize="9" firstPageNumber="0" fitToHeight="0" orientation="portrait" horizontalDpi="300" verticalDpi="300" r:id="rId9"/>
      <headerFooter alignWithMargins="0">
        <oddFooter>&amp;L&amp;F   &amp;A&amp;C&amp;D&amp;R&amp;P/&amp;N</oddFooter>
      </headerFooter>
    </customSheetView>
  </customSheetViews>
  <mergeCells count="2">
    <mergeCell ref="F5:G7"/>
    <mergeCell ref="H5:I7"/>
  </mergeCells>
  <phoneticPr fontId="25" type="noConversion"/>
  <pageMargins left="0.45" right="0.4201388888888889" top="0.84027777777777779" bottom="0.55000000000000004" header="0.51180555555555551" footer="0.27013888888888887"/>
  <pageSetup paperSize="9" firstPageNumber="0" fitToHeight="0" orientation="portrait" horizontalDpi="300" verticalDpi="300" r:id="rId10"/>
  <headerFooter alignWithMargins="0">
    <oddFooter>&amp;L&amp;F   &amp;A&amp;C&amp;D&amp;R&amp;P/&amp;N</oddFooter>
  </headerFooter>
  <drawing r:id="rId11"/>
  <legacyDrawing r:id="rId12"/>
  <mc:AlternateContent xmlns:mc="http://schemas.openxmlformats.org/markup-compatibility/2006">
    <mc:Choice Requires="x14">
      <controls>
        <mc:AlternateContent xmlns:mc="http://schemas.openxmlformats.org/markup-compatibility/2006">
          <mc:Choice Requires="x14">
            <control shapeId="25602" r:id="rId13" name="Button 1026">
              <controlPr defaultSize="0" print="0" autoFill="0" autoPict="0" macro="[0]!HideSheets">
                <anchor moveWithCells="1" sizeWithCells="1">
                  <from>
                    <xdr:col>7</xdr:col>
                    <xdr:colOff>219075</xdr:colOff>
                    <xdr:row>4</xdr:row>
                    <xdr:rowOff>28575</xdr:rowOff>
                  </from>
                  <to>
                    <xdr:col>8</xdr:col>
                    <xdr:colOff>514350</xdr:colOff>
                    <xdr:row>6</xdr:row>
                    <xdr:rowOff>104775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tabColor rgb="FF00B050"/>
    <pageSetUpPr fitToPage="1"/>
  </sheetPr>
  <dimension ref="A2:B27"/>
  <sheetViews>
    <sheetView zoomScaleNormal="100" workbookViewId="0">
      <selection activeCell="B4" sqref="B4"/>
    </sheetView>
  </sheetViews>
  <sheetFormatPr defaultColWidth="8.85546875" defaultRowHeight="12.75"/>
  <cols>
    <col min="1" max="1" width="8.28515625" style="2" customWidth="1"/>
    <col min="2" max="2" width="87.28515625" style="4" customWidth="1"/>
    <col min="3" max="256" width="11.42578125" customWidth="1"/>
  </cols>
  <sheetData>
    <row r="2" spans="1:2" ht="15.75">
      <c r="A2" s="1" t="s">
        <v>13</v>
      </c>
      <c r="B2" s="5"/>
    </row>
    <row r="3" spans="1:2">
      <c r="A3" s="3"/>
      <c r="B3" s="5"/>
    </row>
    <row r="4" spans="1:2" ht="63.75">
      <c r="B4" s="4" t="s">
        <v>14</v>
      </c>
    </row>
    <row r="7" spans="1:2" ht="15.75">
      <c r="A7" s="1" t="s">
        <v>15</v>
      </c>
      <c r="B7" s="5"/>
    </row>
    <row r="8" spans="1:2">
      <c r="A8" s="3"/>
      <c r="B8" s="5"/>
    </row>
    <row r="9" spans="1:2">
      <c r="A9" s="2">
        <v>1</v>
      </c>
      <c r="B9" s="4" t="s">
        <v>16</v>
      </c>
    </row>
    <row r="11" spans="1:2">
      <c r="A11" s="2">
        <v>2</v>
      </c>
      <c r="B11" s="4" t="s">
        <v>17</v>
      </c>
    </row>
    <row r="12" spans="1:2" ht="25.5">
      <c r="B12" s="4" t="s">
        <v>18</v>
      </c>
    </row>
    <row r="13" spans="1:2" ht="25.5">
      <c r="B13" s="4" t="s">
        <v>19</v>
      </c>
    </row>
    <row r="15" spans="1:2" ht="25.5">
      <c r="A15" s="2">
        <v>3</v>
      </c>
      <c r="B15" s="4" t="s">
        <v>20</v>
      </c>
    </row>
    <row r="17" spans="1:2" ht="25.5">
      <c r="A17" s="2">
        <v>4</v>
      </c>
      <c r="B17" s="4" t="s">
        <v>21</v>
      </c>
    </row>
    <row r="19" spans="1:2">
      <c r="A19" s="2">
        <v>5</v>
      </c>
      <c r="B19" s="4" t="s">
        <v>74</v>
      </c>
    </row>
    <row r="20" spans="1:2" ht="25.5">
      <c r="B20" s="4" t="s">
        <v>75</v>
      </c>
    </row>
    <row r="23" spans="1:2" ht="15.75">
      <c r="A23" s="1" t="s">
        <v>22</v>
      </c>
      <c r="B23" s="5"/>
    </row>
    <row r="24" spans="1:2">
      <c r="A24" s="3"/>
      <c r="B24" s="5"/>
    </row>
    <row r="25" spans="1:2">
      <c r="B25" s="4" t="s">
        <v>76</v>
      </c>
    </row>
    <row r="26" spans="1:2">
      <c r="B26" s="4" t="s">
        <v>77</v>
      </c>
    </row>
    <row r="27" spans="1:2">
      <c r="B27" s="4" t="s">
        <v>78</v>
      </c>
    </row>
  </sheetData>
  <sheetProtection selectLockedCells="1" selectUnlockedCells="1"/>
  <customSheetViews>
    <customSheetView guid="{8C3D48A5-67FE-474F-9C86-1FF63866A934}" fitToPage="1">
      <selection activeCell="B4" sqref="B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 guid="{5647D1BC-7F48-4779-AEDC-1270B168F263}" fitToPage="1">
      <selection activeCell="B4" sqref="B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 guid="{74075A67-9330-452D-B40D-51E1D691F2BD}" fitToPage="1">
      <selection activeCell="E8" sqref="E8"/>
      <pageMargins left="0.37013888888888891" right="0.3" top="0.84027777777777779" bottom="0.43958333333333333" header="0.51180555555555551" footer="0.17986111111111111"/>
      <pageSetup paperSize="9" firstPageNumber="0" fitToHeight="0" orientation="portrait" horizontalDpi="300" verticalDpi="300" r:id="rId1"/>
      <headerFooter alignWithMargins="0">
        <oddFooter>&amp;L&amp;F   &amp;A&amp;C&amp;D&amp;R&amp;P/&amp;N</oddFooter>
      </headerFooter>
    </customSheetView>
    <customSheetView guid="{64256D79-8544-407C-B9AB-39A8BEB828BF}" fitToPage="1">
      <selection activeCell="B4" sqref="B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 guid="{FB7092FA-DE16-479D-A1FF-2F4BC07D58A9}" fitToPage="1">
      <selection activeCell="B4" sqref="B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 guid="{20A2D112-3F48-4F6E-8776-F6052073D692}" fitToPage="1">
      <selection activeCell="B34" sqref="B3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 guid="{17A61B56-1A1F-4C5F-9FB8-99FE08099C2F}" fitToPage="1">
      <selection activeCell="B4" sqref="B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 guid="{4FDB3A75-027E-4A0A-B72B-A074E650D827}" showPageBreaks="1" fitToPage="1" topLeftCell="A19">
      <selection activeCell="B73" sqref="B73"/>
      <pageMargins left="0.37013888888888891" right="0.3" top="0.84027777777777779" bottom="0.43958333333333333" header="0.51180555555555551" footer="0.17986111111111111"/>
      <pageSetup paperSize="9" firstPageNumber="0" fitToHeight="0" orientation="portrait" horizontalDpi="300" verticalDpi="300" r:id="rId2"/>
      <headerFooter alignWithMargins="0">
        <oddFooter>&amp;L&amp;F   &amp;A&amp;C&amp;D&amp;R&amp;P/&amp;N</oddFooter>
      </headerFooter>
    </customSheetView>
    <customSheetView guid="{588BCF07-65DD-49BE-AC78-B49C267CCB47}" fitToPage="1">
      <selection activeCell="E8" sqref="E8"/>
      <pageMargins left="0.37013888888888891" right="0.3" top="0.84027777777777779" bottom="0.43958333333333333" header="0.51180555555555551" footer="0.17986111111111111"/>
      <pageSetup paperSize="9" firstPageNumber="0" fitToHeight="0" orientation="portrait" horizontalDpi="300" verticalDpi="300" r:id="rId3"/>
      <headerFooter alignWithMargins="0">
        <oddFooter>&amp;L&amp;F   &amp;A&amp;C&amp;D&amp;R&amp;P/&amp;N</oddFooter>
      </headerFooter>
    </customSheetView>
    <customSheetView guid="{B801636C-C0B2-4D6C-A243-993CAB333ACF}" fitToPage="1">
      <selection activeCell="B4" sqref="B4"/>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customSheetView>
  </customSheetViews>
  <phoneticPr fontId="25" type="noConversion"/>
  <pageMargins left="0.37013888888888891" right="0.3" top="0.84027777777777779" bottom="0.43958333333333333" header="0.51180555555555551" footer="0.17986111111111111"/>
  <pageSetup paperSize="9" firstPageNumber="0" fitToHeight="0" orientation="portrait" horizontalDpi="300" verticalDpi="300"/>
  <headerFooter alignWithMargins="0">
    <oddFooter>&amp;L&amp;F   &amp;A&amp;C&amp;D&amp;R&amp;P/&amp;N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tabColor rgb="FF00B050"/>
    <pageSetUpPr fitToPage="1"/>
  </sheetPr>
  <dimension ref="A1:F112"/>
  <sheetViews>
    <sheetView topLeftCell="A55" zoomScaleNormal="100" workbookViewId="0">
      <selection activeCell="C111" sqref="C111"/>
    </sheetView>
  </sheetViews>
  <sheetFormatPr defaultColWidth="8.85546875" defaultRowHeight="12.75"/>
  <cols>
    <col min="1" max="1" width="22.85546875" style="6" customWidth="1"/>
    <col min="2" max="2" width="23" style="6" customWidth="1"/>
    <col min="3" max="3" width="98.140625" style="7" customWidth="1"/>
    <col min="4" max="4" width="17.5703125" customWidth="1"/>
    <col min="5" max="5" width="4.28515625" customWidth="1"/>
    <col min="6" max="6" width="50" bestFit="1" customWidth="1"/>
    <col min="7" max="9" width="11.42578125" customWidth="1"/>
    <col min="10" max="10" width="12.28515625" bestFit="1" customWidth="1"/>
    <col min="11" max="256" width="11.42578125" customWidth="1"/>
  </cols>
  <sheetData>
    <row r="1" spans="1:4" ht="18">
      <c r="A1" s="8" t="s">
        <v>288</v>
      </c>
      <c r="B1" s="9"/>
      <c r="C1" s="10"/>
      <c r="D1" s="10"/>
    </row>
    <row r="2" spans="1:4">
      <c r="A2" s="11"/>
      <c r="B2" s="298"/>
      <c r="C2" s="298"/>
    </row>
    <row r="3" spans="1:4" ht="18">
      <c r="A3" s="8" t="s">
        <v>23</v>
      </c>
      <c r="B3" s="9"/>
      <c r="C3" s="49"/>
      <c r="D3" s="49"/>
    </row>
    <row r="4" spans="1:4" ht="15.75">
      <c r="A4" s="1"/>
      <c r="B4" s="9"/>
      <c r="C4" s="49"/>
      <c r="D4" s="49"/>
    </row>
    <row r="5" spans="1:4" ht="15.75">
      <c r="A5" s="1" t="s">
        <v>201</v>
      </c>
      <c r="B5" s="9"/>
      <c r="C5" s="49"/>
      <c r="D5" s="49"/>
    </row>
    <row r="6" spans="1:4">
      <c r="A6" s="13" t="s">
        <v>24</v>
      </c>
      <c r="B6" s="13" t="s">
        <v>25</v>
      </c>
      <c r="C6" s="13" t="s">
        <v>26</v>
      </c>
      <c r="D6" s="13" t="s">
        <v>27</v>
      </c>
    </row>
    <row r="7" spans="1:4">
      <c r="A7" s="50"/>
      <c r="B7" s="85" t="s">
        <v>8</v>
      </c>
      <c r="C7" s="86" t="s">
        <v>329</v>
      </c>
      <c r="D7" s="87" t="s">
        <v>330</v>
      </c>
    </row>
    <row r="8" spans="1:4">
      <c r="A8" s="50"/>
      <c r="B8" s="51" t="s">
        <v>28</v>
      </c>
      <c r="C8" s="52" t="s">
        <v>29</v>
      </c>
      <c r="D8" s="53" t="s">
        <v>202</v>
      </c>
    </row>
    <row r="9" spans="1:4">
      <c r="A9" s="11" t="s">
        <v>0</v>
      </c>
      <c r="B9" s="12"/>
      <c r="C9" s="12"/>
      <c r="D9" s="53"/>
    </row>
    <row r="10" spans="1:4">
      <c r="A10" s="11"/>
      <c r="B10" s="21" t="s">
        <v>30</v>
      </c>
      <c r="C10" s="54" t="s">
        <v>203</v>
      </c>
      <c r="D10" s="53" t="s">
        <v>204</v>
      </c>
    </row>
    <row r="11" spans="1:4">
      <c r="A11" s="11"/>
      <c r="B11" s="21" t="s">
        <v>31</v>
      </c>
      <c r="C11" s="54" t="s">
        <v>205</v>
      </c>
      <c r="D11" s="53" t="s">
        <v>204</v>
      </c>
    </row>
    <row r="12" spans="1:4">
      <c r="A12" s="11"/>
      <c r="B12" s="21" t="s">
        <v>32</v>
      </c>
      <c r="C12" s="54" t="s">
        <v>206</v>
      </c>
      <c r="D12" s="53"/>
    </row>
    <row r="13" spans="1:4">
      <c r="A13" s="11"/>
      <c r="B13" s="14" t="s">
        <v>275</v>
      </c>
      <c r="C13" s="15" t="s">
        <v>246</v>
      </c>
      <c r="D13" s="53"/>
    </row>
    <row r="14" spans="1:4">
      <c r="A14" s="11"/>
      <c r="B14" s="14"/>
      <c r="C14" s="54"/>
      <c r="D14" s="53"/>
    </row>
    <row r="15" spans="1:4" ht="25.5">
      <c r="A15" s="11" t="s">
        <v>175</v>
      </c>
      <c r="B15" s="21"/>
      <c r="C15" s="54"/>
      <c r="D15" s="53"/>
    </row>
    <row r="16" spans="1:4">
      <c r="A16" s="11"/>
      <c r="B16" s="14" t="s">
        <v>247</v>
      </c>
      <c r="C16" s="54" t="s">
        <v>211</v>
      </c>
      <c r="D16" s="53"/>
    </row>
    <row r="17" spans="1:6">
      <c r="A17" s="11"/>
      <c r="B17" s="14" t="s">
        <v>248</v>
      </c>
      <c r="C17" s="15" t="s">
        <v>276</v>
      </c>
      <c r="D17" s="53"/>
    </row>
    <row r="18" spans="1:6">
      <c r="A18" s="50"/>
      <c r="B18" s="14" t="s">
        <v>249</v>
      </c>
      <c r="C18" s="15" t="s">
        <v>287</v>
      </c>
      <c r="D18" s="67" t="s">
        <v>1105</v>
      </c>
    </row>
    <row r="19" spans="1:6">
      <c r="A19" s="50"/>
      <c r="B19" s="14"/>
      <c r="C19" s="15"/>
      <c r="D19" s="36" t="s">
        <v>1106</v>
      </c>
    </row>
    <row r="20" spans="1:6">
      <c r="A20" s="50"/>
      <c r="B20" s="14"/>
      <c r="C20" s="15"/>
      <c r="D20" s="36" t="s">
        <v>1107</v>
      </c>
    </row>
    <row r="21" spans="1:6">
      <c r="A21" s="50"/>
      <c r="B21" s="14"/>
      <c r="C21" s="15"/>
      <c r="D21" s="36" t="s">
        <v>1102</v>
      </c>
    </row>
    <row r="22" spans="1:6">
      <c r="A22" s="50"/>
      <c r="B22" s="14"/>
      <c r="C22" s="15"/>
      <c r="D22" s="36" t="s">
        <v>293</v>
      </c>
    </row>
    <row r="23" spans="1:6">
      <c r="A23" s="50"/>
      <c r="B23" s="14"/>
      <c r="C23" s="15"/>
      <c r="D23" s="53"/>
    </row>
    <row r="24" spans="1:6">
      <c r="A24" s="50"/>
      <c r="B24" s="14" t="s">
        <v>160</v>
      </c>
      <c r="C24" s="15" t="s">
        <v>286</v>
      </c>
      <c r="D24" s="60" t="s">
        <v>1103</v>
      </c>
    </row>
    <row r="25" spans="1:6">
      <c r="A25" s="50"/>
      <c r="B25" s="14"/>
      <c r="C25" s="15"/>
      <c r="D25" s="60" t="s">
        <v>1104</v>
      </c>
    </row>
    <row r="26" spans="1:6">
      <c r="A26" s="50"/>
      <c r="B26" s="14"/>
      <c r="C26" s="15"/>
      <c r="D26" s="60" t="s">
        <v>477</v>
      </c>
    </row>
    <row r="27" spans="1:6">
      <c r="A27" s="50"/>
      <c r="B27" s="14"/>
      <c r="C27" s="15"/>
      <c r="D27" s="60"/>
    </row>
    <row r="28" spans="1:6">
      <c r="A28" s="50"/>
      <c r="B28" s="14" t="s">
        <v>231</v>
      </c>
      <c r="C28" s="299" t="s">
        <v>209</v>
      </c>
      <c r="D28" s="60" t="s">
        <v>37</v>
      </c>
      <c r="E28">
        <v>1</v>
      </c>
      <c r="F28" t="s">
        <v>280</v>
      </c>
    </row>
    <row r="29" spans="1:6">
      <c r="A29" s="50"/>
      <c r="B29" s="21"/>
      <c r="C29" s="300"/>
      <c r="D29" s="61" t="s">
        <v>38</v>
      </c>
      <c r="E29">
        <v>2</v>
      </c>
      <c r="F29" t="s">
        <v>279</v>
      </c>
    </row>
    <row r="30" spans="1:6">
      <c r="A30" s="11"/>
      <c r="B30" s="12"/>
      <c r="C30" s="299" t="s">
        <v>210</v>
      </c>
      <c r="D30" s="60" t="s">
        <v>39</v>
      </c>
      <c r="E30">
        <v>1</v>
      </c>
      <c r="F30" t="s">
        <v>279</v>
      </c>
    </row>
    <row r="31" spans="1:6">
      <c r="A31" s="11"/>
      <c r="B31" s="21"/>
      <c r="C31" s="300"/>
      <c r="D31" s="61" t="s">
        <v>40</v>
      </c>
      <c r="E31">
        <v>2</v>
      </c>
      <c r="F31" t="s">
        <v>279</v>
      </c>
    </row>
    <row r="32" spans="1:6">
      <c r="A32" s="50"/>
      <c r="C32" s="299" t="s">
        <v>207</v>
      </c>
      <c r="D32" s="60" t="s">
        <v>33</v>
      </c>
      <c r="E32">
        <v>16</v>
      </c>
      <c r="F32" t="s">
        <v>279</v>
      </c>
    </row>
    <row r="33" spans="1:6">
      <c r="A33" s="50"/>
      <c r="B33" s="14"/>
      <c r="C33" s="300"/>
      <c r="D33" s="60" t="s">
        <v>34</v>
      </c>
      <c r="E33">
        <v>32</v>
      </c>
      <c r="F33" t="s">
        <v>279</v>
      </c>
    </row>
    <row r="34" spans="1:6" ht="14.25">
      <c r="A34" s="50"/>
      <c r="B34" s="55"/>
      <c r="C34" s="299" t="s">
        <v>208</v>
      </c>
      <c r="D34" s="60" t="s">
        <v>35</v>
      </c>
      <c r="E34">
        <v>16</v>
      </c>
      <c r="F34" t="s">
        <v>279</v>
      </c>
    </row>
    <row r="35" spans="1:6" ht="14.25">
      <c r="A35" s="50"/>
      <c r="B35" s="55"/>
      <c r="C35" s="300"/>
      <c r="D35" s="61" t="s">
        <v>36</v>
      </c>
      <c r="E35">
        <v>32</v>
      </c>
      <c r="F35" t="s">
        <v>279</v>
      </c>
    </row>
    <row r="36" spans="1:6" ht="25.5">
      <c r="A36" s="11" t="s">
        <v>111</v>
      </c>
      <c r="B36" s="21"/>
      <c r="C36" s="54"/>
      <c r="D36" s="53"/>
    </row>
    <row r="37" spans="1:6">
      <c r="A37" s="11"/>
      <c r="B37" s="14" t="s">
        <v>232</v>
      </c>
      <c r="C37" s="15" t="s">
        <v>285</v>
      </c>
      <c r="D37" s="62" t="s">
        <v>121</v>
      </c>
    </row>
    <row r="38" spans="1:6">
      <c r="A38" s="11"/>
      <c r="B38" s="14"/>
      <c r="C38" s="15"/>
      <c r="D38" s="62" t="s">
        <v>122</v>
      </c>
    </row>
    <row r="39" spans="1:6">
      <c r="A39" s="11"/>
      <c r="B39" s="14"/>
      <c r="C39" s="15"/>
      <c r="D39" s="62" t="s">
        <v>123</v>
      </c>
    </row>
    <row r="40" spans="1:6">
      <c r="A40" s="11"/>
      <c r="B40" s="14"/>
      <c r="C40" s="15"/>
      <c r="D40" s="62"/>
    </row>
    <row r="41" spans="1:6">
      <c r="A41" s="11"/>
      <c r="B41" s="21" t="s">
        <v>81</v>
      </c>
      <c r="C41" s="15" t="s">
        <v>294</v>
      </c>
      <c r="D41" s="53"/>
    </row>
    <row r="42" spans="1:6">
      <c r="A42" s="11"/>
      <c r="B42" s="14" t="s">
        <v>234</v>
      </c>
      <c r="C42" s="15" t="s">
        <v>295</v>
      </c>
      <c r="D42" s="53"/>
    </row>
    <row r="43" spans="1:6">
      <c r="A43" s="11"/>
      <c r="B43" s="21" t="s">
        <v>139</v>
      </c>
      <c r="C43" s="57" t="s">
        <v>80</v>
      </c>
      <c r="D43" s="53"/>
    </row>
    <row r="44" spans="1:6">
      <c r="A44" s="11"/>
      <c r="B44" s="21"/>
      <c r="C44" s="54"/>
      <c r="D44" s="53"/>
    </row>
    <row r="45" spans="1:6" ht="14.25">
      <c r="A45" s="11" t="s">
        <v>42</v>
      </c>
      <c r="B45" s="298"/>
      <c r="C45" s="298"/>
      <c r="D45" s="56"/>
    </row>
    <row r="46" spans="1:6" ht="14.25">
      <c r="A46" s="11"/>
      <c r="B46" s="16" t="s">
        <v>258</v>
      </c>
      <c r="C46" s="21" t="s">
        <v>255</v>
      </c>
      <c r="D46" s="56"/>
    </row>
    <row r="47" spans="1:6" ht="14.25">
      <c r="A47" s="11"/>
      <c r="B47" s="16" t="s">
        <v>259</v>
      </c>
      <c r="C47" s="14" t="s">
        <v>262</v>
      </c>
      <c r="D47" s="56"/>
    </row>
    <row r="48" spans="1:6" ht="14.25">
      <c r="A48" s="11"/>
      <c r="B48" s="16" t="s">
        <v>260</v>
      </c>
      <c r="C48" s="21" t="s">
        <v>256</v>
      </c>
      <c r="D48" s="56"/>
    </row>
    <row r="49" spans="1:4" ht="14.25">
      <c r="A49" s="11"/>
      <c r="B49" s="16" t="s">
        <v>261</v>
      </c>
      <c r="C49" s="21" t="s">
        <v>257</v>
      </c>
      <c r="D49" s="56"/>
    </row>
    <row r="50" spans="1:4" ht="14.25">
      <c r="A50" s="11"/>
      <c r="B50" s="51" t="s">
        <v>43</v>
      </c>
      <c r="C50" s="14" t="s">
        <v>233</v>
      </c>
      <c r="D50" s="56"/>
    </row>
    <row r="51" spans="1:4" ht="127.5">
      <c r="A51" s="11"/>
      <c r="B51" s="20" t="s">
        <v>1</v>
      </c>
      <c r="C51" s="14" t="s">
        <v>277</v>
      </c>
      <c r="D51" s="56"/>
    </row>
    <row r="52" spans="1:4" ht="25.5">
      <c r="A52" s="17"/>
      <c r="B52" s="20" t="s">
        <v>44</v>
      </c>
      <c r="C52" s="16" t="s">
        <v>284</v>
      </c>
      <c r="D52" s="56"/>
    </row>
    <row r="53" spans="1:4" ht="14.25">
      <c r="A53" s="17"/>
      <c r="B53" s="18"/>
      <c r="C53" s="19"/>
      <c r="D53" s="56"/>
    </row>
    <row r="54" spans="1:4" ht="14.25">
      <c r="A54" s="11" t="s">
        <v>45</v>
      </c>
      <c r="B54" s="298"/>
      <c r="C54" s="298"/>
      <c r="D54" s="56"/>
    </row>
    <row r="55" spans="1:4" ht="14.25">
      <c r="A55" s="11"/>
      <c r="B55" s="16" t="s">
        <v>263</v>
      </c>
      <c r="C55" s="14" t="s">
        <v>269</v>
      </c>
      <c r="D55" s="56"/>
    </row>
    <row r="56" spans="1:4" ht="14.25">
      <c r="A56" s="11"/>
      <c r="B56" s="16" t="s">
        <v>264</v>
      </c>
      <c r="C56" s="14" t="s">
        <v>270</v>
      </c>
      <c r="D56" s="56"/>
    </row>
    <row r="57" spans="1:4" ht="14.25">
      <c r="A57" s="11"/>
      <c r="B57" s="16" t="s">
        <v>265</v>
      </c>
      <c r="C57" s="21" t="s">
        <v>266</v>
      </c>
      <c r="D57" s="56"/>
    </row>
    <row r="58" spans="1:4" ht="14.25">
      <c r="A58" s="11"/>
      <c r="B58" s="16" t="s">
        <v>267</v>
      </c>
      <c r="C58" s="21" t="s">
        <v>268</v>
      </c>
      <c r="D58" s="56"/>
    </row>
    <row r="59" spans="1:4" ht="14.25">
      <c r="A59" s="11"/>
      <c r="B59" s="21" t="s">
        <v>43</v>
      </c>
      <c r="C59" s="21" t="s">
        <v>212</v>
      </c>
      <c r="D59" s="56"/>
    </row>
    <row r="60" spans="1:4" ht="38.25">
      <c r="A60" s="11"/>
      <c r="B60" s="21" t="s">
        <v>213</v>
      </c>
      <c r="C60" s="15" t="s">
        <v>235</v>
      </c>
      <c r="D60" s="56"/>
    </row>
    <row r="61" spans="1:4" ht="14.25">
      <c r="A61" s="11"/>
      <c r="B61" s="51" t="s">
        <v>47</v>
      </c>
      <c r="C61" s="63" t="s">
        <v>236</v>
      </c>
      <c r="D61" s="56"/>
    </row>
    <row r="62" spans="1:4" ht="14.25">
      <c r="A62" s="11"/>
      <c r="B62" s="50" t="s">
        <v>193</v>
      </c>
      <c r="C62" s="64" t="s">
        <v>237</v>
      </c>
      <c r="D62" s="56"/>
    </row>
    <row r="63" spans="1:4" ht="14.25">
      <c r="A63" s="11"/>
      <c r="B63" s="50" t="s">
        <v>194</v>
      </c>
      <c r="C63" s="64" t="s">
        <v>238</v>
      </c>
      <c r="D63" s="56"/>
    </row>
    <row r="64" spans="1:4" ht="14.25">
      <c r="A64" s="11"/>
      <c r="B64" s="50" t="s">
        <v>195</v>
      </c>
      <c r="C64" s="50" t="s">
        <v>217</v>
      </c>
      <c r="D64" s="56"/>
    </row>
    <row r="65" spans="1:5" ht="14.25">
      <c r="A65" s="11"/>
      <c r="B65" s="50"/>
      <c r="C65" s="50"/>
      <c r="D65" s="56"/>
    </row>
    <row r="66" spans="1:5">
      <c r="A66" s="11" t="s">
        <v>48</v>
      </c>
      <c r="B66" s="21"/>
      <c r="C66" s="54"/>
      <c r="D66" s="58"/>
    </row>
    <row r="67" spans="1:5">
      <c r="A67" s="11"/>
      <c r="B67" s="21" t="s">
        <v>2</v>
      </c>
      <c r="C67" s="21" t="s">
        <v>49</v>
      </c>
      <c r="D67" s="58"/>
    </row>
    <row r="68" spans="1:5" ht="14.25">
      <c r="A68" s="11"/>
      <c r="B68" s="21" t="s">
        <v>179</v>
      </c>
      <c r="C68" s="21" t="s">
        <v>218</v>
      </c>
      <c r="D68" s="56"/>
    </row>
    <row r="69" spans="1:5" ht="14.25">
      <c r="A69" s="11"/>
      <c r="B69" s="21" t="s">
        <v>180</v>
      </c>
      <c r="C69" s="21" t="s">
        <v>219</v>
      </c>
      <c r="D69" s="56"/>
    </row>
    <row r="70" spans="1:5" ht="25.5">
      <c r="A70" s="11"/>
      <c r="B70" s="21" t="s">
        <v>181</v>
      </c>
      <c r="C70" s="21" t="s">
        <v>220</v>
      </c>
      <c r="D70" s="56"/>
    </row>
    <row r="71" spans="1:5" ht="25.5">
      <c r="A71" s="11"/>
      <c r="B71" s="21" t="s">
        <v>182</v>
      </c>
      <c r="C71" s="21" t="s">
        <v>220</v>
      </c>
      <c r="D71" s="56"/>
    </row>
    <row r="72" spans="1:5" s="69" customFormat="1" ht="28.9" customHeight="1">
      <c r="A72" s="68"/>
      <c r="B72" s="301" t="s">
        <v>297</v>
      </c>
      <c r="C72" s="301"/>
      <c r="D72" s="301"/>
      <c r="E72" s="301"/>
    </row>
    <row r="73" spans="1:5" ht="76.5">
      <c r="A73" s="11"/>
      <c r="B73" s="14" t="s">
        <v>296</v>
      </c>
      <c r="C73" s="14" t="s">
        <v>278</v>
      </c>
      <c r="D73" s="56"/>
    </row>
    <row r="74" spans="1:5" ht="25.5">
      <c r="A74" s="11"/>
      <c r="B74" s="21" t="s">
        <v>221</v>
      </c>
      <c r="C74" s="21" t="s">
        <v>222</v>
      </c>
      <c r="D74" s="56"/>
    </row>
    <row r="75" spans="1:5" ht="14.25">
      <c r="A75" s="11"/>
      <c r="B75" s="21" t="s">
        <v>52</v>
      </c>
      <c r="C75" s="21" t="s">
        <v>223</v>
      </c>
      <c r="D75" s="56"/>
    </row>
    <row r="76" spans="1:5" ht="14.25">
      <c r="A76" s="11"/>
      <c r="B76" s="51" t="s">
        <v>43</v>
      </c>
      <c r="C76" s="21" t="s">
        <v>212</v>
      </c>
      <c r="D76" s="56"/>
    </row>
    <row r="77" spans="1:5" ht="25.5">
      <c r="A77" s="11"/>
      <c r="B77" s="20" t="s">
        <v>44</v>
      </c>
      <c r="C77" s="20" t="s">
        <v>224</v>
      </c>
      <c r="D77" s="56"/>
    </row>
    <row r="78" spans="1:5" ht="14.25">
      <c r="A78" s="11"/>
      <c r="B78" s="21"/>
      <c r="C78" s="21"/>
      <c r="D78" s="56"/>
    </row>
    <row r="79" spans="1:5" ht="14.25">
      <c r="A79" s="11" t="s">
        <v>53</v>
      </c>
      <c r="B79" s="50"/>
      <c r="C79" s="50"/>
      <c r="D79" s="56"/>
    </row>
    <row r="80" spans="1:5">
      <c r="A80" s="50"/>
      <c r="B80" s="21" t="s">
        <v>2</v>
      </c>
      <c r="C80" s="21" t="s">
        <v>49</v>
      </c>
      <c r="D80" s="58"/>
    </row>
    <row r="81" spans="1:4">
      <c r="A81" s="50"/>
      <c r="B81" s="21" t="s">
        <v>50</v>
      </c>
      <c r="C81" s="21" t="s">
        <v>225</v>
      </c>
      <c r="D81" s="58"/>
    </row>
    <row r="82" spans="1:4">
      <c r="A82" s="50"/>
      <c r="B82" s="21" t="s">
        <v>51</v>
      </c>
      <c r="C82" s="21" t="s">
        <v>226</v>
      </c>
      <c r="D82" s="58"/>
    </row>
    <row r="83" spans="1:4" ht="38.25">
      <c r="A83" s="50"/>
      <c r="B83" s="21" t="s">
        <v>213</v>
      </c>
      <c r="C83" s="54" t="s">
        <v>46</v>
      </c>
      <c r="D83" s="58"/>
    </row>
    <row r="84" spans="1:4">
      <c r="A84" s="50"/>
      <c r="B84" s="51" t="s">
        <v>47</v>
      </c>
      <c r="C84" s="52" t="s">
        <v>214</v>
      </c>
      <c r="D84" s="58"/>
    </row>
    <row r="85" spans="1:4">
      <c r="A85" s="50"/>
      <c r="B85" s="50" t="s">
        <v>193</v>
      </c>
      <c r="C85" s="50" t="s">
        <v>215</v>
      </c>
      <c r="D85" s="58"/>
    </row>
    <row r="86" spans="1:4">
      <c r="A86" s="50"/>
      <c r="B86" s="50" t="s">
        <v>194</v>
      </c>
      <c r="C86" s="50" t="s">
        <v>216</v>
      </c>
      <c r="D86" s="58"/>
    </row>
    <row r="87" spans="1:4">
      <c r="A87" s="50"/>
      <c r="B87" s="50" t="s">
        <v>195</v>
      </c>
      <c r="C87" s="50" t="s">
        <v>217</v>
      </c>
      <c r="D87" s="58"/>
    </row>
    <row r="88" spans="1:4" ht="14.25">
      <c r="A88" s="11"/>
      <c r="B88" s="298"/>
      <c r="C88" s="298"/>
      <c r="D88" s="56"/>
    </row>
    <row r="89" spans="1:4">
      <c r="A89" s="50"/>
      <c r="B89" s="50"/>
      <c r="C89" s="21"/>
      <c r="D89" s="58"/>
    </row>
    <row r="90" spans="1:4" ht="15.75">
      <c r="A90" s="1" t="s">
        <v>227</v>
      </c>
      <c r="B90" s="9"/>
      <c r="C90" s="49"/>
      <c r="D90" s="56"/>
    </row>
    <row r="91" spans="1:4" ht="14.25">
      <c r="A91" s="13" t="s">
        <v>24</v>
      </c>
      <c r="B91" s="13" t="s">
        <v>25</v>
      </c>
      <c r="C91" s="13" t="s">
        <v>26</v>
      </c>
      <c r="D91" s="56"/>
    </row>
    <row r="92" spans="1:4" ht="14.25">
      <c r="A92" s="13"/>
      <c r="B92" s="13"/>
      <c r="C92" s="13"/>
      <c r="D92" s="56"/>
    </row>
    <row r="93" spans="1:4">
      <c r="A93" s="50"/>
      <c r="B93" s="88" t="s">
        <v>8</v>
      </c>
      <c r="C93" s="89" t="s">
        <v>329</v>
      </c>
      <c r="D93" s="59"/>
    </row>
    <row r="94" spans="1:4">
      <c r="A94" s="50"/>
      <c r="B94" s="207" t="s">
        <v>28</v>
      </c>
      <c r="C94" s="208" t="s">
        <v>29</v>
      </c>
      <c r="D94" s="59"/>
    </row>
    <row r="95" spans="1:4">
      <c r="A95" s="50"/>
      <c r="B95" s="209" t="s">
        <v>239</v>
      </c>
      <c r="C95" s="210" t="s">
        <v>240</v>
      </c>
      <c r="D95" s="59"/>
    </row>
    <row r="96" spans="1:4">
      <c r="A96" s="50"/>
      <c r="B96" s="209" t="s">
        <v>241</v>
      </c>
      <c r="C96" s="210" t="s">
        <v>240</v>
      </c>
      <c r="D96" s="59"/>
    </row>
    <row r="97" spans="1:4" ht="14.25">
      <c r="A97" s="50"/>
      <c r="B97" s="209" t="s">
        <v>242</v>
      </c>
      <c r="C97" s="210" t="s">
        <v>240</v>
      </c>
      <c r="D97" s="56"/>
    </row>
    <row r="98" spans="1:4">
      <c r="A98" s="50"/>
      <c r="B98" s="207" t="s">
        <v>41</v>
      </c>
      <c r="C98" s="208" t="s">
        <v>58</v>
      </c>
      <c r="D98" s="59"/>
    </row>
    <row r="99" spans="1:4" ht="14.25">
      <c r="A99" s="50"/>
      <c r="B99" s="207" t="s">
        <v>54</v>
      </c>
      <c r="C99" s="211" t="s">
        <v>228</v>
      </c>
      <c r="D99" s="56"/>
    </row>
    <row r="100" spans="1:4" ht="14.25">
      <c r="A100" s="50"/>
      <c r="B100" s="207" t="s">
        <v>55</v>
      </c>
      <c r="C100" s="211" t="s">
        <v>229</v>
      </c>
      <c r="D100" s="56"/>
    </row>
    <row r="101" spans="1:4" ht="14.25">
      <c r="A101" s="50"/>
      <c r="B101" s="207" t="s">
        <v>32</v>
      </c>
      <c r="C101" s="211" t="s">
        <v>230</v>
      </c>
      <c r="D101" s="56"/>
    </row>
    <row r="102" spans="1:4" ht="14.25">
      <c r="A102" s="50"/>
      <c r="B102" s="207" t="s">
        <v>56</v>
      </c>
      <c r="C102" s="86" t="s">
        <v>243</v>
      </c>
      <c r="D102" s="56"/>
    </row>
    <row r="103" spans="1:4" ht="14.25">
      <c r="A103" s="50"/>
      <c r="B103" s="88" t="s">
        <v>176</v>
      </c>
      <c r="C103" s="86" t="s">
        <v>245</v>
      </c>
      <c r="D103" s="56"/>
    </row>
    <row r="104" spans="1:4" ht="14.25">
      <c r="A104" s="50"/>
      <c r="B104" s="88" t="s">
        <v>200</v>
      </c>
      <c r="C104" s="86" t="s">
        <v>244</v>
      </c>
      <c r="D104" s="56"/>
    </row>
    <row r="105" spans="1:4" ht="14.25">
      <c r="A105" s="50"/>
      <c r="B105" s="207" t="s">
        <v>60</v>
      </c>
      <c r="C105" s="86" t="s">
        <v>61</v>
      </c>
      <c r="D105" s="56"/>
    </row>
    <row r="106" spans="1:4" ht="14.25">
      <c r="A106" s="50"/>
      <c r="B106" s="207" t="s">
        <v>62</v>
      </c>
      <c r="C106" s="208" t="s">
        <v>63</v>
      </c>
      <c r="D106" s="56"/>
    </row>
    <row r="107" spans="1:4" ht="14.25">
      <c r="A107" s="55"/>
      <c r="B107" s="207" t="s">
        <v>64</v>
      </c>
      <c r="C107" s="208" t="s">
        <v>65</v>
      </c>
      <c r="D107" s="56"/>
    </row>
    <row r="108" spans="1:4">
      <c r="B108" s="212" t="s">
        <v>2977</v>
      </c>
      <c r="C108" s="7" t="s">
        <v>2978</v>
      </c>
    </row>
    <row r="109" spans="1:4">
      <c r="C109" s="7" t="s">
        <v>2979</v>
      </c>
    </row>
    <row r="111" spans="1:4" ht="38.25">
      <c r="B111" s="88" t="s">
        <v>2980</v>
      </c>
      <c r="C111" s="86" t="s">
        <v>2981</v>
      </c>
    </row>
    <row r="112" spans="1:4">
      <c r="B112" s="212" t="s">
        <v>2982</v>
      </c>
      <c r="C112" s="7" t="s">
        <v>2983</v>
      </c>
    </row>
  </sheetData>
  <sheetProtection selectLockedCells="1" selectUnlockedCells="1"/>
  <customSheetViews>
    <customSheetView guid="{8C3D48A5-67FE-474F-9C86-1FF63866A934}" fitToPage="1" topLeftCell="A55">
      <selection activeCell="C111" sqref="C111"/>
      <pageMargins left="0.45" right="0.4201388888888889" top="0.84027777777777779" bottom="0.55000000000000004" header="0.51180555555555551" footer="0.27013888888888887"/>
      <pageSetup paperSize="9" firstPageNumber="0" fitToHeight="0" orientation="portrait" horizontalDpi="300" verticalDpi="300" r:id="rId1"/>
      <headerFooter alignWithMargins="0">
        <oddFooter>&amp;L&amp;F   &amp;A&amp;C&amp;D&amp;R&amp;P/&amp;N</oddFooter>
      </headerFooter>
    </customSheetView>
    <customSheetView guid="{5647D1BC-7F48-4779-AEDC-1270B168F263}" fitToPage="1" topLeftCell="A55">
      <selection activeCell="C111" sqref="C111"/>
      <pageMargins left="0.45" right="0.4201388888888889" top="0.84027777777777779" bottom="0.55000000000000004" header="0.51180555555555551" footer="0.27013888888888887"/>
      <pageSetup paperSize="9" firstPageNumber="0" fitToHeight="0" orientation="portrait" horizontalDpi="300" verticalDpi="300" r:id="rId2"/>
      <headerFooter alignWithMargins="0">
        <oddFooter>&amp;L&amp;F   &amp;A&amp;C&amp;D&amp;R&amp;P/&amp;N</oddFooter>
      </headerFooter>
    </customSheetView>
    <customSheetView guid="{74075A67-9330-452D-B40D-51E1D691F2BD}" fitToPage="1" topLeftCell="A4">
      <selection activeCell="A114" sqref="A114"/>
      <pageMargins left="0.45" right="0.4201388888888889" top="0.84027777777777779" bottom="0.55000000000000004" header="0.51180555555555551" footer="0.27013888888888887"/>
      <pageSetup paperSize="9" scale="43" firstPageNumber="0" fitToHeight="0" orientation="portrait" horizontalDpi="300" verticalDpi="300" r:id="rId3"/>
      <headerFooter alignWithMargins="0">
        <oddFooter>&amp;L&amp;F   &amp;A&amp;C&amp;D&amp;R&amp;P/&amp;N</oddFooter>
      </headerFooter>
    </customSheetView>
    <customSheetView guid="{64256D79-8544-407C-B9AB-39A8BEB828BF}" fitToPage="1" topLeftCell="A55">
      <selection activeCell="C111" sqref="C111"/>
      <pageMargins left="0.45" right="0.4201388888888889" top="0.84027777777777779" bottom="0.55000000000000004" header="0.51180555555555551" footer="0.27013888888888887"/>
      <pageSetup paperSize="9" firstPageNumber="0" fitToHeight="0" orientation="portrait" horizontalDpi="300" verticalDpi="300" r:id="rId4"/>
      <headerFooter alignWithMargins="0">
        <oddFooter>&amp;L&amp;F   &amp;A&amp;C&amp;D&amp;R&amp;P/&amp;N</oddFooter>
      </headerFooter>
    </customSheetView>
    <customSheetView guid="{FB7092FA-DE16-479D-A1FF-2F4BC07D58A9}" fitToPage="1" topLeftCell="A55">
      <selection activeCell="C111" sqref="C111"/>
      <pageMargins left="0.45" right="0.4201388888888889" top="0.84027777777777779" bottom="0.55000000000000004" header="0.51180555555555551" footer="0.27013888888888887"/>
      <pageSetup paperSize="9" firstPageNumber="0" fitToHeight="0" orientation="portrait" horizontalDpi="300" verticalDpi="300" r:id="rId5"/>
      <headerFooter alignWithMargins="0">
        <oddFooter>&amp;L&amp;F   &amp;A&amp;C&amp;D&amp;R&amp;P/&amp;N</oddFooter>
      </headerFooter>
    </customSheetView>
    <customSheetView guid="{17A61B56-1A1F-4C5F-9FB8-99FE08099C2F}" fitToPage="1" topLeftCell="A55">
      <selection activeCell="C111" sqref="C111"/>
      <pageMargins left="0.45" right="0.4201388888888889" top="0.84027777777777779" bottom="0.55000000000000004" header="0.51180555555555551" footer="0.27013888888888887"/>
      <pageSetup paperSize="9" firstPageNumber="0" fitToHeight="0" orientation="portrait" horizontalDpi="300" verticalDpi="300" r:id="rId6"/>
      <headerFooter alignWithMargins="0">
        <oddFooter>&amp;L&amp;F   &amp;A&amp;C&amp;D&amp;R&amp;P/&amp;N</oddFooter>
      </headerFooter>
    </customSheetView>
    <customSheetView guid="{4FDB3A75-027E-4A0A-B72B-A074E650D827}" showPageBreaks="1" fitToPage="1">
      <selection activeCell="C12" sqref="C12"/>
      <pageMargins left="0.45" right="0.4201388888888889" top="0.84027777777777779" bottom="0.55000000000000004" header="0.51180555555555551" footer="0.27013888888888887"/>
      <pageSetup paperSize="9" scale="43" firstPageNumber="0" fitToHeight="0" orientation="portrait" horizontalDpi="300" verticalDpi="300" r:id="rId7"/>
      <headerFooter alignWithMargins="0">
        <oddFooter>&amp;L&amp;F   &amp;A&amp;C&amp;D&amp;R&amp;P/&amp;N</oddFooter>
      </headerFooter>
    </customSheetView>
    <customSheetView guid="{588BCF07-65DD-49BE-AC78-B49C267CCB47}" fitToPage="1" topLeftCell="A4">
      <selection activeCell="A114" sqref="A114"/>
      <pageMargins left="0.45" right="0.4201388888888889" top="0.84027777777777779" bottom="0.55000000000000004" header="0.51180555555555551" footer="0.27013888888888887"/>
      <pageSetup paperSize="9" scale="43" firstPageNumber="0" fitToHeight="0" orientation="portrait" horizontalDpi="300" verticalDpi="300" r:id="rId8"/>
      <headerFooter alignWithMargins="0">
        <oddFooter>&amp;L&amp;F   &amp;A&amp;C&amp;D&amp;R&amp;P/&amp;N</oddFooter>
      </headerFooter>
    </customSheetView>
    <customSheetView guid="{B801636C-C0B2-4D6C-A243-993CAB333ACF}" fitToPage="1" topLeftCell="A55">
      <selection activeCell="C111" sqref="C111"/>
      <pageMargins left="0.45" right="0.4201388888888889" top="0.84027777777777779" bottom="0.55000000000000004" header="0.51180555555555551" footer="0.27013888888888887"/>
      <pageSetup paperSize="9" firstPageNumber="0" fitToHeight="0" orientation="portrait" horizontalDpi="300" verticalDpi="300" r:id="rId9"/>
      <headerFooter alignWithMargins="0">
        <oddFooter>&amp;L&amp;F   &amp;A&amp;C&amp;D&amp;R&amp;P/&amp;N</oddFooter>
      </headerFooter>
    </customSheetView>
  </customSheetViews>
  <mergeCells count="9">
    <mergeCell ref="B2:C2"/>
    <mergeCell ref="B88:C88"/>
    <mergeCell ref="B45:C45"/>
    <mergeCell ref="B54:C54"/>
    <mergeCell ref="C28:C29"/>
    <mergeCell ref="C30:C31"/>
    <mergeCell ref="C32:C33"/>
    <mergeCell ref="C34:C35"/>
    <mergeCell ref="B72:E72"/>
  </mergeCells>
  <phoneticPr fontId="107" type="noConversion"/>
  <pageMargins left="0.45" right="0.4201388888888889" top="0.84027777777777779" bottom="0.55000000000000004" header="0.51180555555555551" footer="0.27013888888888887"/>
  <pageSetup paperSize="9" firstPageNumber="0" fitToHeight="0" orientation="portrait" horizontalDpi="300" verticalDpi="300" r:id="rId10"/>
  <headerFooter alignWithMargins="0">
    <oddFooter>&amp;L&amp;F   &amp;A&amp;C&amp;D&amp;R&amp;P/&amp;N</oddFooter>
  </headerFooter>
  <drawing r:id="rId1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4">
    <tabColor rgb="FFFF0000"/>
  </sheetPr>
  <dimension ref="A1:E8"/>
  <sheetViews>
    <sheetView workbookViewId="0">
      <pane ySplit="1" topLeftCell="A2" activePane="bottomLeft" state="frozen"/>
      <selection pane="bottomLeft" activeCell="C24" sqref="C24"/>
    </sheetView>
  </sheetViews>
  <sheetFormatPr defaultColWidth="9.140625" defaultRowHeight="12.75"/>
  <cols>
    <col min="1" max="1" width="16.85546875" customWidth="1"/>
    <col min="2" max="2" width="30.85546875" customWidth="1"/>
    <col min="3" max="3" width="11.42578125" customWidth="1"/>
    <col min="4" max="4" width="31.140625" customWidth="1"/>
    <col min="5" max="5" width="65.7109375" bestFit="1" customWidth="1"/>
    <col min="257" max="257" width="16.85546875" customWidth="1"/>
    <col min="258" max="258" width="30.85546875" customWidth="1"/>
    <col min="259" max="259" width="11.42578125" customWidth="1"/>
    <col min="260" max="260" width="31.140625" customWidth="1"/>
    <col min="261" max="261" width="65.7109375" bestFit="1" customWidth="1"/>
    <col min="513" max="513" width="16.85546875" customWidth="1"/>
    <col min="514" max="514" width="30.85546875" customWidth="1"/>
    <col min="515" max="515" width="11.42578125" customWidth="1"/>
    <col min="516" max="516" width="31.140625" customWidth="1"/>
    <col min="517" max="517" width="65.7109375" bestFit="1" customWidth="1"/>
    <col min="769" max="769" width="16.85546875" customWidth="1"/>
    <col min="770" max="770" width="30.85546875" customWidth="1"/>
    <col min="771" max="771" width="11.42578125" customWidth="1"/>
    <col min="772" max="772" width="31.140625" customWidth="1"/>
    <col min="773" max="773" width="65.7109375" bestFit="1" customWidth="1"/>
    <col min="1025" max="1025" width="16.85546875" customWidth="1"/>
    <col min="1026" max="1026" width="30.85546875" customWidth="1"/>
    <col min="1027" max="1027" width="11.42578125" customWidth="1"/>
    <col min="1028" max="1028" width="31.140625" customWidth="1"/>
    <col min="1029" max="1029" width="65.7109375" bestFit="1" customWidth="1"/>
    <col min="1281" max="1281" width="16.85546875" customWidth="1"/>
    <col min="1282" max="1282" width="30.85546875" customWidth="1"/>
    <col min="1283" max="1283" width="11.42578125" customWidth="1"/>
    <col min="1284" max="1284" width="31.140625" customWidth="1"/>
    <col min="1285" max="1285" width="65.7109375" bestFit="1" customWidth="1"/>
    <col min="1537" max="1537" width="16.85546875" customWidth="1"/>
    <col min="1538" max="1538" width="30.85546875" customWidth="1"/>
    <col min="1539" max="1539" width="11.42578125" customWidth="1"/>
    <col min="1540" max="1540" width="31.140625" customWidth="1"/>
    <col min="1541" max="1541" width="65.7109375" bestFit="1" customWidth="1"/>
    <col min="1793" max="1793" width="16.85546875" customWidth="1"/>
    <col min="1794" max="1794" width="30.85546875" customWidth="1"/>
    <col min="1795" max="1795" width="11.42578125" customWidth="1"/>
    <col min="1796" max="1796" width="31.140625" customWidth="1"/>
    <col min="1797" max="1797" width="65.7109375" bestFit="1" customWidth="1"/>
    <col min="2049" max="2049" width="16.85546875" customWidth="1"/>
    <col min="2050" max="2050" width="30.85546875" customWidth="1"/>
    <col min="2051" max="2051" width="11.42578125" customWidth="1"/>
    <col min="2052" max="2052" width="31.140625" customWidth="1"/>
    <col min="2053" max="2053" width="65.7109375" bestFit="1" customWidth="1"/>
    <col min="2305" max="2305" width="16.85546875" customWidth="1"/>
    <col min="2306" max="2306" width="30.85546875" customWidth="1"/>
    <col min="2307" max="2307" width="11.42578125" customWidth="1"/>
    <col min="2308" max="2308" width="31.140625" customWidth="1"/>
    <col min="2309" max="2309" width="65.7109375" bestFit="1" customWidth="1"/>
    <col min="2561" max="2561" width="16.85546875" customWidth="1"/>
    <col min="2562" max="2562" width="30.85546875" customWidth="1"/>
    <col min="2563" max="2563" width="11.42578125" customWidth="1"/>
    <col min="2564" max="2564" width="31.140625" customWidth="1"/>
    <col min="2565" max="2565" width="65.7109375" bestFit="1" customWidth="1"/>
    <col min="2817" max="2817" width="16.85546875" customWidth="1"/>
    <col min="2818" max="2818" width="30.85546875" customWidth="1"/>
    <col min="2819" max="2819" width="11.42578125" customWidth="1"/>
    <col min="2820" max="2820" width="31.140625" customWidth="1"/>
    <col min="2821" max="2821" width="65.7109375" bestFit="1" customWidth="1"/>
    <col min="3073" max="3073" width="16.85546875" customWidth="1"/>
    <col min="3074" max="3074" width="30.85546875" customWidth="1"/>
    <col min="3075" max="3075" width="11.42578125" customWidth="1"/>
    <col min="3076" max="3076" width="31.140625" customWidth="1"/>
    <col min="3077" max="3077" width="65.7109375" bestFit="1" customWidth="1"/>
    <col min="3329" max="3329" width="16.85546875" customWidth="1"/>
    <col min="3330" max="3330" width="30.85546875" customWidth="1"/>
    <col min="3331" max="3331" width="11.42578125" customWidth="1"/>
    <col min="3332" max="3332" width="31.140625" customWidth="1"/>
    <col min="3333" max="3333" width="65.7109375" bestFit="1" customWidth="1"/>
    <col min="3585" max="3585" width="16.85546875" customWidth="1"/>
    <col min="3586" max="3586" width="30.85546875" customWidth="1"/>
    <col min="3587" max="3587" width="11.42578125" customWidth="1"/>
    <col min="3588" max="3588" width="31.140625" customWidth="1"/>
    <col min="3589" max="3589" width="65.7109375" bestFit="1" customWidth="1"/>
    <col min="3841" max="3841" width="16.85546875" customWidth="1"/>
    <col min="3842" max="3842" width="30.85546875" customWidth="1"/>
    <col min="3843" max="3843" width="11.42578125" customWidth="1"/>
    <col min="3844" max="3844" width="31.140625" customWidth="1"/>
    <col min="3845" max="3845" width="65.7109375" bestFit="1" customWidth="1"/>
    <col min="4097" max="4097" width="16.85546875" customWidth="1"/>
    <col min="4098" max="4098" width="30.85546875" customWidth="1"/>
    <col min="4099" max="4099" width="11.42578125" customWidth="1"/>
    <col min="4100" max="4100" width="31.140625" customWidth="1"/>
    <col min="4101" max="4101" width="65.7109375" bestFit="1" customWidth="1"/>
    <col min="4353" max="4353" width="16.85546875" customWidth="1"/>
    <col min="4354" max="4354" width="30.85546875" customWidth="1"/>
    <col min="4355" max="4355" width="11.42578125" customWidth="1"/>
    <col min="4356" max="4356" width="31.140625" customWidth="1"/>
    <col min="4357" max="4357" width="65.7109375" bestFit="1" customWidth="1"/>
    <col min="4609" max="4609" width="16.85546875" customWidth="1"/>
    <col min="4610" max="4610" width="30.85546875" customWidth="1"/>
    <col min="4611" max="4611" width="11.42578125" customWidth="1"/>
    <col min="4612" max="4612" width="31.140625" customWidth="1"/>
    <col min="4613" max="4613" width="65.7109375" bestFit="1" customWidth="1"/>
    <col min="4865" max="4865" width="16.85546875" customWidth="1"/>
    <col min="4866" max="4866" width="30.85546875" customWidth="1"/>
    <col min="4867" max="4867" width="11.42578125" customWidth="1"/>
    <col min="4868" max="4868" width="31.140625" customWidth="1"/>
    <col min="4869" max="4869" width="65.7109375" bestFit="1" customWidth="1"/>
    <col min="5121" max="5121" width="16.85546875" customWidth="1"/>
    <col min="5122" max="5122" width="30.85546875" customWidth="1"/>
    <col min="5123" max="5123" width="11.42578125" customWidth="1"/>
    <col min="5124" max="5124" width="31.140625" customWidth="1"/>
    <col min="5125" max="5125" width="65.7109375" bestFit="1" customWidth="1"/>
    <col min="5377" max="5377" width="16.85546875" customWidth="1"/>
    <col min="5378" max="5378" width="30.85546875" customWidth="1"/>
    <col min="5379" max="5379" width="11.42578125" customWidth="1"/>
    <col min="5380" max="5380" width="31.140625" customWidth="1"/>
    <col min="5381" max="5381" width="65.7109375" bestFit="1" customWidth="1"/>
    <col min="5633" max="5633" width="16.85546875" customWidth="1"/>
    <col min="5634" max="5634" width="30.85546875" customWidth="1"/>
    <col min="5635" max="5635" width="11.42578125" customWidth="1"/>
    <col min="5636" max="5636" width="31.140625" customWidth="1"/>
    <col min="5637" max="5637" width="65.7109375" bestFit="1" customWidth="1"/>
    <col min="5889" max="5889" width="16.85546875" customWidth="1"/>
    <col min="5890" max="5890" width="30.85546875" customWidth="1"/>
    <col min="5891" max="5891" width="11.42578125" customWidth="1"/>
    <col min="5892" max="5892" width="31.140625" customWidth="1"/>
    <col min="5893" max="5893" width="65.7109375" bestFit="1" customWidth="1"/>
    <col min="6145" max="6145" width="16.85546875" customWidth="1"/>
    <col min="6146" max="6146" width="30.85546875" customWidth="1"/>
    <col min="6147" max="6147" width="11.42578125" customWidth="1"/>
    <col min="6148" max="6148" width="31.140625" customWidth="1"/>
    <col min="6149" max="6149" width="65.7109375" bestFit="1" customWidth="1"/>
    <col min="6401" max="6401" width="16.85546875" customWidth="1"/>
    <col min="6402" max="6402" width="30.85546875" customWidth="1"/>
    <col min="6403" max="6403" width="11.42578125" customWidth="1"/>
    <col min="6404" max="6404" width="31.140625" customWidth="1"/>
    <col min="6405" max="6405" width="65.7109375" bestFit="1" customWidth="1"/>
    <col min="6657" max="6657" width="16.85546875" customWidth="1"/>
    <col min="6658" max="6658" width="30.85546875" customWidth="1"/>
    <col min="6659" max="6659" width="11.42578125" customWidth="1"/>
    <col min="6660" max="6660" width="31.140625" customWidth="1"/>
    <col min="6661" max="6661" width="65.7109375" bestFit="1" customWidth="1"/>
    <col min="6913" max="6913" width="16.85546875" customWidth="1"/>
    <col min="6914" max="6914" width="30.85546875" customWidth="1"/>
    <col min="6915" max="6915" width="11.42578125" customWidth="1"/>
    <col min="6916" max="6916" width="31.140625" customWidth="1"/>
    <col min="6917" max="6917" width="65.7109375" bestFit="1" customWidth="1"/>
    <col min="7169" max="7169" width="16.85546875" customWidth="1"/>
    <col min="7170" max="7170" width="30.85546875" customWidth="1"/>
    <col min="7171" max="7171" width="11.42578125" customWidth="1"/>
    <col min="7172" max="7172" width="31.140625" customWidth="1"/>
    <col min="7173" max="7173" width="65.7109375" bestFit="1" customWidth="1"/>
    <col min="7425" max="7425" width="16.85546875" customWidth="1"/>
    <col min="7426" max="7426" width="30.85546875" customWidth="1"/>
    <col min="7427" max="7427" width="11.42578125" customWidth="1"/>
    <col min="7428" max="7428" width="31.140625" customWidth="1"/>
    <col min="7429" max="7429" width="65.7109375" bestFit="1" customWidth="1"/>
    <col min="7681" max="7681" width="16.85546875" customWidth="1"/>
    <col min="7682" max="7682" width="30.85546875" customWidth="1"/>
    <col min="7683" max="7683" width="11.42578125" customWidth="1"/>
    <col min="7684" max="7684" width="31.140625" customWidth="1"/>
    <col min="7685" max="7685" width="65.7109375" bestFit="1" customWidth="1"/>
    <col min="7937" max="7937" width="16.85546875" customWidth="1"/>
    <col min="7938" max="7938" width="30.85546875" customWidth="1"/>
    <col min="7939" max="7939" width="11.42578125" customWidth="1"/>
    <col min="7940" max="7940" width="31.140625" customWidth="1"/>
    <col min="7941" max="7941" width="65.7109375" bestFit="1" customWidth="1"/>
    <col min="8193" max="8193" width="16.85546875" customWidth="1"/>
    <col min="8194" max="8194" width="30.85546875" customWidth="1"/>
    <col min="8195" max="8195" width="11.42578125" customWidth="1"/>
    <col min="8196" max="8196" width="31.140625" customWidth="1"/>
    <col min="8197" max="8197" width="65.7109375" bestFit="1" customWidth="1"/>
    <col min="8449" max="8449" width="16.85546875" customWidth="1"/>
    <col min="8450" max="8450" width="30.85546875" customWidth="1"/>
    <col min="8451" max="8451" width="11.42578125" customWidth="1"/>
    <col min="8452" max="8452" width="31.140625" customWidth="1"/>
    <col min="8453" max="8453" width="65.7109375" bestFit="1" customWidth="1"/>
    <col min="8705" max="8705" width="16.85546875" customWidth="1"/>
    <col min="8706" max="8706" width="30.85546875" customWidth="1"/>
    <col min="8707" max="8707" width="11.42578125" customWidth="1"/>
    <col min="8708" max="8708" width="31.140625" customWidth="1"/>
    <col min="8709" max="8709" width="65.7109375" bestFit="1" customWidth="1"/>
    <col min="8961" max="8961" width="16.85546875" customWidth="1"/>
    <col min="8962" max="8962" width="30.85546875" customWidth="1"/>
    <col min="8963" max="8963" width="11.42578125" customWidth="1"/>
    <col min="8964" max="8964" width="31.140625" customWidth="1"/>
    <col min="8965" max="8965" width="65.7109375" bestFit="1" customWidth="1"/>
    <col min="9217" max="9217" width="16.85546875" customWidth="1"/>
    <col min="9218" max="9218" width="30.85546875" customWidth="1"/>
    <col min="9219" max="9219" width="11.42578125" customWidth="1"/>
    <col min="9220" max="9220" width="31.140625" customWidth="1"/>
    <col min="9221" max="9221" width="65.7109375" bestFit="1" customWidth="1"/>
    <col min="9473" max="9473" width="16.85546875" customWidth="1"/>
    <col min="9474" max="9474" width="30.85546875" customWidth="1"/>
    <col min="9475" max="9475" width="11.42578125" customWidth="1"/>
    <col min="9476" max="9476" width="31.140625" customWidth="1"/>
    <col min="9477" max="9477" width="65.7109375" bestFit="1" customWidth="1"/>
    <col min="9729" max="9729" width="16.85546875" customWidth="1"/>
    <col min="9730" max="9730" width="30.85546875" customWidth="1"/>
    <col min="9731" max="9731" width="11.42578125" customWidth="1"/>
    <col min="9732" max="9732" width="31.140625" customWidth="1"/>
    <col min="9733" max="9733" width="65.7109375" bestFit="1" customWidth="1"/>
    <col min="9985" max="9985" width="16.85546875" customWidth="1"/>
    <col min="9986" max="9986" width="30.85546875" customWidth="1"/>
    <col min="9987" max="9987" width="11.42578125" customWidth="1"/>
    <col min="9988" max="9988" width="31.140625" customWidth="1"/>
    <col min="9989" max="9989" width="65.7109375" bestFit="1" customWidth="1"/>
    <col min="10241" max="10241" width="16.85546875" customWidth="1"/>
    <col min="10242" max="10242" width="30.85546875" customWidth="1"/>
    <col min="10243" max="10243" width="11.42578125" customWidth="1"/>
    <col min="10244" max="10244" width="31.140625" customWidth="1"/>
    <col min="10245" max="10245" width="65.7109375" bestFit="1" customWidth="1"/>
    <col min="10497" max="10497" width="16.85546875" customWidth="1"/>
    <col min="10498" max="10498" width="30.85546875" customWidth="1"/>
    <col min="10499" max="10499" width="11.42578125" customWidth="1"/>
    <col min="10500" max="10500" width="31.140625" customWidth="1"/>
    <col min="10501" max="10501" width="65.7109375" bestFit="1" customWidth="1"/>
    <col min="10753" max="10753" width="16.85546875" customWidth="1"/>
    <col min="10754" max="10754" width="30.85546875" customWidth="1"/>
    <col min="10755" max="10755" width="11.42578125" customWidth="1"/>
    <col min="10756" max="10756" width="31.140625" customWidth="1"/>
    <col min="10757" max="10757" width="65.7109375" bestFit="1" customWidth="1"/>
    <col min="11009" max="11009" width="16.85546875" customWidth="1"/>
    <col min="11010" max="11010" width="30.85546875" customWidth="1"/>
    <col min="11011" max="11011" width="11.42578125" customWidth="1"/>
    <col min="11012" max="11012" width="31.140625" customWidth="1"/>
    <col min="11013" max="11013" width="65.7109375" bestFit="1" customWidth="1"/>
    <col min="11265" max="11265" width="16.85546875" customWidth="1"/>
    <col min="11266" max="11266" width="30.85546875" customWidth="1"/>
    <col min="11267" max="11267" width="11.42578125" customWidth="1"/>
    <col min="11268" max="11268" width="31.140625" customWidth="1"/>
    <col min="11269" max="11269" width="65.7109375" bestFit="1" customWidth="1"/>
    <col min="11521" max="11521" width="16.85546875" customWidth="1"/>
    <col min="11522" max="11522" width="30.85546875" customWidth="1"/>
    <col min="11523" max="11523" width="11.42578125" customWidth="1"/>
    <col min="11524" max="11524" width="31.140625" customWidth="1"/>
    <col min="11525" max="11525" width="65.7109375" bestFit="1" customWidth="1"/>
    <col min="11777" max="11777" width="16.85546875" customWidth="1"/>
    <col min="11778" max="11778" width="30.85546875" customWidth="1"/>
    <col min="11779" max="11779" width="11.42578125" customWidth="1"/>
    <col min="11780" max="11780" width="31.140625" customWidth="1"/>
    <col min="11781" max="11781" width="65.7109375" bestFit="1" customWidth="1"/>
    <col min="12033" max="12033" width="16.85546875" customWidth="1"/>
    <col min="12034" max="12034" width="30.85546875" customWidth="1"/>
    <col min="12035" max="12035" width="11.42578125" customWidth="1"/>
    <col min="12036" max="12036" width="31.140625" customWidth="1"/>
    <col min="12037" max="12037" width="65.7109375" bestFit="1" customWidth="1"/>
    <col min="12289" max="12289" width="16.85546875" customWidth="1"/>
    <col min="12290" max="12290" width="30.85546875" customWidth="1"/>
    <col min="12291" max="12291" width="11.42578125" customWidth="1"/>
    <col min="12292" max="12292" width="31.140625" customWidth="1"/>
    <col min="12293" max="12293" width="65.7109375" bestFit="1" customWidth="1"/>
    <col min="12545" max="12545" width="16.85546875" customWidth="1"/>
    <col min="12546" max="12546" width="30.85546875" customWidth="1"/>
    <col min="12547" max="12547" width="11.42578125" customWidth="1"/>
    <col min="12548" max="12548" width="31.140625" customWidth="1"/>
    <col min="12549" max="12549" width="65.7109375" bestFit="1" customWidth="1"/>
    <col min="12801" max="12801" width="16.85546875" customWidth="1"/>
    <col min="12802" max="12802" width="30.85546875" customWidth="1"/>
    <col min="12803" max="12803" width="11.42578125" customWidth="1"/>
    <col min="12804" max="12804" width="31.140625" customWidth="1"/>
    <col min="12805" max="12805" width="65.7109375" bestFit="1" customWidth="1"/>
    <col min="13057" max="13057" width="16.85546875" customWidth="1"/>
    <col min="13058" max="13058" width="30.85546875" customWidth="1"/>
    <col min="13059" max="13059" width="11.42578125" customWidth="1"/>
    <col min="13060" max="13060" width="31.140625" customWidth="1"/>
    <col min="13061" max="13061" width="65.7109375" bestFit="1" customWidth="1"/>
    <col min="13313" max="13313" width="16.85546875" customWidth="1"/>
    <col min="13314" max="13314" width="30.85546875" customWidth="1"/>
    <col min="13315" max="13315" width="11.42578125" customWidth="1"/>
    <col min="13316" max="13316" width="31.140625" customWidth="1"/>
    <col min="13317" max="13317" width="65.7109375" bestFit="1" customWidth="1"/>
    <col min="13569" max="13569" width="16.85546875" customWidth="1"/>
    <col min="13570" max="13570" width="30.85546875" customWidth="1"/>
    <col min="13571" max="13571" width="11.42578125" customWidth="1"/>
    <col min="13572" max="13572" width="31.140625" customWidth="1"/>
    <col min="13573" max="13573" width="65.7109375" bestFit="1" customWidth="1"/>
    <col min="13825" max="13825" width="16.85546875" customWidth="1"/>
    <col min="13826" max="13826" width="30.85546875" customWidth="1"/>
    <col min="13827" max="13827" width="11.42578125" customWidth="1"/>
    <col min="13828" max="13828" width="31.140625" customWidth="1"/>
    <col min="13829" max="13829" width="65.7109375" bestFit="1" customWidth="1"/>
    <col min="14081" max="14081" width="16.85546875" customWidth="1"/>
    <col min="14082" max="14082" width="30.85546875" customWidth="1"/>
    <col min="14083" max="14083" width="11.42578125" customWidth="1"/>
    <col min="14084" max="14084" width="31.140625" customWidth="1"/>
    <col min="14085" max="14085" width="65.7109375" bestFit="1" customWidth="1"/>
    <col min="14337" max="14337" width="16.85546875" customWidth="1"/>
    <col min="14338" max="14338" width="30.85546875" customWidth="1"/>
    <col min="14339" max="14339" width="11.42578125" customWidth="1"/>
    <col min="14340" max="14340" width="31.140625" customWidth="1"/>
    <col min="14341" max="14341" width="65.7109375" bestFit="1" customWidth="1"/>
    <col min="14593" max="14593" width="16.85546875" customWidth="1"/>
    <col min="14594" max="14594" width="30.85546875" customWidth="1"/>
    <col min="14595" max="14595" width="11.42578125" customWidth="1"/>
    <col min="14596" max="14596" width="31.140625" customWidth="1"/>
    <col min="14597" max="14597" width="65.7109375" bestFit="1" customWidth="1"/>
    <col min="14849" max="14849" width="16.85546875" customWidth="1"/>
    <col min="14850" max="14850" width="30.85546875" customWidth="1"/>
    <col min="14851" max="14851" width="11.42578125" customWidth="1"/>
    <col min="14852" max="14852" width="31.140625" customWidth="1"/>
    <col min="14853" max="14853" width="65.7109375" bestFit="1" customWidth="1"/>
    <col min="15105" max="15105" width="16.85546875" customWidth="1"/>
    <col min="15106" max="15106" width="30.85546875" customWidth="1"/>
    <col min="15107" max="15107" width="11.42578125" customWidth="1"/>
    <col min="15108" max="15108" width="31.140625" customWidth="1"/>
    <col min="15109" max="15109" width="65.7109375" bestFit="1" customWidth="1"/>
    <col min="15361" max="15361" width="16.85546875" customWidth="1"/>
    <col min="15362" max="15362" width="30.85546875" customWidth="1"/>
    <col min="15363" max="15363" width="11.42578125" customWidth="1"/>
    <col min="15364" max="15364" width="31.140625" customWidth="1"/>
    <col min="15365" max="15365" width="65.7109375" bestFit="1" customWidth="1"/>
    <col min="15617" max="15617" width="16.85546875" customWidth="1"/>
    <col min="15618" max="15618" width="30.85546875" customWidth="1"/>
    <col min="15619" max="15619" width="11.42578125" customWidth="1"/>
    <col min="15620" max="15620" width="31.140625" customWidth="1"/>
    <col min="15621" max="15621" width="65.7109375" bestFit="1" customWidth="1"/>
    <col min="15873" max="15873" width="16.85546875" customWidth="1"/>
    <col min="15874" max="15874" width="30.85546875" customWidth="1"/>
    <col min="15875" max="15875" width="11.42578125" customWidth="1"/>
    <col min="15876" max="15876" width="31.140625" customWidth="1"/>
    <col min="15877" max="15877" width="65.7109375" bestFit="1" customWidth="1"/>
    <col min="16129" max="16129" width="16.85546875" customWidth="1"/>
    <col min="16130" max="16130" width="30.85546875" customWidth="1"/>
    <col min="16131" max="16131" width="11.42578125" customWidth="1"/>
    <col min="16132" max="16132" width="31.140625" customWidth="1"/>
    <col min="16133" max="16133" width="65.7109375" bestFit="1" customWidth="1"/>
  </cols>
  <sheetData>
    <row r="1" spans="1:5" s="90" customFormat="1" ht="69" customHeight="1">
      <c r="A1" s="90" t="s">
        <v>331</v>
      </c>
      <c r="B1" s="91" t="s">
        <v>332</v>
      </c>
      <c r="D1" s="92" t="s">
        <v>355</v>
      </c>
      <c r="E1" s="93"/>
    </row>
    <row r="2" spans="1:5">
      <c r="A2" s="94" t="s">
        <v>333</v>
      </c>
      <c r="B2" s="95" t="str">
        <f xml:space="preserve"> "v" &amp; GetVersion()</f>
        <v>v2.2</v>
      </c>
    </row>
    <row r="4" spans="1:5">
      <c r="A4" t="s">
        <v>334</v>
      </c>
      <c r="B4" s="96" t="s">
        <v>3267</v>
      </c>
    </row>
    <row r="5" spans="1:5">
      <c r="A5" t="s">
        <v>335</v>
      </c>
      <c r="B5">
        <v>44</v>
      </c>
    </row>
    <row r="6" spans="1:5">
      <c r="A6" t="s">
        <v>336</v>
      </c>
      <c r="B6">
        <v>0</v>
      </c>
    </row>
    <row r="7" spans="1:5">
      <c r="A7" t="s">
        <v>337</v>
      </c>
      <c r="B7">
        <v>0</v>
      </c>
    </row>
    <row r="8" spans="1:5">
      <c r="A8" t="s">
        <v>338</v>
      </c>
      <c r="B8">
        <v>0</v>
      </c>
    </row>
  </sheetData>
  <sheetProtection formatCells="0" formatColumns="0" formatRows="0" insertColumns="0" insertRows="0" insertHyperlinks="0" deleteColumns="0" deleteRows="0" sort="0" autoFilter="0" pivotTables="0"/>
  <customSheetViews>
    <customSheetView guid="{8C3D48A5-67FE-474F-9C86-1FF63866A934}">
      <pane ySplit="1" topLeftCell="A2" activePane="bottomLeft" state="frozen"/>
      <selection pane="bottomLeft" activeCell="C24" sqref="C24"/>
      <pageMargins left="0.7" right="0.7" top="0.75" bottom="0.75" header="0.3" footer="0.3"/>
      <pageSetup paperSize="9" orientation="portrait" r:id="rId1"/>
    </customSheetView>
    <customSheetView guid="{5647D1BC-7F48-4779-AEDC-1270B168F263}">
      <pane ySplit="1" topLeftCell="A2" activePane="bottomLeft" state="frozen"/>
      <selection pane="bottomLeft" activeCell="C24" sqref="C24"/>
      <pageMargins left="0.7" right="0.7" top="0.75" bottom="0.75" header="0.3" footer="0.3"/>
      <pageSetup paperSize="9" orientation="portrait" r:id="rId2"/>
    </customSheetView>
    <customSheetView guid="{74075A67-9330-452D-B40D-51E1D691F2BD}">
      <pane ySplit="1" topLeftCell="A2" activePane="bottomLeft" state="frozen"/>
      <selection pane="bottomLeft" activeCell="C44" sqref="C44"/>
      <pageMargins left="0.7" right="0.7" top="0.75" bottom="0.75" header="0.3" footer="0.3"/>
      <pageSetup paperSize="9" orientation="portrait" r:id="rId3"/>
    </customSheetView>
    <customSheetView guid="{64256D79-8544-407C-B9AB-39A8BEB828BF}">
      <pane ySplit="1" topLeftCell="A2" activePane="bottomLeft" state="frozen"/>
      <selection pane="bottomLeft" activeCell="C13" sqref="C13"/>
      <pageMargins left="0.7" right="0.7" top="0.75" bottom="0.75" header="0.3" footer="0.3"/>
      <pageSetup paperSize="9" orientation="portrait" r:id="rId4"/>
    </customSheetView>
    <customSheetView guid="{FB7092FA-DE16-479D-A1FF-2F4BC07D58A9}">
      <pane ySplit="1" topLeftCell="A2" activePane="bottomLeft" state="frozen"/>
      <selection pane="bottomLeft" activeCell="B12" sqref="B12"/>
      <pageMargins left="0.7" right="0.7" top="0.75" bottom="0.75" header="0.3" footer="0.3"/>
      <pageSetup paperSize="9" orientation="portrait" r:id="rId5"/>
    </customSheetView>
    <customSheetView guid="{17A61B56-1A1F-4C5F-9FB8-99FE08099C2F}">
      <pane ySplit="1" topLeftCell="A2" activePane="bottomLeft" state="frozen"/>
      <selection pane="bottomLeft" activeCell="B12" sqref="B12"/>
      <pageMargins left="0.7" right="0.7" top="0.75" bottom="0.75" header="0.3" footer="0.3"/>
      <pageSetup paperSize="9" orientation="portrait" r:id="rId6"/>
    </customSheetView>
    <customSheetView guid="{4FDB3A75-027E-4A0A-B72B-A074E650D827}" showPageBreaks="1">
      <pane ySplit="1" topLeftCell="A2" activePane="bottomLeft" state="frozen"/>
      <selection pane="bottomLeft" activeCell="B8" sqref="B8"/>
      <pageMargins left="0.7" right="0.7" top="0.75" bottom="0.75" header="0.3" footer="0.3"/>
      <pageSetup paperSize="9" orientation="portrait" r:id="rId7"/>
    </customSheetView>
    <customSheetView guid="{588BCF07-65DD-49BE-AC78-B49C267CCB47}">
      <pane ySplit="1" topLeftCell="A2" activePane="bottomLeft" state="frozen"/>
      <selection pane="bottomLeft" activeCell="D7" sqref="D7"/>
      <pageMargins left="0.7" right="0.7" top="0.75" bottom="0.75" header="0.3" footer="0.3"/>
      <pageSetup paperSize="9" orientation="portrait" r:id="rId8"/>
    </customSheetView>
    <customSheetView guid="{B801636C-C0B2-4D6C-A243-993CAB333ACF}">
      <pane ySplit="1" topLeftCell="A2" activePane="bottomLeft" state="frozen"/>
      <selection pane="bottomLeft" activeCell="C24" sqref="C24"/>
      <pageMargins left="0.7" right="0.7" top="0.75" bottom="0.75" header="0.3" footer="0.3"/>
      <pageSetup paperSize="9" orientation="portrait" r:id="rId9"/>
    </customSheetView>
  </customSheetViews>
  <phoneticPr fontId="107" type="noConversion"/>
  <pageMargins left="0.7" right="0.7" top="0.75" bottom="0.75" header="0.3" footer="0.3"/>
  <pageSetup paperSize="9" orientation="portrait" r:id="rId10"/>
  <drawing r:id="rId11"/>
  <legacyDrawing r:id="rId12"/>
  <mc:AlternateContent xmlns:mc="http://schemas.openxmlformats.org/markup-compatibility/2006">
    <mc:Choice Requires="x14">
      <controls>
        <mc:AlternateContent xmlns:mc="http://schemas.openxmlformats.org/markup-compatibility/2006">
          <mc:Choice Requires="x14">
            <control shapeId="39937" r:id="rId13" name="Button 1">
              <controlPr defaultSize="0" print="0" autoFill="0" autoPict="0" macro="[0]!Generate_Concentrator_Points">
                <anchor moveWithCells="1" sizeWithCells="1">
                  <from>
                    <xdr:col>1</xdr:col>
                    <xdr:colOff>114300</xdr:colOff>
                    <xdr:row>0</xdr:row>
                    <xdr:rowOff>495300</xdr:rowOff>
                  </from>
                  <to>
                    <xdr:col>2</xdr:col>
                    <xdr:colOff>619125</xdr:colOff>
                    <xdr:row>0</xdr:row>
                    <xdr:rowOff>790575</xdr:rowOff>
                  </to>
                </anchor>
              </controlPr>
            </control>
          </mc:Choice>
        </mc:AlternateContent>
        <mc:AlternateContent xmlns:mc="http://schemas.openxmlformats.org/markup-compatibility/2006">
          <mc:Choice Requires="x14">
            <control shapeId="39938" r:id="rId14" name="Button 2">
              <controlPr defaultSize="0" print="0" autoFill="0" autoPict="0" macro="[0]!AutoFillIecIndexAddress">
                <anchor moveWithCells="1" sizeWithCells="1">
                  <from>
                    <xdr:col>1</xdr:col>
                    <xdr:colOff>133350</xdr:colOff>
                    <xdr:row>0</xdr:row>
                    <xdr:rowOff>76200</xdr:rowOff>
                  </from>
                  <to>
                    <xdr:col>2</xdr:col>
                    <xdr:colOff>628650</xdr:colOff>
                    <xdr:row>0</xdr:row>
                    <xdr:rowOff>381000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pageSetUpPr fitToPage="1"/>
  </sheetPr>
  <dimension ref="A1:FJ359"/>
  <sheetViews>
    <sheetView tabSelected="1" topLeftCell="A157" zoomScale="115" zoomScaleNormal="100" workbookViewId="0">
      <pane xSplit="21930" topLeftCell="BI1"/>
      <selection activeCell="G177" sqref="G177"/>
      <selection pane="topRight" activeCell="BL316" sqref="BL316"/>
    </sheetView>
  </sheetViews>
  <sheetFormatPr defaultColWidth="9.140625" defaultRowHeight="11.25" outlineLevelCol="1"/>
  <cols>
    <col min="1" max="1" width="12.28515625" style="117" customWidth="1"/>
    <col min="2" max="2" width="4.85546875" style="157" customWidth="1"/>
    <col min="3" max="3" width="10.7109375" style="157" customWidth="1"/>
    <col min="4" max="4" width="15.140625" style="157" customWidth="1"/>
    <col min="5" max="5" width="17.42578125" style="169" bestFit="1" customWidth="1"/>
    <col min="6" max="6" width="48" style="157" customWidth="1"/>
    <col min="7" max="7" width="69.7109375" style="65" customWidth="1"/>
    <col min="8" max="8" width="55.42578125" style="65" customWidth="1"/>
    <col min="9" max="9" width="16.7109375" style="157" customWidth="1"/>
    <col min="10" max="10" width="16.5703125" style="157" customWidth="1"/>
    <col min="11" max="11" width="13.7109375" style="157" customWidth="1"/>
    <col min="12" max="12" width="13.42578125" style="22" customWidth="1"/>
    <col min="13" max="13" width="17.140625" style="117" customWidth="1"/>
    <col min="14" max="14" width="24.5703125" style="157" customWidth="1"/>
    <col min="15" max="15" width="20.42578125" style="169" customWidth="1"/>
    <col min="16" max="16" width="19.28515625" style="157" customWidth="1"/>
    <col min="17" max="17" width="18.85546875" style="157" customWidth="1"/>
    <col min="18" max="18" width="13.28515625" style="157" customWidth="1"/>
    <col min="19" max="19" width="13.5703125" style="157" customWidth="1"/>
    <col min="20" max="20" width="19.28515625" style="117" customWidth="1"/>
    <col min="21" max="21" width="27" style="157" customWidth="1"/>
    <col min="22" max="22" width="73.28515625" style="157" customWidth="1"/>
    <col min="23" max="23" width="17.7109375" style="157" customWidth="1"/>
    <col min="24" max="24" width="19.140625" style="157" customWidth="1"/>
    <col min="25" max="25" width="13.42578125" style="157" customWidth="1"/>
    <col min="26" max="26" width="12.5703125" style="157" customWidth="1"/>
    <col min="27" max="27" width="17.42578125" style="188" customWidth="1"/>
    <col min="28" max="28" width="12.28515625" style="157" customWidth="1"/>
    <col min="29" max="29" width="22.85546875" style="188" bestFit="1" customWidth="1"/>
    <col min="30" max="30" width="22.28515625" style="188" customWidth="1"/>
    <col min="31" max="31" width="33" style="157" customWidth="1"/>
    <col min="32" max="32" width="6" style="66" customWidth="1"/>
    <col min="33" max="33" width="10.7109375" style="157" customWidth="1"/>
    <col min="34" max="34" width="11.85546875" style="157" customWidth="1"/>
    <col min="35" max="35" width="10.42578125" style="157" customWidth="1"/>
    <col min="36" max="36" width="11.5703125" style="157" customWidth="1"/>
    <col min="37" max="37" width="26.42578125" style="157" customWidth="1"/>
    <col min="38" max="38" width="20.5703125" style="157" customWidth="1"/>
    <col min="39" max="39" width="16.42578125" style="157" customWidth="1"/>
    <col min="40" max="40" width="29.85546875" style="157" customWidth="1"/>
    <col min="41" max="41" width="14" style="157" customWidth="1"/>
    <col min="42" max="42" width="21.7109375" style="157" customWidth="1"/>
    <col min="43" max="43" width="16.42578125" style="157" customWidth="1"/>
    <col min="44" max="44" width="28.140625" style="157" customWidth="1"/>
    <col min="45" max="45" width="15.140625" style="157" customWidth="1"/>
    <col min="46" max="46" width="16.42578125" style="157" customWidth="1"/>
    <col min="47" max="48" width="8.7109375" style="157" customWidth="1"/>
    <col min="49" max="49" width="11.140625" style="157" customWidth="1"/>
    <col min="50" max="50" width="9.140625" style="189" customWidth="1"/>
    <col min="51" max="51" width="10.28515625" style="189" customWidth="1"/>
    <col min="52" max="52" width="10.7109375" style="189" customWidth="1"/>
    <col min="53" max="54" width="12.7109375" style="189" customWidth="1"/>
    <col min="55" max="55" width="16.28515625" style="189" customWidth="1"/>
    <col min="56" max="56" width="13.7109375" style="189" customWidth="1"/>
    <col min="57" max="58" width="13.85546875" style="189" customWidth="1"/>
    <col min="59" max="59" width="12.28515625" style="157" customWidth="1"/>
    <col min="60" max="60" width="7" style="169" customWidth="1" outlineLevel="1"/>
    <col min="61" max="61" width="10.5703125" style="117" customWidth="1" outlineLevel="1"/>
    <col min="62" max="62" width="8" style="157" customWidth="1" outlineLevel="1"/>
    <col min="63" max="63" width="13.7109375" style="117" customWidth="1" outlineLevel="1"/>
    <col min="64" max="64" width="41.42578125" style="169" customWidth="1"/>
    <col min="65" max="65" width="9.28515625" style="157" customWidth="1" outlineLevel="1"/>
    <col min="66" max="67" width="10.5703125" style="157" customWidth="1" outlineLevel="1"/>
    <col min="68" max="68" width="11" style="157" customWidth="1" outlineLevel="1"/>
    <col min="69" max="69" width="10.85546875" style="157" customWidth="1" outlineLevel="1"/>
    <col min="70" max="166" width="11.42578125" style="189" customWidth="1"/>
    <col min="167" max="257" width="11.42578125" style="187" customWidth="1"/>
    <col min="258" max="16384" width="9.140625" style="187"/>
  </cols>
  <sheetData>
    <row r="1" spans="1:166" s="220" customFormat="1" ht="24" customHeight="1">
      <c r="A1" s="215"/>
      <c r="B1" s="216"/>
      <c r="C1" s="304" t="s">
        <v>0</v>
      </c>
      <c r="D1" s="304"/>
      <c r="E1" s="304"/>
      <c r="F1" s="304"/>
      <c r="G1" s="305" t="s">
        <v>175</v>
      </c>
      <c r="H1" s="305"/>
      <c r="I1" s="305"/>
      <c r="J1" s="305"/>
      <c r="K1" s="305"/>
      <c r="L1" s="306" t="s">
        <v>111</v>
      </c>
      <c r="M1" s="306"/>
      <c r="N1" s="306"/>
      <c r="O1" s="306"/>
      <c r="P1" s="307" t="s">
        <v>250</v>
      </c>
      <c r="Q1" s="307"/>
      <c r="R1" s="307"/>
      <c r="S1" s="307"/>
      <c r="T1" s="307"/>
      <c r="U1" s="307"/>
      <c r="V1" s="307"/>
      <c r="W1" s="308" t="s">
        <v>39</v>
      </c>
      <c r="X1" s="308"/>
      <c r="Y1" s="308"/>
      <c r="Z1" s="308"/>
      <c r="AA1" s="308"/>
      <c r="AB1" s="308"/>
      <c r="AC1" s="308"/>
      <c r="AD1" s="308"/>
      <c r="AE1" s="308"/>
      <c r="AF1" s="309" t="s">
        <v>33</v>
      </c>
      <c r="AG1" s="309"/>
      <c r="AH1" s="309"/>
      <c r="AI1" s="309"/>
      <c r="AJ1" s="309"/>
      <c r="AK1" s="309"/>
      <c r="AL1" s="309"/>
      <c r="AM1" s="309"/>
      <c r="AN1" s="309"/>
      <c r="AO1" s="309"/>
      <c r="AP1" s="309"/>
      <c r="AQ1" s="309"/>
      <c r="AR1" s="309"/>
      <c r="AS1" s="309"/>
      <c r="AT1" s="309"/>
      <c r="AU1" s="309"/>
      <c r="AV1" s="309"/>
      <c r="AW1" s="309"/>
      <c r="AX1" s="302" t="s">
        <v>35</v>
      </c>
      <c r="AY1" s="302"/>
      <c r="AZ1" s="302"/>
      <c r="BA1" s="302"/>
      <c r="BB1" s="302"/>
      <c r="BC1" s="302"/>
      <c r="BD1" s="302"/>
      <c r="BE1" s="302"/>
      <c r="BF1" s="302"/>
      <c r="BG1" s="217" t="s">
        <v>154</v>
      </c>
      <c r="BH1" s="303" t="s">
        <v>172</v>
      </c>
      <c r="BI1" s="303"/>
      <c r="BJ1" s="303"/>
      <c r="BK1" s="303"/>
      <c r="BL1" s="218" t="s">
        <v>173</v>
      </c>
      <c r="BM1" s="304" t="s">
        <v>174</v>
      </c>
      <c r="BN1" s="304"/>
      <c r="BO1" s="304"/>
      <c r="BP1" s="304"/>
      <c r="BQ1" s="304"/>
      <c r="BR1" s="219"/>
      <c r="BS1" s="219"/>
      <c r="BT1" s="219"/>
      <c r="BU1" s="219"/>
      <c r="BV1" s="219"/>
      <c r="BW1" s="219"/>
      <c r="BX1" s="219"/>
      <c r="BY1" s="219"/>
      <c r="BZ1" s="219"/>
      <c r="CA1" s="219"/>
      <c r="CB1" s="219"/>
      <c r="CC1" s="219"/>
      <c r="CD1" s="219"/>
      <c r="CE1" s="219"/>
      <c r="CF1" s="219"/>
      <c r="CG1" s="219"/>
      <c r="CH1" s="219"/>
      <c r="CI1" s="219"/>
      <c r="CJ1" s="219"/>
      <c r="CK1" s="219"/>
      <c r="CL1" s="219"/>
      <c r="CM1" s="219"/>
      <c r="CN1" s="219"/>
      <c r="CO1" s="219"/>
      <c r="CP1" s="219"/>
      <c r="CQ1" s="219"/>
      <c r="CR1" s="219"/>
      <c r="CS1" s="219"/>
      <c r="CT1" s="219"/>
      <c r="CU1" s="219"/>
      <c r="CV1" s="219"/>
      <c r="CW1" s="219"/>
      <c r="CX1" s="219"/>
      <c r="CY1" s="219"/>
      <c r="CZ1" s="219"/>
      <c r="DA1" s="219"/>
      <c r="DB1" s="219"/>
      <c r="DC1" s="219"/>
      <c r="DD1" s="219"/>
      <c r="DE1" s="219"/>
      <c r="DF1" s="219"/>
      <c r="DG1" s="219"/>
      <c r="DH1" s="219"/>
      <c r="DI1" s="219"/>
      <c r="DJ1" s="219"/>
      <c r="DK1" s="219"/>
      <c r="DL1" s="219"/>
      <c r="DM1" s="219"/>
      <c r="DN1" s="219"/>
      <c r="DO1" s="219"/>
      <c r="DP1" s="219"/>
      <c r="DQ1" s="219"/>
      <c r="DR1" s="219"/>
      <c r="DS1" s="219"/>
      <c r="DT1" s="219"/>
      <c r="DU1" s="219"/>
      <c r="DV1" s="219"/>
      <c r="DW1" s="219"/>
      <c r="DX1" s="219"/>
      <c r="DY1" s="219"/>
      <c r="DZ1" s="219"/>
      <c r="EA1" s="219"/>
      <c r="EB1" s="219"/>
      <c r="EC1" s="219"/>
      <c r="ED1" s="219"/>
      <c r="EE1" s="219"/>
      <c r="EF1" s="219"/>
      <c r="EG1" s="219"/>
      <c r="EH1" s="219"/>
      <c r="EI1" s="219"/>
      <c r="EJ1" s="219"/>
      <c r="EK1" s="219"/>
      <c r="EL1" s="219"/>
      <c r="EM1" s="219"/>
      <c r="EN1" s="219"/>
      <c r="EO1" s="219"/>
      <c r="EP1" s="219"/>
      <c r="EQ1" s="219"/>
      <c r="ER1" s="219"/>
      <c r="ES1" s="219"/>
      <c r="ET1" s="219"/>
      <c r="EU1" s="219"/>
      <c r="EV1" s="219"/>
      <c r="EW1" s="219"/>
      <c r="EX1" s="219"/>
      <c r="EY1" s="219"/>
      <c r="EZ1" s="219"/>
      <c r="FA1" s="219"/>
      <c r="FB1" s="219"/>
      <c r="FC1" s="219"/>
      <c r="FD1" s="219"/>
      <c r="FE1" s="219"/>
      <c r="FF1" s="219"/>
      <c r="FG1" s="219"/>
      <c r="FH1" s="219"/>
      <c r="FI1" s="219"/>
      <c r="FJ1" s="219"/>
    </row>
    <row r="2" spans="1:166" s="240" customFormat="1" ht="63" customHeight="1">
      <c r="A2" s="221" t="s">
        <v>8</v>
      </c>
      <c r="B2" s="221" t="s">
        <v>28</v>
      </c>
      <c r="C2" s="222" t="s">
        <v>30</v>
      </c>
      <c r="D2" s="222" t="s">
        <v>31</v>
      </c>
      <c r="E2" s="223" t="s">
        <v>32</v>
      </c>
      <c r="F2" s="224" t="s">
        <v>275</v>
      </c>
      <c r="G2" s="225" t="s">
        <v>247</v>
      </c>
      <c r="H2" s="225" t="s">
        <v>248</v>
      </c>
      <c r="I2" s="225" t="s">
        <v>249</v>
      </c>
      <c r="J2" s="225" t="s">
        <v>1090</v>
      </c>
      <c r="K2" s="225" t="s">
        <v>198</v>
      </c>
      <c r="L2" s="226" t="s">
        <v>232</v>
      </c>
      <c r="M2" s="226" t="s">
        <v>81</v>
      </c>
      <c r="N2" s="227" t="s">
        <v>112</v>
      </c>
      <c r="O2" s="228" t="s">
        <v>139</v>
      </c>
      <c r="P2" s="229" t="s">
        <v>251</v>
      </c>
      <c r="Q2" s="229" t="s">
        <v>252</v>
      </c>
      <c r="R2" s="229" t="s">
        <v>253</v>
      </c>
      <c r="S2" s="229" t="s">
        <v>254</v>
      </c>
      <c r="T2" s="230" t="s">
        <v>43</v>
      </c>
      <c r="U2" s="229" t="s">
        <v>1</v>
      </c>
      <c r="V2" s="230" t="s">
        <v>44</v>
      </c>
      <c r="W2" s="231" t="s">
        <v>271</v>
      </c>
      <c r="X2" s="231" t="s">
        <v>272</v>
      </c>
      <c r="Y2" s="231" t="s">
        <v>273</v>
      </c>
      <c r="Z2" s="231" t="s">
        <v>274</v>
      </c>
      <c r="AA2" s="231" t="s">
        <v>199</v>
      </c>
      <c r="AB2" s="231" t="s">
        <v>47</v>
      </c>
      <c r="AC2" s="231" t="s">
        <v>193</v>
      </c>
      <c r="AD2" s="231" t="s">
        <v>194</v>
      </c>
      <c r="AE2" s="231" t="s">
        <v>195</v>
      </c>
      <c r="AF2" s="232" t="s">
        <v>2</v>
      </c>
      <c r="AG2" s="229" t="s">
        <v>179</v>
      </c>
      <c r="AH2" s="229" t="s">
        <v>180</v>
      </c>
      <c r="AI2" s="229" t="s">
        <v>181</v>
      </c>
      <c r="AJ2" s="229" t="s">
        <v>182</v>
      </c>
      <c r="AK2" s="229" t="s">
        <v>183</v>
      </c>
      <c r="AL2" s="229" t="s">
        <v>184</v>
      </c>
      <c r="AM2" s="229" t="s">
        <v>185</v>
      </c>
      <c r="AN2" s="229" t="s">
        <v>186</v>
      </c>
      <c r="AO2" s="229" t="s">
        <v>187</v>
      </c>
      <c r="AP2" s="229" t="s">
        <v>188</v>
      </c>
      <c r="AQ2" s="229" t="s">
        <v>189</v>
      </c>
      <c r="AR2" s="229" t="s">
        <v>190</v>
      </c>
      <c r="AS2" s="229" t="s">
        <v>191</v>
      </c>
      <c r="AT2" s="229" t="s">
        <v>192</v>
      </c>
      <c r="AU2" s="229" t="s">
        <v>3</v>
      </c>
      <c r="AV2" s="229" t="s">
        <v>43</v>
      </c>
      <c r="AW2" s="229" t="s">
        <v>70</v>
      </c>
      <c r="AX2" s="233" t="s">
        <v>2</v>
      </c>
      <c r="AY2" s="233" t="s">
        <v>50</v>
      </c>
      <c r="AZ2" s="233" t="s">
        <v>51</v>
      </c>
      <c r="BA2" s="233" t="s">
        <v>199</v>
      </c>
      <c r="BB2" s="233" t="s">
        <v>47</v>
      </c>
      <c r="BC2" s="233" t="s">
        <v>193</v>
      </c>
      <c r="BD2" s="233" t="s">
        <v>194</v>
      </c>
      <c r="BE2" s="233" t="s">
        <v>195</v>
      </c>
      <c r="BF2" s="233" t="s">
        <v>70</v>
      </c>
      <c r="BG2" s="234" t="s">
        <v>155</v>
      </c>
      <c r="BH2" s="235" t="s">
        <v>113</v>
      </c>
      <c r="BI2" s="236" t="s">
        <v>115</v>
      </c>
      <c r="BJ2" s="236" t="s">
        <v>72</v>
      </c>
      <c r="BK2" s="237" t="s">
        <v>149</v>
      </c>
      <c r="BL2" s="238" t="s">
        <v>79</v>
      </c>
      <c r="BM2" s="231" t="s">
        <v>66</v>
      </c>
      <c r="BN2" s="231" t="s">
        <v>67</v>
      </c>
      <c r="BO2" s="231" t="s">
        <v>68</v>
      </c>
      <c r="BP2" s="231" t="s">
        <v>196</v>
      </c>
      <c r="BQ2" s="231" t="s">
        <v>69</v>
      </c>
      <c r="BR2" s="239"/>
      <c r="BS2" s="239"/>
      <c r="BT2" s="239"/>
      <c r="BU2" s="239"/>
      <c r="BV2" s="239"/>
      <c r="BW2" s="239"/>
      <c r="BX2" s="239"/>
      <c r="BY2" s="239"/>
      <c r="BZ2" s="239"/>
      <c r="CA2" s="239"/>
      <c r="CB2" s="239"/>
      <c r="CC2" s="239"/>
      <c r="CD2" s="239"/>
      <c r="CE2" s="239"/>
      <c r="CF2" s="239"/>
      <c r="CG2" s="239"/>
      <c r="CH2" s="239"/>
      <c r="CI2" s="239"/>
      <c r="CJ2" s="239"/>
      <c r="CK2" s="239"/>
      <c r="CL2" s="239"/>
      <c r="CM2" s="239"/>
      <c r="CN2" s="239"/>
      <c r="CO2" s="239"/>
      <c r="CP2" s="239"/>
      <c r="CQ2" s="239"/>
      <c r="CR2" s="239"/>
      <c r="CS2" s="239"/>
      <c r="CT2" s="239"/>
      <c r="CU2" s="239"/>
      <c r="CV2" s="239"/>
      <c r="CW2" s="239"/>
      <c r="CX2" s="239"/>
      <c r="CY2" s="239"/>
      <c r="CZ2" s="239"/>
      <c r="DA2" s="239"/>
      <c r="DB2" s="239"/>
      <c r="DC2" s="239"/>
      <c r="DD2" s="239"/>
      <c r="DE2" s="239"/>
      <c r="DF2" s="239"/>
      <c r="DG2" s="239"/>
      <c r="DH2" s="239"/>
      <c r="DI2" s="239"/>
      <c r="DJ2" s="239"/>
      <c r="DK2" s="239"/>
      <c r="DL2" s="239"/>
      <c r="DM2" s="239"/>
      <c r="DN2" s="239"/>
      <c r="DO2" s="239"/>
      <c r="DP2" s="239"/>
      <c r="DQ2" s="239"/>
      <c r="DR2" s="239"/>
      <c r="DS2" s="239"/>
      <c r="DT2" s="239"/>
      <c r="DU2" s="239"/>
      <c r="DV2" s="239"/>
      <c r="DW2" s="239"/>
      <c r="DX2" s="239"/>
      <c r="DY2" s="239"/>
      <c r="DZ2" s="239"/>
      <c r="EA2" s="239"/>
      <c r="EB2" s="239"/>
      <c r="EC2" s="239"/>
      <c r="ED2" s="239"/>
      <c r="EE2" s="239"/>
      <c r="EF2" s="239"/>
      <c r="EG2" s="239"/>
      <c r="EH2" s="239"/>
      <c r="EI2" s="239"/>
      <c r="EJ2" s="239"/>
      <c r="EK2" s="239"/>
      <c r="EL2" s="239"/>
      <c r="EM2" s="239"/>
      <c r="EN2" s="239"/>
      <c r="EO2" s="239"/>
      <c r="EP2" s="239"/>
      <c r="EQ2" s="239"/>
      <c r="ER2" s="239"/>
      <c r="ES2" s="239"/>
      <c r="ET2" s="239"/>
      <c r="EU2" s="239"/>
      <c r="EV2" s="239"/>
      <c r="EW2" s="239"/>
      <c r="EX2" s="239"/>
      <c r="EY2" s="239"/>
      <c r="EZ2" s="239"/>
      <c r="FA2" s="239"/>
      <c r="FB2" s="239"/>
      <c r="FC2" s="239"/>
      <c r="FD2" s="239"/>
      <c r="FE2" s="239"/>
      <c r="FF2" s="239"/>
      <c r="FG2" s="239"/>
      <c r="FH2" s="239"/>
      <c r="FI2" s="239"/>
      <c r="FJ2" s="239"/>
    </row>
    <row r="3" spans="1:166" ht="11.25" customHeight="1">
      <c r="A3" s="162" t="s">
        <v>2897</v>
      </c>
      <c r="B3" s="168" t="s">
        <v>4</v>
      </c>
      <c r="C3" s="168"/>
      <c r="D3" s="168"/>
      <c r="E3" s="164"/>
      <c r="F3" s="167"/>
      <c r="G3" s="167" t="s">
        <v>1550</v>
      </c>
      <c r="H3" s="167"/>
      <c r="I3" s="166"/>
      <c r="J3" s="163"/>
      <c r="K3" s="167"/>
      <c r="L3" s="166"/>
      <c r="M3" s="166"/>
      <c r="N3" s="163"/>
      <c r="O3" s="163"/>
      <c r="P3" s="166"/>
      <c r="Q3" s="161"/>
      <c r="R3" s="163"/>
      <c r="S3" s="163"/>
      <c r="T3" s="163"/>
      <c r="U3" s="163"/>
      <c r="V3" s="163" t="str">
        <f t="shared" ref="V3:V41" si="0">IF($K3="DI",CONCATENATE( H3," : ",P3,"/",Q3),IF($K3="DI2",CONCATENATE( H3," : ",P3,"/",Q3,"/",R3,"/",S3),""))</f>
        <v/>
      </c>
      <c r="W3" s="163"/>
      <c r="X3" s="163"/>
      <c r="Y3" s="163"/>
      <c r="Z3" s="163"/>
      <c r="AA3" s="163"/>
      <c r="AB3" s="163"/>
      <c r="AC3" s="163"/>
      <c r="AD3" s="163"/>
      <c r="AE3" s="163"/>
      <c r="AF3" s="160"/>
      <c r="AG3" s="160" t="s">
        <v>525</v>
      </c>
      <c r="AH3" s="160" t="s">
        <v>525</v>
      </c>
      <c r="AI3" s="163" t="s">
        <v>525</v>
      </c>
      <c r="AJ3" s="163" t="s">
        <v>525</v>
      </c>
      <c r="AK3" s="163"/>
      <c r="AL3" s="163"/>
      <c r="AM3" s="165"/>
      <c r="AN3" s="165"/>
      <c r="AO3" s="160"/>
      <c r="AP3" s="160"/>
      <c r="AQ3" s="160"/>
      <c r="AR3" s="163"/>
      <c r="AS3" s="163"/>
      <c r="AT3" s="163"/>
      <c r="AU3" s="163"/>
      <c r="AV3" s="163" t="s">
        <v>525</v>
      </c>
      <c r="AW3" s="163"/>
      <c r="AX3" s="166"/>
      <c r="AY3" s="166"/>
      <c r="AZ3" s="166"/>
      <c r="BA3" s="166"/>
      <c r="BB3" s="166"/>
      <c r="BC3" s="166"/>
      <c r="BD3" s="166"/>
      <c r="BE3" s="166"/>
      <c r="BF3" s="166"/>
      <c r="BG3" s="166"/>
      <c r="BH3" s="166" t="s">
        <v>525</v>
      </c>
      <c r="BI3" s="166" t="s">
        <v>525</v>
      </c>
      <c r="BJ3" s="166" t="s">
        <v>525</v>
      </c>
      <c r="BK3" s="166" t="s">
        <v>525</v>
      </c>
      <c r="BL3" s="166"/>
      <c r="BM3" s="166"/>
      <c r="BN3" s="166"/>
      <c r="BO3" s="166"/>
      <c r="BP3" s="166"/>
      <c r="BQ3" s="166"/>
      <c r="BS3" s="188"/>
    </row>
    <row r="4" spans="1:166">
      <c r="A4" s="115" t="s">
        <v>2897</v>
      </c>
      <c r="B4" s="191" t="s">
        <v>5</v>
      </c>
      <c r="C4" s="191" t="s">
        <v>358</v>
      </c>
      <c r="D4" s="191" t="s">
        <v>374</v>
      </c>
      <c r="E4" s="191" t="s">
        <v>1549</v>
      </c>
      <c r="F4" s="124" t="s">
        <v>1547</v>
      </c>
      <c r="G4" s="124" t="s">
        <v>1547</v>
      </c>
      <c r="H4" s="124" t="s">
        <v>1551</v>
      </c>
      <c r="I4" s="190" t="s">
        <v>1107</v>
      </c>
      <c r="J4" s="191" t="s">
        <v>477</v>
      </c>
      <c r="K4" s="191" t="s">
        <v>37</v>
      </c>
      <c r="L4" s="191" t="s">
        <v>121</v>
      </c>
      <c r="M4" s="191" t="s">
        <v>84</v>
      </c>
      <c r="N4" s="191" t="s">
        <v>89</v>
      </c>
      <c r="O4" s="191" t="str">
        <f ca="1">VLOOKUP($N4,INDIRECT(VLOOKUP($M4,'A-Validation Data list'!$D$1:$F$8,3,0)),2,FALSE)</f>
        <v>IEC104:MEMBLOCK01</v>
      </c>
      <c r="P4" s="191" t="s">
        <v>1196</v>
      </c>
      <c r="Q4" s="191" t="s">
        <v>1213</v>
      </c>
      <c r="R4" s="191"/>
      <c r="S4" s="191"/>
      <c r="T4" s="191" t="s">
        <v>1196</v>
      </c>
      <c r="U4" s="191" t="s">
        <v>359</v>
      </c>
      <c r="V4" s="191" t="str">
        <f t="shared" si="0"/>
        <v>[BM1O] Busbar Protection M1 Trip : Clear/Trip</v>
      </c>
      <c r="W4" s="191"/>
      <c r="X4" s="191"/>
      <c r="Y4" s="191"/>
      <c r="Z4" s="191"/>
      <c r="AA4" s="191"/>
      <c r="AB4" s="191"/>
      <c r="AC4" s="191"/>
      <c r="AD4" s="191"/>
      <c r="AE4" s="191"/>
      <c r="AF4" s="191"/>
      <c r="AG4" s="190" t="s">
        <v>525</v>
      </c>
      <c r="AH4" s="190" t="s">
        <v>525</v>
      </c>
      <c r="AI4" s="190" t="s">
        <v>525</v>
      </c>
      <c r="AJ4" s="190" t="s">
        <v>525</v>
      </c>
      <c r="AK4" s="191"/>
      <c r="AL4" s="191"/>
      <c r="AM4" s="191"/>
      <c r="AN4" s="191"/>
      <c r="AO4" s="191"/>
      <c r="AP4" s="191"/>
      <c r="AQ4" s="191"/>
      <c r="AR4" s="191"/>
      <c r="AS4" s="191"/>
      <c r="AT4" s="191"/>
      <c r="AU4" s="191"/>
      <c r="AV4" s="190" t="s">
        <v>525</v>
      </c>
      <c r="AW4" s="191"/>
      <c r="AX4" s="191"/>
      <c r="AY4" s="191"/>
      <c r="AZ4" s="191"/>
      <c r="BA4" s="191"/>
      <c r="BB4" s="191"/>
      <c r="BC4" s="191"/>
      <c r="BD4" s="191"/>
      <c r="BE4" s="191"/>
      <c r="BF4" s="191"/>
      <c r="BG4" s="191"/>
      <c r="BH4" s="190" t="s">
        <v>618</v>
      </c>
      <c r="BI4" s="190" t="s">
        <v>152</v>
      </c>
      <c r="BJ4" s="190" t="s">
        <v>525</v>
      </c>
      <c r="BK4" s="190" t="s">
        <v>1262</v>
      </c>
      <c r="BL4" s="192" t="s">
        <v>3306</v>
      </c>
      <c r="BM4" s="191"/>
      <c r="BN4" s="191"/>
      <c r="BO4" s="191"/>
      <c r="BP4" s="191"/>
      <c r="BQ4" s="191"/>
      <c r="BS4" s="188"/>
    </row>
    <row r="5" spans="1:166">
      <c r="A5" s="115" t="s">
        <v>2897</v>
      </c>
      <c r="B5" s="191" t="s">
        <v>5</v>
      </c>
      <c r="C5" s="191" t="s">
        <v>358</v>
      </c>
      <c r="D5" s="191" t="s">
        <v>374</v>
      </c>
      <c r="E5" s="191" t="s">
        <v>1549</v>
      </c>
      <c r="F5" s="124" t="s">
        <v>1548</v>
      </c>
      <c r="G5" s="124" t="s">
        <v>1548</v>
      </c>
      <c r="H5" s="124" t="s">
        <v>1552</v>
      </c>
      <c r="I5" s="190" t="s">
        <v>1107</v>
      </c>
      <c r="J5" s="191" t="s">
        <v>477</v>
      </c>
      <c r="K5" s="191" t="s">
        <v>37</v>
      </c>
      <c r="L5" s="191" t="s">
        <v>121</v>
      </c>
      <c r="M5" s="191" t="s">
        <v>84</v>
      </c>
      <c r="N5" s="191" t="s">
        <v>89</v>
      </c>
      <c r="O5" s="191" t="str">
        <f ca="1">VLOOKUP($N5,INDIRECT(VLOOKUP($M5,'A-Validation Data list'!$D$1:$F$8,3,0)),2,FALSE)</f>
        <v>IEC104:MEMBLOCK01</v>
      </c>
      <c r="P5" s="191" t="s">
        <v>1196</v>
      </c>
      <c r="Q5" s="191" t="s">
        <v>1213</v>
      </c>
      <c r="R5" s="191"/>
      <c r="S5" s="191"/>
      <c r="T5" s="191" t="s">
        <v>1196</v>
      </c>
      <c r="U5" s="191" t="s">
        <v>359</v>
      </c>
      <c r="V5" s="191" t="str">
        <f t="shared" ref="V5" si="1">IF($K5="DI",CONCATENATE( H5," : ",P5,"/",Q5),IF($K5="DI2",CONCATENATE( H5," : ",P5,"/",Q5,"/",R5,"/",S5),""))</f>
        <v>[BM2O] Busbar Protection M2 Trip : Clear/Trip</v>
      </c>
      <c r="W5" s="191"/>
      <c r="X5" s="191"/>
      <c r="Y5" s="191"/>
      <c r="Z5" s="191"/>
      <c r="AA5" s="191"/>
      <c r="AB5" s="191"/>
      <c r="AC5" s="191"/>
      <c r="AD5" s="191"/>
      <c r="AE5" s="191"/>
      <c r="AF5" s="191"/>
      <c r="AG5" s="190" t="s">
        <v>525</v>
      </c>
      <c r="AH5" s="190" t="s">
        <v>525</v>
      </c>
      <c r="AI5" s="190" t="s">
        <v>525</v>
      </c>
      <c r="AJ5" s="190" t="s">
        <v>525</v>
      </c>
      <c r="AK5" s="191"/>
      <c r="AL5" s="191"/>
      <c r="AM5" s="191"/>
      <c r="AN5" s="191"/>
      <c r="AO5" s="191"/>
      <c r="AP5" s="191"/>
      <c r="AQ5" s="191"/>
      <c r="AR5" s="191"/>
      <c r="AS5" s="191"/>
      <c r="AT5" s="191"/>
      <c r="AU5" s="191"/>
      <c r="AV5" s="190" t="s">
        <v>525</v>
      </c>
      <c r="AW5" s="191"/>
      <c r="AX5" s="191"/>
      <c r="AY5" s="191"/>
      <c r="AZ5" s="191"/>
      <c r="BA5" s="191"/>
      <c r="BB5" s="191"/>
      <c r="BC5" s="191"/>
      <c r="BD5" s="191"/>
      <c r="BE5" s="191"/>
      <c r="BF5" s="191"/>
      <c r="BG5" s="191"/>
      <c r="BH5" s="190" t="s">
        <v>618</v>
      </c>
      <c r="BI5" s="190" t="s">
        <v>618</v>
      </c>
      <c r="BJ5" s="190" t="s">
        <v>525</v>
      </c>
      <c r="BK5" s="190" t="s">
        <v>1262</v>
      </c>
      <c r="BL5" s="192" t="s">
        <v>3307</v>
      </c>
      <c r="BM5" s="191"/>
      <c r="BN5" s="191"/>
      <c r="BO5" s="191"/>
      <c r="BP5" s="191"/>
      <c r="BQ5" s="191"/>
      <c r="BS5" s="188"/>
    </row>
    <row r="6" spans="1:166">
      <c r="A6" s="115" t="s">
        <v>2897</v>
      </c>
      <c r="B6" s="191" t="s">
        <v>5</v>
      </c>
      <c r="C6" s="191" t="s">
        <v>358</v>
      </c>
      <c r="D6" s="191" t="s">
        <v>374</v>
      </c>
      <c r="E6" s="191" t="s">
        <v>1549</v>
      </c>
      <c r="F6" s="124" t="s">
        <v>1554</v>
      </c>
      <c r="G6" s="124" t="s">
        <v>1554</v>
      </c>
      <c r="H6" s="124" t="s">
        <v>1553</v>
      </c>
      <c r="I6" s="190" t="s">
        <v>1107</v>
      </c>
      <c r="J6" s="191" t="s">
        <v>477</v>
      </c>
      <c r="K6" s="191" t="s">
        <v>37</v>
      </c>
      <c r="L6" s="191" t="s">
        <v>121</v>
      </c>
      <c r="M6" s="191" t="s">
        <v>84</v>
      </c>
      <c r="N6" s="191" t="s">
        <v>89</v>
      </c>
      <c r="O6" s="191" t="str">
        <f ca="1">VLOOKUP($N6,INDIRECT(VLOOKUP($M6,'A-Validation Data list'!$D$1:$F$8,3,0)),2,FALSE)</f>
        <v>IEC104:MEMBLOCK01</v>
      </c>
      <c r="P6" s="191" t="s">
        <v>1196</v>
      </c>
      <c r="Q6" s="191" t="s">
        <v>1213</v>
      </c>
      <c r="R6" s="191"/>
      <c r="S6" s="191"/>
      <c r="T6" s="191" t="s">
        <v>1196</v>
      </c>
      <c r="U6" s="191" t="s">
        <v>359</v>
      </c>
      <c r="V6" s="191" t="str">
        <f t="shared" ref="V6" si="2">IF($K6="DI",CONCATENATE( H6," : ",P6,"/",Q6),IF($K6="DI2",CONCATENATE( H6," : ",P6,"/",Q6,"/",R6,"/",S6),""))</f>
        <v>[CBFO] Busbar Protection Operated : Clear/Trip</v>
      </c>
      <c r="W6" s="191"/>
      <c r="X6" s="191"/>
      <c r="Y6" s="191"/>
      <c r="Z6" s="191"/>
      <c r="AA6" s="191"/>
      <c r="AB6" s="191"/>
      <c r="AC6" s="191"/>
      <c r="AD6" s="191"/>
      <c r="AE6" s="191"/>
      <c r="AF6" s="191"/>
      <c r="AG6" s="190" t="s">
        <v>525</v>
      </c>
      <c r="AH6" s="190" t="s">
        <v>525</v>
      </c>
      <c r="AI6" s="190" t="s">
        <v>525</v>
      </c>
      <c r="AJ6" s="190" t="s">
        <v>525</v>
      </c>
      <c r="AK6" s="191"/>
      <c r="AL6" s="191"/>
      <c r="AM6" s="191"/>
      <c r="AN6" s="191"/>
      <c r="AO6" s="191"/>
      <c r="AP6" s="191"/>
      <c r="AQ6" s="191"/>
      <c r="AR6" s="191"/>
      <c r="AS6" s="191"/>
      <c r="AT6" s="191"/>
      <c r="AU6" s="191"/>
      <c r="AV6" s="190" t="s">
        <v>525</v>
      </c>
      <c r="AW6" s="191"/>
      <c r="AX6" s="191"/>
      <c r="AY6" s="191"/>
      <c r="AZ6" s="191"/>
      <c r="BA6" s="191"/>
      <c r="BB6" s="191"/>
      <c r="BC6" s="191"/>
      <c r="BD6" s="191"/>
      <c r="BE6" s="191"/>
      <c r="BF6" s="191"/>
      <c r="BG6" s="191"/>
      <c r="BH6" s="190" t="s">
        <v>618</v>
      </c>
      <c r="BI6" s="190" t="s">
        <v>619</v>
      </c>
      <c r="BJ6" s="190" t="s">
        <v>525</v>
      </c>
      <c r="BK6" s="190" t="s">
        <v>1262</v>
      </c>
      <c r="BL6" s="192" t="s">
        <v>3303</v>
      </c>
      <c r="BM6" s="191"/>
      <c r="BN6" s="191"/>
      <c r="BO6" s="191"/>
      <c r="BP6" s="191"/>
      <c r="BQ6" s="191"/>
      <c r="BS6" s="188"/>
    </row>
    <row r="7" spans="1:166" ht="11.25" customHeight="1">
      <c r="A7" s="162" t="s">
        <v>2897</v>
      </c>
      <c r="B7" s="168" t="s">
        <v>4</v>
      </c>
      <c r="C7" s="168"/>
      <c r="D7" s="168"/>
      <c r="E7" s="164"/>
      <c r="F7" s="167"/>
      <c r="G7" s="167" t="s">
        <v>1560</v>
      </c>
      <c r="H7" s="167"/>
      <c r="I7" s="166"/>
      <c r="J7" s="163"/>
      <c r="K7" s="167"/>
      <c r="L7" s="166"/>
      <c r="M7" s="166"/>
      <c r="N7" s="163"/>
      <c r="O7" s="163"/>
      <c r="P7" s="166"/>
      <c r="Q7" s="161"/>
      <c r="R7" s="163"/>
      <c r="S7" s="163"/>
      <c r="T7" s="163"/>
      <c r="U7" s="163"/>
      <c r="V7" s="163" t="str">
        <f t="shared" ref="V7:V20" si="3">IF($K7="DI",CONCATENATE( H7," : ",P7,"/",Q7),IF($K7="DI2",CONCATENATE( H7," : ",P7,"/",Q7,"/",R7,"/",S7),""))</f>
        <v/>
      </c>
      <c r="W7" s="163"/>
      <c r="X7" s="163"/>
      <c r="Y7" s="163"/>
      <c r="Z7" s="163"/>
      <c r="AA7" s="163"/>
      <c r="AB7" s="163"/>
      <c r="AC7" s="163"/>
      <c r="AD7" s="163"/>
      <c r="AE7" s="163"/>
      <c r="AF7" s="160"/>
      <c r="AG7" s="160" t="s">
        <v>525</v>
      </c>
      <c r="AH7" s="160" t="s">
        <v>525</v>
      </c>
      <c r="AI7" s="163" t="s">
        <v>525</v>
      </c>
      <c r="AJ7" s="163" t="s">
        <v>525</v>
      </c>
      <c r="AK7" s="163"/>
      <c r="AL7" s="163"/>
      <c r="AM7" s="165"/>
      <c r="AN7" s="165"/>
      <c r="AO7" s="160"/>
      <c r="AP7" s="160"/>
      <c r="AQ7" s="160"/>
      <c r="AR7" s="163"/>
      <c r="AS7" s="163"/>
      <c r="AT7" s="163"/>
      <c r="AU7" s="163"/>
      <c r="AV7" s="163" t="s">
        <v>525</v>
      </c>
      <c r="AW7" s="163"/>
      <c r="AX7" s="166"/>
      <c r="AY7" s="166"/>
      <c r="AZ7" s="166"/>
      <c r="BA7" s="166"/>
      <c r="BB7" s="166"/>
      <c r="BC7" s="166"/>
      <c r="BD7" s="166"/>
      <c r="BE7" s="166"/>
      <c r="BF7" s="166"/>
      <c r="BG7" s="166"/>
      <c r="BH7" s="166" t="s">
        <v>525</v>
      </c>
      <c r="BI7" s="166" t="s">
        <v>525</v>
      </c>
      <c r="BJ7" s="166" t="s">
        <v>525</v>
      </c>
      <c r="BK7" s="166" t="s">
        <v>525</v>
      </c>
      <c r="BL7" s="166"/>
      <c r="BM7" s="166"/>
      <c r="BN7" s="166"/>
      <c r="BO7" s="166"/>
      <c r="BP7" s="166"/>
      <c r="BQ7" s="166"/>
      <c r="BS7" s="188"/>
    </row>
    <row r="8" spans="1:166">
      <c r="A8" s="115" t="s">
        <v>2897</v>
      </c>
      <c r="B8" s="191" t="s">
        <v>5</v>
      </c>
      <c r="C8" s="191" t="s">
        <v>358</v>
      </c>
      <c r="D8" s="191" t="s">
        <v>374</v>
      </c>
      <c r="E8" s="191" t="s">
        <v>1561</v>
      </c>
      <c r="F8" s="191" t="s">
        <v>1535</v>
      </c>
      <c r="G8" s="191" t="s">
        <v>1535</v>
      </c>
      <c r="H8" s="191" t="s">
        <v>1534</v>
      </c>
      <c r="I8" s="191" t="s">
        <v>197</v>
      </c>
      <c r="J8" s="191" t="s">
        <v>477</v>
      </c>
      <c r="K8" s="191" t="s">
        <v>37</v>
      </c>
      <c r="L8" s="191" t="s">
        <v>121</v>
      </c>
      <c r="M8" s="191" t="s">
        <v>84</v>
      </c>
      <c r="N8" s="191" t="s">
        <v>89</v>
      </c>
      <c r="O8" s="191" t="str">
        <f ca="1">VLOOKUP($N8,INDIRECT(VLOOKUP($M8,'A-Validation Data list'!$D$1:$F$8,3,0)),2,FALSE)</f>
        <v>IEC104:MEMBLOCK01</v>
      </c>
      <c r="P8" s="191" t="s">
        <v>1196</v>
      </c>
      <c r="Q8" s="191" t="s">
        <v>1197</v>
      </c>
      <c r="R8" s="191"/>
      <c r="S8" s="191"/>
      <c r="T8" s="191" t="s">
        <v>1196</v>
      </c>
      <c r="U8" s="191" t="s">
        <v>378</v>
      </c>
      <c r="V8" s="191" t="str">
        <f t="shared" si="3"/>
        <v>[BPOS] : Busbar Protection Out of Service : Clear/Appear</v>
      </c>
      <c r="W8" s="191"/>
      <c r="X8" s="191"/>
      <c r="Y8" s="191"/>
      <c r="Z8" s="191"/>
      <c r="AA8" s="191"/>
      <c r="AB8" s="191"/>
      <c r="AC8" s="191"/>
      <c r="AD8" s="191"/>
      <c r="AE8" s="191"/>
      <c r="AF8" s="191"/>
      <c r="AG8" s="190" t="s">
        <v>525</v>
      </c>
      <c r="AH8" s="190" t="s">
        <v>525</v>
      </c>
      <c r="AI8" s="190" t="s">
        <v>525</v>
      </c>
      <c r="AJ8" s="190" t="s">
        <v>525</v>
      </c>
      <c r="AK8" s="191"/>
      <c r="AL8" s="191"/>
      <c r="AM8" s="191"/>
      <c r="AN8" s="191"/>
      <c r="AO8" s="191"/>
      <c r="AP8" s="191"/>
      <c r="AQ8" s="191"/>
      <c r="AR8" s="191"/>
      <c r="AS8" s="191"/>
      <c r="AT8" s="191"/>
      <c r="AU8" s="191"/>
      <c r="AV8" s="190" t="s">
        <v>525</v>
      </c>
      <c r="AW8" s="191"/>
      <c r="AX8" s="191"/>
      <c r="AY8" s="191"/>
      <c r="AZ8" s="191"/>
      <c r="BA8" s="191"/>
      <c r="BB8" s="191"/>
      <c r="BC8" s="191"/>
      <c r="BD8" s="191"/>
      <c r="BE8" s="191"/>
      <c r="BF8" s="191"/>
      <c r="BG8" s="191"/>
      <c r="BH8" s="190" t="s">
        <v>618</v>
      </c>
      <c r="BI8" s="190" t="s">
        <v>152</v>
      </c>
      <c r="BJ8" s="190" t="s">
        <v>525</v>
      </c>
      <c r="BK8" s="190" t="s">
        <v>1084</v>
      </c>
      <c r="BL8" s="192" t="s">
        <v>3304</v>
      </c>
      <c r="BM8" s="191"/>
      <c r="BN8" s="191"/>
      <c r="BO8" s="191"/>
      <c r="BP8" s="191"/>
      <c r="BQ8" s="191"/>
      <c r="BS8" s="188"/>
    </row>
    <row r="9" spans="1:166">
      <c r="A9" s="115" t="s">
        <v>2897</v>
      </c>
      <c r="B9" s="191" t="s">
        <v>5</v>
      </c>
      <c r="C9" s="191" t="s">
        <v>358</v>
      </c>
      <c r="D9" s="191" t="s">
        <v>374</v>
      </c>
      <c r="E9" s="191" t="s">
        <v>1561</v>
      </c>
      <c r="F9" s="191" t="s">
        <v>1544</v>
      </c>
      <c r="G9" s="191" t="s">
        <v>1544</v>
      </c>
      <c r="H9" s="191" t="s">
        <v>1543</v>
      </c>
      <c r="I9" s="191" t="s">
        <v>197</v>
      </c>
      <c r="J9" s="191" t="s">
        <v>477</v>
      </c>
      <c r="K9" s="191" t="s">
        <v>37</v>
      </c>
      <c r="L9" s="191" t="s">
        <v>121</v>
      </c>
      <c r="M9" s="191" t="s">
        <v>84</v>
      </c>
      <c r="N9" s="191" t="s">
        <v>89</v>
      </c>
      <c r="O9" s="191" t="str">
        <f ca="1">VLOOKUP($N9,INDIRECT(VLOOKUP($M9,'A-Validation Data list'!$D$1:$F$8,3,0)),2,FALSE)</f>
        <v>IEC104:MEMBLOCK01</v>
      </c>
      <c r="P9" s="191" t="s">
        <v>1196</v>
      </c>
      <c r="Q9" s="191" t="s">
        <v>1197</v>
      </c>
      <c r="R9" s="191"/>
      <c r="S9" s="191"/>
      <c r="T9" s="191" t="s">
        <v>1196</v>
      </c>
      <c r="U9" s="191" t="s">
        <v>378</v>
      </c>
      <c r="V9" s="191" t="str">
        <f t="shared" si="3"/>
        <v>[BPU1] : Busbar Protection Disturbed : Clear/Appear</v>
      </c>
      <c r="W9" s="191"/>
      <c r="X9" s="191"/>
      <c r="Y9" s="191"/>
      <c r="Z9" s="191"/>
      <c r="AA9" s="191"/>
      <c r="AB9" s="191"/>
      <c r="AC9" s="191"/>
      <c r="AD9" s="191"/>
      <c r="AE9" s="191"/>
      <c r="AF9" s="191"/>
      <c r="AG9" s="190" t="s">
        <v>525</v>
      </c>
      <c r="AH9" s="190" t="s">
        <v>525</v>
      </c>
      <c r="AI9" s="190" t="s">
        <v>525</v>
      </c>
      <c r="AJ9" s="190" t="s">
        <v>525</v>
      </c>
      <c r="AK9" s="191"/>
      <c r="AL9" s="191"/>
      <c r="AM9" s="191"/>
      <c r="AN9" s="191"/>
      <c r="AO9" s="191"/>
      <c r="AP9" s="191"/>
      <c r="AQ9" s="191"/>
      <c r="AR9" s="191"/>
      <c r="AS9" s="191"/>
      <c r="AT9" s="191"/>
      <c r="AU9" s="191"/>
      <c r="AV9" s="190" t="s">
        <v>525</v>
      </c>
      <c r="AW9" s="191"/>
      <c r="AX9" s="191"/>
      <c r="AY9" s="191"/>
      <c r="AZ9" s="191"/>
      <c r="BA9" s="191"/>
      <c r="BB9" s="191"/>
      <c r="BC9" s="191"/>
      <c r="BD9" s="191"/>
      <c r="BE9" s="191"/>
      <c r="BF9" s="191"/>
      <c r="BG9" s="191"/>
      <c r="BH9" s="190" t="s">
        <v>618</v>
      </c>
      <c r="BI9" s="190" t="s">
        <v>618</v>
      </c>
      <c r="BJ9" s="190" t="s">
        <v>525</v>
      </c>
      <c r="BK9" s="190" t="s">
        <v>1084</v>
      </c>
      <c r="BL9" s="192" t="s">
        <v>3305</v>
      </c>
      <c r="BM9" s="191"/>
      <c r="BN9" s="191"/>
      <c r="BO9" s="191"/>
      <c r="BP9" s="191"/>
      <c r="BQ9" s="191"/>
      <c r="BS9" s="188"/>
    </row>
    <row r="10" spans="1:166">
      <c r="A10" s="115" t="s">
        <v>2897</v>
      </c>
      <c r="B10" s="191" t="s">
        <v>5</v>
      </c>
      <c r="C10" s="191" t="s">
        <v>358</v>
      </c>
      <c r="D10" s="191" t="s">
        <v>374</v>
      </c>
      <c r="E10" s="191" t="s">
        <v>1561</v>
      </c>
      <c r="F10" s="191" t="s">
        <v>1542</v>
      </c>
      <c r="G10" s="191" t="s">
        <v>1542</v>
      </c>
      <c r="H10" s="191" t="s">
        <v>1541</v>
      </c>
      <c r="I10" s="191" t="s">
        <v>197</v>
      </c>
      <c r="J10" s="191" t="s">
        <v>477</v>
      </c>
      <c r="K10" s="191" t="s">
        <v>37</v>
      </c>
      <c r="L10" s="191" t="s">
        <v>121</v>
      </c>
      <c r="M10" s="191" t="s">
        <v>84</v>
      </c>
      <c r="N10" s="191" t="s">
        <v>89</v>
      </c>
      <c r="O10" s="191" t="str">
        <f ca="1">VLOOKUP($N10,INDIRECT(VLOOKUP($M10,'A-Validation Data list'!$D$1:$F$8,3,0)),2,FALSE)</f>
        <v>IEC104:MEMBLOCK01</v>
      </c>
      <c r="P10" s="191" t="s">
        <v>1196</v>
      </c>
      <c r="Q10" s="191" t="s">
        <v>1197</v>
      </c>
      <c r="R10" s="191"/>
      <c r="S10" s="191"/>
      <c r="T10" s="191" t="s">
        <v>1196</v>
      </c>
      <c r="U10" s="191" t="s">
        <v>380</v>
      </c>
      <c r="V10" s="191" t="str">
        <f t="shared" si="3"/>
        <v>[BBPB] : All Protection Blocked : Clear/Appear</v>
      </c>
      <c r="W10" s="191"/>
      <c r="X10" s="191"/>
      <c r="Y10" s="191"/>
      <c r="Z10" s="191"/>
      <c r="AA10" s="191"/>
      <c r="AB10" s="191"/>
      <c r="AC10" s="191"/>
      <c r="AD10" s="191"/>
      <c r="AE10" s="191"/>
      <c r="AF10" s="191"/>
      <c r="AG10" s="190" t="s">
        <v>525</v>
      </c>
      <c r="AH10" s="190" t="s">
        <v>525</v>
      </c>
      <c r="AI10" s="190" t="s">
        <v>525</v>
      </c>
      <c r="AJ10" s="190" t="s">
        <v>525</v>
      </c>
      <c r="AK10" s="191"/>
      <c r="AL10" s="191"/>
      <c r="AM10" s="191"/>
      <c r="AN10" s="191"/>
      <c r="AO10" s="191"/>
      <c r="AP10" s="191"/>
      <c r="AQ10" s="191"/>
      <c r="AR10" s="191"/>
      <c r="AS10" s="191"/>
      <c r="AT10" s="191"/>
      <c r="AU10" s="191"/>
      <c r="AV10" s="190" t="s">
        <v>525</v>
      </c>
      <c r="AW10" s="191"/>
      <c r="AX10" s="191"/>
      <c r="AY10" s="191"/>
      <c r="AZ10" s="191"/>
      <c r="BA10" s="191"/>
      <c r="BB10" s="191"/>
      <c r="BC10" s="191"/>
      <c r="BD10" s="191"/>
      <c r="BE10" s="191"/>
      <c r="BF10" s="191"/>
      <c r="BG10" s="191"/>
      <c r="BH10" s="190" t="s">
        <v>618</v>
      </c>
      <c r="BI10" s="190" t="s">
        <v>619</v>
      </c>
      <c r="BJ10" s="190" t="s">
        <v>525</v>
      </c>
      <c r="BK10" s="190" t="s">
        <v>1084</v>
      </c>
      <c r="BL10" s="192" t="s">
        <v>1743</v>
      </c>
      <c r="BM10" s="191"/>
      <c r="BN10" s="191"/>
      <c r="BO10" s="191"/>
      <c r="BP10" s="191"/>
      <c r="BQ10" s="191"/>
      <c r="BS10" s="188"/>
    </row>
    <row r="11" spans="1:166">
      <c r="A11" s="115" t="s">
        <v>2897</v>
      </c>
      <c r="B11" s="132" t="s">
        <v>5</v>
      </c>
      <c r="C11" s="132" t="s">
        <v>358</v>
      </c>
      <c r="D11" s="132" t="s">
        <v>374</v>
      </c>
      <c r="E11" s="191" t="s">
        <v>1561</v>
      </c>
      <c r="F11" s="132" t="s">
        <v>1538</v>
      </c>
      <c r="G11" s="132" t="s">
        <v>1538</v>
      </c>
      <c r="H11" s="132" t="s">
        <v>1537</v>
      </c>
      <c r="I11" s="191" t="s">
        <v>197</v>
      </c>
      <c r="J11" s="132" t="s">
        <v>477</v>
      </c>
      <c r="K11" s="132" t="s">
        <v>37</v>
      </c>
      <c r="L11" s="132" t="s">
        <v>121</v>
      </c>
      <c r="M11" s="132" t="s">
        <v>84</v>
      </c>
      <c r="N11" s="132" t="s">
        <v>89</v>
      </c>
      <c r="O11" s="191" t="str">
        <f ca="1">VLOOKUP($N11,INDIRECT(VLOOKUP($M11,'A-Validation Data list'!$D$1:$F$8,3,0)),2,FALSE)</f>
        <v>IEC104:MEMBLOCK01</v>
      </c>
      <c r="P11" s="191" t="s">
        <v>1196</v>
      </c>
      <c r="Q11" s="191" t="s">
        <v>1197</v>
      </c>
      <c r="R11" s="132"/>
      <c r="S11" s="132"/>
      <c r="T11" s="191" t="s">
        <v>1196</v>
      </c>
      <c r="U11" s="191" t="s">
        <v>359</v>
      </c>
      <c r="V11" s="132" t="str">
        <f t="shared" si="3"/>
        <v>[CBFO] : CB Failure Stage 2 M1 Zone : Clear/Appear</v>
      </c>
      <c r="W11" s="132"/>
      <c r="X11" s="132"/>
      <c r="Y11" s="132"/>
      <c r="Z11" s="132"/>
      <c r="AA11" s="132"/>
      <c r="AB11" s="132"/>
      <c r="AC11" s="132"/>
      <c r="AD11" s="132"/>
      <c r="AE11" s="132"/>
      <c r="AF11" s="132"/>
      <c r="AG11" s="186" t="s">
        <v>525</v>
      </c>
      <c r="AH11" s="186" t="s">
        <v>525</v>
      </c>
      <c r="AI11" s="186" t="s">
        <v>525</v>
      </c>
      <c r="AJ11" s="186" t="s">
        <v>525</v>
      </c>
      <c r="AK11" s="132"/>
      <c r="AL11" s="132"/>
      <c r="AM11" s="132"/>
      <c r="AN11" s="132"/>
      <c r="AO11" s="132"/>
      <c r="AP11" s="132"/>
      <c r="AQ11" s="132"/>
      <c r="AR11" s="132"/>
      <c r="AS11" s="132"/>
      <c r="AT11" s="132"/>
      <c r="AU11" s="132"/>
      <c r="AV11" s="186" t="s">
        <v>525</v>
      </c>
      <c r="AW11" s="132"/>
      <c r="AX11" s="132"/>
      <c r="AY11" s="132"/>
      <c r="AZ11" s="132"/>
      <c r="BA11" s="132"/>
      <c r="BB11" s="132"/>
      <c r="BC11" s="132"/>
      <c r="BD11" s="132"/>
      <c r="BE11" s="132"/>
      <c r="BF11" s="132"/>
      <c r="BG11" s="132"/>
      <c r="BH11" s="190" t="s">
        <v>618</v>
      </c>
      <c r="BI11" s="186" t="s">
        <v>620</v>
      </c>
      <c r="BJ11" s="186" t="s">
        <v>525</v>
      </c>
      <c r="BK11" s="190" t="s">
        <v>1084</v>
      </c>
      <c r="BL11" s="241" t="s">
        <v>3309</v>
      </c>
      <c r="BM11" s="132"/>
      <c r="BN11" s="132"/>
      <c r="BO11" s="132"/>
      <c r="BP11" s="132"/>
      <c r="BQ11" s="132"/>
      <c r="BS11" s="188"/>
    </row>
    <row r="12" spans="1:166">
      <c r="A12" s="115" t="s">
        <v>2897</v>
      </c>
      <c r="B12" s="132" t="s">
        <v>5</v>
      </c>
      <c r="C12" s="132" t="s">
        <v>358</v>
      </c>
      <c r="D12" s="132" t="s">
        <v>374</v>
      </c>
      <c r="E12" s="191" t="s">
        <v>1561</v>
      </c>
      <c r="F12" s="132" t="s">
        <v>1540</v>
      </c>
      <c r="G12" s="132" t="s">
        <v>1540</v>
      </c>
      <c r="H12" s="132" t="s">
        <v>1539</v>
      </c>
      <c r="I12" s="191" t="s">
        <v>197</v>
      </c>
      <c r="J12" s="132" t="s">
        <v>477</v>
      </c>
      <c r="K12" s="132" t="s">
        <v>37</v>
      </c>
      <c r="L12" s="132" t="s">
        <v>121</v>
      </c>
      <c r="M12" s="132" t="s">
        <v>84</v>
      </c>
      <c r="N12" s="132" t="s">
        <v>89</v>
      </c>
      <c r="O12" s="191" t="str">
        <f ca="1">VLOOKUP($N12,INDIRECT(VLOOKUP($M12,'A-Validation Data list'!$D$1:$F$8,3,0)),2,FALSE)</f>
        <v>IEC104:MEMBLOCK01</v>
      </c>
      <c r="P12" s="191" t="s">
        <v>1196</v>
      </c>
      <c r="Q12" s="191" t="s">
        <v>1197</v>
      </c>
      <c r="R12" s="132"/>
      <c r="S12" s="132"/>
      <c r="T12" s="191" t="s">
        <v>1196</v>
      </c>
      <c r="U12" s="191" t="s">
        <v>359</v>
      </c>
      <c r="V12" s="132" t="str">
        <f t="shared" si="3"/>
        <v>[CBFO] : CB Failure Stage 2 M2 Zone : Clear/Appear</v>
      </c>
      <c r="W12" s="132"/>
      <c r="X12" s="132"/>
      <c r="Y12" s="132"/>
      <c r="Z12" s="132"/>
      <c r="AA12" s="132"/>
      <c r="AB12" s="132"/>
      <c r="AC12" s="132"/>
      <c r="AD12" s="132"/>
      <c r="AE12" s="132"/>
      <c r="AF12" s="132"/>
      <c r="AG12" s="186" t="s">
        <v>525</v>
      </c>
      <c r="AH12" s="186" t="s">
        <v>525</v>
      </c>
      <c r="AI12" s="186" t="s">
        <v>525</v>
      </c>
      <c r="AJ12" s="186" t="s">
        <v>525</v>
      </c>
      <c r="AK12" s="132"/>
      <c r="AL12" s="132"/>
      <c r="AM12" s="132"/>
      <c r="AN12" s="132"/>
      <c r="AO12" s="132"/>
      <c r="AP12" s="132"/>
      <c r="AQ12" s="132"/>
      <c r="AR12" s="132"/>
      <c r="AS12" s="132"/>
      <c r="AT12" s="132"/>
      <c r="AU12" s="132"/>
      <c r="AV12" s="186" t="s">
        <v>525</v>
      </c>
      <c r="AW12" s="132"/>
      <c r="AX12" s="132"/>
      <c r="AY12" s="132"/>
      <c r="AZ12" s="132"/>
      <c r="BA12" s="132"/>
      <c r="BB12" s="132"/>
      <c r="BC12" s="132"/>
      <c r="BD12" s="132"/>
      <c r="BE12" s="132"/>
      <c r="BF12" s="132"/>
      <c r="BG12" s="132"/>
      <c r="BH12" s="190" t="s">
        <v>618</v>
      </c>
      <c r="BI12" s="186" t="s">
        <v>621</v>
      </c>
      <c r="BJ12" s="186" t="s">
        <v>525</v>
      </c>
      <c r="BK12" s="190" t="s">
        <v>1084</v>
      </c>
      <c r="BL12" s="241" t="s">
        <v>3310</v>
      </c>
      <c r="BM12" s="132"/>
      <c r="BN12" s="132"/>
      <c r="BO12" s="132"/>
      <c r="BP12" s="132"/>
      <c r="BQ12" s="132"/>
      <c r="BS12" s="188"/>
    </row>
    <row r="13" spans="1:166">
      <c r="A13" s="115" t="s">
        <v>2897</v>
      </c>
      <c r="B13" s="132" t="s">
        <v>5</v>
      </c>
      <c r="C13" s="132" t="s">
        <v>358</v>
      </c>
      <c r="D13" s="132" t="s">
        <v>374</v>
      </c>
      <c r="E13" s="191" t="s">
        <v>1561</v>
      </c>
      <c r="F13" s="132" t="s">
        <v>1546</v>
      </c>
      <c r="G13" s="132" t="s">
        <v>1546</v>
      </c>
      <c r="H13" s="132" t="s">
        <v>1545</v>
      </c>
      <c r="I13" s="191" t="s">
        <v>197</v>
      </c>
      <c r="J13" s="132" t="s">
        <v>477</v>
      </c>
      <c r="K13" s="132" t="s">
        <v>37</v>
      </c>
      <c r="L13" s="132" t="s">
        <v>122</v>
      </c>
      <c r="M13" s="132" t="s">
        <v>84</v>
      </c>
      <c r="N13" s="132" t="s">
        <v>89</v>
      </c>
      <c r="O13" s="191" t="str">
        <f ca="1">VLOOKUP($N13,INDIRECT(VLOOKUP($M13,'A-Validation Data list'!$D$1:$F$8,3,0)),2,FALSE)</f>
        <v>IEC104:MEMBLOCK01</v>
      </c>
      <c r="P13" s="191" t="s">
        <v>1196</v>
      </c>
      <c r="Q13" s="191" t="s">
        <v>1213</v>
      </c>
      <c r="R13" s="132"/>
      <c r="S13" s="132"/>
      <c r="T13" s="191" t="s">
        <v>1196</v>
      </c>
      <c r="U13" s="191" t="s">
        <v>359</v>
      </c>
      <c r="V13" s="132" t="str">
        <f t="shared" si="3"/>
        <v>[CBFO] : Breaker Failure Operated : Clear/Trip</v>
      </c>
      <c r="W13" s="132"/>
      <c r="X13" s="132"/>
      <c r="Y13" s="132"/>
      <c r="Z13" s="132"/>
      <c r="AA13" s="132"/>
      <c r="AB13" s="132"/>
      <c r="AC13" s="132"/>
      <c r="AD13" s="132"/>
      <c r="AE13" s="132"/>
      <c r="AF13" s="132"/>
      <c r="AG13" s="186" t="s">
        <v>525</v>
      </c>
      <c r="AH13" s="186" t="s">
        <v>525</v>
      </c>
      <c r="AI13" s="186" t="s">
        <v>525</v>
      </c>
      <c r="AJ13" s="186" t="s">
        <v>525</v>
      </c>
      <c r="AK13" s="132"/>
      <c r="AL13" s="132"/>
      <c r="AM13" s="132"/>
      <c r="AN13" s="132"/>
      <c r="AO13" s="132"/>
      <c r="AP13" s="132"/>
      <c r="AQ13" s="132"/>
      <c r="AR13" s="132"/>
      <c r="AS13" s="132"/>
      <c r="AT13" s="132"/>
      <c r="AU13" s="132"/>
      <c r="AV13" s="186" t="s">
        <v>525</v>
      </c>
      <c r="AW13" s="132"/>
      <c r="AX13" s="132"/>
      <c r="AY13" s="132"/>
      <c r="AZ13" s="132"/>
      <c r="BA13" s="132"/>
      <c r="BB13" s="132"/>
      <c r="BC13" s="132"/>
      <c r="BD13" s="132"/>
      <c r="BE13" s="132"/>
      <c r="BF13" s="132"/>
      <c r="BG13" s="132"/>
      <c r="BH13" s="190" t="s">
        <v>618</v>
      </c>
      <c r="BI13" s="186" t="s">
        <v>622</v>
      </c>
      <c r="BJ13" s="186" t="s">
        <v>525</v>
      </c>
      <c r="BK13" s="190" t="s">
        <v>1084</v>
      </c>
      <c r="BL13" s="241" t="s">
        <v>3303</v>
      </c>
      <c r="BM13" s="132"/>
      <c r="BN13" s="132"/>
      <c r="BO13" s="132"/>
      <c r="BP13" s="132"/>
      <c r="BQ13" s="132"/>
      <c r="BS13" s="188"/>
    </row>
    <row r="14" spans="1:166">
      <c r="A14" s="115" t="s">
        <v>2897</v>
      </c>
      <c r="B14" s="191" t="s">
        <v>5</v>
      </c>
      <c r="C14" s="191" t="s">
        <v>358</v>
      </c>
      <c r="D14" s="191" t="s">
        <v>374</v>
      </c>
      <c r="E14" s="191" t="s">
        <v>1561</v>
      </c>
      <c r="F14" s="124" t="s">
        <v>1547</v>
      </c>
      <c r="G14" s="124" t="s">
        <v>1547</v>
      </c>
      <c r="H14" s="124" t="s">
        <v>1525</v>
      </c>
      <c r="I14" s="190" t="s">
        <v>1107</v>
      </c>
      <c r="J14" s="191" t="s">
        <v>477</v>
      </c>
      <c r="K14" s="191" t="s">
        <v>37</v>
      </c>
      <c r="L14" s="191" t="s">
        <v>121</v>
      </c>
      <c r="M14" s="191" t="s">
        <v>84</v>
      </c>
      <c r="N14" s="191" t="s">
        <v>89</v>
      </c>
      <c r="O14" s="191" t="str">
        <f ca="1">VLOOKUP($N14,INDIRECT(VLOOKUP($M14,'A-Validation Data list'!$D$1:$F$8,3,0)),2,FALSE)</f>
        <v>IEC104:MEMBLOCK01</v>
      </c>
      <c r="P14" s="191" t="s">
        <v>1528</v>
      </c>
      <c r="Q14" s="191" t="s">
        <v>1527</v>
      </c>
      <c r="R14" s="132"/>
      <c r="S14" s="132"/>
      <c r="T14" s="191" t="s">
        <v>1528</v>
      </c>
      <c r="U14" s="191" t="s">
        <v>359</v>
      </c>
      <c r="V14" s="191" t="str">
        <f t="shared" si="3"/>
        <v>[BPU1] Busbar Protection M1 Zone : OUT/IN</v>
      </c>
      <c r="W14" s="191"/>
      <c r="X14" s="191"/>
      <c r="Y14" s="191"/>
      <c r="Z14" s="191"/>
      <c r="AA14" s="191"/>
      <c r="AB14" s="191"/>
      <c r="AC14" s="191"/>
      <c r="AD14" s="191"/>
      <c r="AE14" s="191"/>
      <c r="AF14" s="191"/>
      <c r="AG14" s="190" t="s">
        <v>525</v>
      </c>
      <c r="AH14" s="190" t="s">
        <v>525</v>
      </c>
      <c r="AI14" s="190" t="s">
        <v>525</v>
      </c>
      <c r="AJ14" s="190" t="s">
        <v>525</v>
      </c>
      <c r="AK14" s="191"/>
      <c r="AL14" s="191"/>
      <c r="AM14" s="191"/>
      <c r="AN14" s="191"/>
      <c r="AO14" s="191"/>
      <c r="AP14" s="191"/>
      <c r="AQ14" s="191"/>
      <c r="AR14" s="191"/>
      <c r="AS14" s="191"/>
      <c r="AT14" s="191"/>
      <c r="AU14" s="191"/>
      <c r="AV14" s="190" t="s">
        <v>525</v>
      </c>
      <c r="AW14" s="191"/>
      <c r="AX14" s="191"/>
      <c r="AY14" s="191"/>
      <c r="AZ14" s="191"/>
      <c r="BA14" s="191"/>
      <c r="BB14" s="191"/>
      <c r="BC14" s="191"/>
      <c r="BD14" s="191"/>
      <c r="BE14" s="191"/>
      <c r="BF14" s="191"/>
      <c r="BG14" s="191"/>
      <c r="BH14" s="190" t="s">
        <v>618</v>
      </c>
      <c r="BI14" s="190" t="s">
        <v>623</v>
      </c>
      <c r="BJ14" s="190" t="s">
        <v>525</v>
      </c>
      <c r="BK14" s="190" t="s">
        <v>1084</v>
      </c>
      <c r="BL14" s="192" t="s">
        <v>3311</v>
      </c>
      <c r="BM14" s="191"/>
      <c r="BN14" s="191"/>
      <c r="BO14" s="191"/>
      <c r="BP14" s="191"/>
      <c r="BQ14" s="191"/>
      <c r="BS14" s="188"/>
    </row>
    <row r="15" spans="1:166">
      <c r="A15" s="115" t="s">
        <v>2897</v>
      </c>
      <c r="B15" s="191" t="s">
        <v>5</v>
      </c>
      <c r="C15" s="191" t="s">
        <v>358</v>
      </c>
      <c r="D15" s="191" t="s">
        <v>374</v>
      </c>
      <c r="E15" s="191" t="s">
        <v>1561</v>
      </c>
      <c r="F15" s="124" t="s">
        <v>1548</v>
      </c>
      <c r="G15" s="124" t="s">
        <v>1548</v>
      </c>
      <c r="H15" s="124" t="s">
        <v>1526</v>
      </c>
      <c r="I15" s="190" t="s">
        <v>1107</v>
      </c>
      <c r="J15" s="191" t="s">
        <v>477</v>
      </c>
      <c r="K15" s="191" t="s">
        <v>37</v>
      </c>
      <c r="L15" s="191" t="s">
        <v>121</v>
      </c>
      <c r="M15" s="191" t="s">
        <v>84</v>
      </c>
      <c r="N15" s="191" t="s">
        <v>89</v>
      </c>
      <c r="O15" s="191" t="str">
        <f ca="1">VLOOKUP($N15,INDIRECT(VLOOKUP($M15,'A-Validation Data list'!$D$1:$F$8,3,0)),2,FALSE)</f>
        <v>IEC104:MEMBLOCK01</v>
      </c>
      <c r="P15" s="191" t="s">
        <v>1528</v>
      </c>
      <c r="Q15" s="191" t="s">
        <v>1527</v>
      </c>
      <c r="R15" s="132"/>
      <c r="S15" s="132"/>
      <c r="T15" s="191" t="s">
        <v>1528</v>
      </c>
      <c r="U15" s="191" t="s">
        <v>359</v>
      </c>
      <c r="V15" s="191" t="str">
        <f t="shared" si="3"/>
        <v>[BPU1] Busbar Protection M2 Zone : OUT/IN</v>
      </c>
      <c r="W15" s="191"/>
      <c r="X15" s="191"/>
      <c r="Y15" s="191"/>
      <c r="Z15" s="191"/>
      <c r="AA15" s="191"/>
      <c r="AB15" s="191"/>
      <c r="AC15" s="191"/>
      <c r="AD15" s="191"/>
      <c r="AE15" s="191"/>
      <c r="AF15" s="191"/>
      <c r="AG15" s="190" t="s">
        <v>525</v>
      </c>
      <c r="AH15" s="190" t="s">
        <v>525</v>
      </c>
      <c r="AI15" s="190" t="s">
        <v>525</v>
      </c>
      <c r="AJ15" s="190" t="s">
        <v>525</v>
      </c>
      <c r="AK15" s="191"/>
      <c r="AL15" s="191"/>
      <c r="AM15" s="191"/>
      <c r="AN15" s="191"/>
      <c r="AO15" s="191"/>
      <c r="AP15" s="191"/>
      <c r="AQ15" s="191"/>
      <c r="AR15" s="191"/>
      <c r="AS15" s="191"/>
      <c r="AT15" s="191"/>
      <c r="AU15" s="191"/>
      <c r="AV15" s="190" t="s">
        <v>525</v>
      </c>
      <c r="AW15" s="191"/>
      <c r="AX15" s="191"/>
      <c r="AY15" s="191"/>
      <c r="AZ15" s="191"/>
      <c r="BA15" s="191"/>
      <c r="BB15" s="191"/>
      <c r="BC15" s="191"/>
      <c r="BD15" s="191"/>
      <c r="BE15" s="191"/>
      <c r="BF15" s="191"/>
      <c r="BG15" s="191"/>
      <c r="BH15" s="190" t="s">
        <v>618</v>
      </c>
      <c r="BI15" s="190" t="s">
        <v>624</v>
      </c>
      <c r="BJ15" s="190" t="s">
        <v>525</v>
      </c>
      <c r="BK15" s="190" t="s">
        <v>1084</v>
      </c>
      <c r="BL15" s="192" t="s">
        <v>3312</v>
      </c>
      <c r="BM15" s="191"/>
      <c r="BN15" s="191"/>
      <c r="BO15" s="191"/>
      <c r="BP15" s="191"/>
      <c r="BQ15" s="191"/>
      <c r="BS15" s="188"/>
    </row>
    <row r="16" spans="1:166">
      <c r="A16" s="115" t="s">
        <v>2897</v>
      </c>
      <c r="B16" s="191" t="s">
        <v>5</v>
      </c>
      <c r="C16" s="191" t="s">
        <v>358</v>
      </c>
      <c r="D16" s="191" t="s">
        <v>374</v>
      </c>
      <c r="E16" s="191" t="s">
        <v>1561</v>
      </c>
      <c r="F16" s="124" t="s">
        <v>1557</v>
      </c>
      <c r="G16" s="124" t="s">
        <v>1557</v>
      </c>
      <c r="H16" s="124" t="s">
        <v>1555</v>
      </c>
      <c r="I16" s="190" t="s">
        <v>1107</v>
      </c>
      <c r="J16" s="191" t="s">
        <v>477</v>
      </c>
      <c r="K16" s="191" t="s">
        <v>37</v>
      </c>
      <c r="L16" s="191" t="s">
        <v>121</v>
      </c>
      <c r="M16" s="191" t="s">
        <v>84</v>
      </c>
      <c r="N16" s="191" t="s">
        <v>89</v>
      </c>
      <c r="O16" s="191" t="str">
        <f ca="1">VLOOKUP($N16,INDIRECT(VLOOKUP($M16,'A-Validation Data list'!$D$1:$F$8,3,0)),2,FALSE)</f>
        <v>IEC104:MEMBLOCK01</v>
      </c>
      <c r="P16" s="191" t="s">
        <v>1196</v>
      </c>
      <c r="Q16" s="191" t="s">
        <v>1197</v>
      </c>
      <c r="R16" s="191"/>
      <c r="S16" s="191"/>
      <c r="T16" s="191" t="s">
        <v>1196</v>
      </c>
      <c r="U16" s="191" t="s">
        <v>359</v>
      </c>
      <c r="V16" s="191" t="str">
        <f t="shared" si="3"/>
        <v>[BPU1] Busbar Protection Blocked M1 Zone : Clear/Appear</v>
      </c>
      <c r="W16" s="191"/>
      <c r="X16" s="191"/>
      <c r="Y16" s="191"/>
      <c r="Z16" s="191"/>
      <c r="AA16" s="191"/>
      <c r="AB16" s="191"/>
      <c r="AC16" s="191"/>
      <c r="AD16" s="191"/>
      <c r="AE16" s="191"/>
      <c r="AF16" s="191"/>
      <c r="AG16" s="190" t="s">
        <v>525</v>
      </c>
      <c r="AH16" s="190" t="s">
        <v>525</v>
      </c>
      <c r="AI16" s="190" t="s">
        <v>525</v>
      </c>
      <c r="AJ16" s="190" t="s">
        <v>525</v>
      </c>
      <c r="AK16" s="191"/>
      <c r="AL16" s="191"/>
      <c r="AM16" s="191"/>
      <c r="AN16" s="191"/>
      <c r="AO16" s="191"/>
      <c r="AP16" s="191"/>
      <c r="AQ16" s="191"/>
      <c r="AR16" s="191"/>
      <c r="AS16" s="191"/>
      <c r="AT16" s="191"/>
      <c r="AU16" s="191"/>
      <c r="AV16" s="190" t="s">
        <v>525</v>
      </c>
      <c r="AW16" s="191"/>
      <c r="AX16" s="191"/>
      <c r="AY16" s="191"/>
      <c r="AZ16" s="191"/>
      <c r="BA16" s="191"/>
      <c r="BB16" s="191"/>
      <c r="BC16" s="191"/>
      <c r="BD16" s="191"/>
      <c r="BE16" s="191"/>
      <c r="BF16" s="191"/>
      <c r="BG16" s="191"/>
      <c r="BH16" s="190" t="s">
        <v>618</v>
      </c>
      <c r="BI16" s="190" t="s">
        <v>625</v>
      </c>
      <c r="BJ16" s="190" t="s">
        <v>525</v>
      </c>
      <c r="BK16" s="190" t="s">
        <v>1084</v>
      </c>
      <c r="BL16" s="192" t="s">
        <v>3313</v>
      </c>
      <c r="BM16" s="191"/>
      <c r="BN16" s="191"/>
      <c r="BO16" s="191"/>
      <c r="BP16" s="191"/>
      <c r="BQ16" s="191"/>
      <c r="BS16" s="188"/>
    </row>
    <row r="17" spans="1:166">
      <c r="A17" s="115" t="s">
        <v>2897</v>
      </c>
      <c r="B17" s="191" t="s">
        <v>5</v>
      </c>
      <c r="C17" s="191" t="s">
        <v>358</v>
      </c>
      <c r="D17" s="191" t="s">
        <v>374</v>
      </c>
      <c r="E17" s="191" t="s">
        <v>1561</v>
      </c>
      <c r="F17" s="124" t="s">
        <v>1558</v>
      </c>
      <c r="G17" s="124" t="s">
        <v>1558</v>
      </c>
      <c r="H17" s="124" t="s">
        <v>1556</v>
      </c>
      <c r="I17" s="190" t="s">
        <v>1107</v>
      </c>
      <c r="J17" s="191" t="s">
        <v>477</v>
      </c>
      <c r="K17" s="191" t="s">
        <v>37</v>
      </c>
      <c r="L17" s="191" t="s">
        <v>121</v>
      </c>
      <c r="M17" s="191" t="s">
        <v>84</v>
      </c>
      <c r="N17" s="191" t="s">
        <v>89</v>
      </c>
      <c r="O17" s="191" t="str">
        <f ca="1">VLOOKUP($N17,INDIRECT(VLOOKUP($M17,'A-Validation Data list'!$D$1:$F$8,3,0)),2,FALSE)</f>
        <v>IEC104:MEMBLOCK01</v>
      </c>
      <c r="P17" s="191" t="s">
        <v>1196</v>
      </c>
      <c r="Q17" s="191" t="s">
        <v>1197</v>
      </c>
      <c r="R17" s="191"/>
      <c r="S17" s="191"/>
      <c r="T17" s="191" t="s">
        <v>1196</v>
      </c>
      <c r="U17" s="191" t="s">
        <v>359</v>
      </c>
      <c r="V17" s="191" t="str">
        <f t="shared" si="3"/>
        <v>[BPU1] Busbar Protection Blocked M2 Zone : Clear/Appear</v>
      </c>
      <c r="W17" s="191"/>
      <c r="X17" s="191"/>
      <c r="Y17" s="191"/>
      <c r="Z17" s="191"/>
      <c r="AA17" s="191"/>
      <c r="AB17" s="191"/>
      <c r="AC17" s="191"/>
      <c r="AD17" s="191"/>
      <c r="AE17" s="191"/>
      <c r="AF17" s="191"/>
      <c r="AG17" s="190" t="s">
        <v>525</v>
      </c>
      <c r="AH17" s="190" t="s">
        <v>525</v>
      </c>
      <c r="AI17" s="190" t="s">
        <v>525</v>
      </c>
      <c r="AJ17" s="190" t="s">
        <v>525</v>
      </c>
      <c r="AK17" s="191"/>
      <c r="AL17" s="191"/>
      <c r="AM17" s="191"/>
      <c r="AN17" s="191"/>
      <c r="AO17" s="191"/>
      <c r="AP17" s="191"/>
      <c r="AQ17" s="191"/>
      <c r="AR17" s="191"/>
      <c r="AS17" s="191"/>
      <c r="AT17" s="191"/>
      <c r="AU17" s="191"/>
      <c r="AV17" s="190" t="s">
        <v>525</v>
      </c>
      <c r="AW17" s="191"/>
      <c r="AX17" s="191"/>
      <c r="AY17" s="191"/>
      <c r="AZ17" s="191"/>
      <c r="BA17" s="191"/>
      <c r="BB17" s="191"/>
      <c r="BC17" s="191"/>
      <c r="BD17" s="191"/>
      <c r="BE17" s="191"/>
      <c r="BF17" s="191"/>
      <c r="BG17" s="191"/>
      <c r="BH17" s="190" t="s">
        <v>618</v>
      </c>
      <c r="BI17" s="190" t="s">
        <v>626</v>
      </c>
      <c r="BJ17" s="190" t="s">
        <v>525</v>
      </c>
      <c r="BK17" s="190" t="s">
        <v>1084</v>
      </c>
      <c r="BL17" s="192" t="s">
        <v>3314</v>
      </c>
      <c r="BM17" s="191"/>
      <c r="BN17" s="191"/>
      <c r="BO17" s="191"/>
      <c r="BP17" s="191"/>
      <c r="BQ17" s="191"/>
      <c r="BS17" s="188"/>
    </row>
    <row r="18" spans="1:166" ht="11.25" customHeight="1">
      <c r="A18" s="162" t="s">
        <v>2897</v>
      </c>
      <c r="B18" s="168" t="s">
        <v>4</v>
      </c>
      <c r="C18" s="168"/>
      <c r="D18" s="168"/>
      <c r="E18" s="164"/>
      <c r="F18" s="167"/>
      <c r="G18" s="167" t="s">
        <v>1559</v>
      </c>
      <c r="H18" s="167"/>
      <c r="I18" s="166"/>
      <c r="J18" s="163"/>
      <c r="K18" s="167"/>
      <c r="L18" s="166"/>
      <c r="M18" s="166"/>
      <c r="N18" s="163"/>
      <c r="O18" s="163"/>
      <c r="P18" s="166"/>
      <c r="Q18" s="161"/>
      <c r="R18" s="163"/>
      <c r="S18" s="163"/>
      <c r="T18" s="163"/>
      <c r="U18" s="163"/>
      <c r="V18" s="163" t="str">
        <f t="shared" si="3"/>
        <v/>
      </c>
      <c r="W18" s="163"/>
      <c r="X18" s="163"/>
      <c r="Y18" s="163"/>
      <c r="Z18" s="163"/>
      <c r="AA18" s="163"/>
      <c r="AB18" s="163"/>
      <c r="AC18" s="163"/>
      <c r="AD18" s="163"/>
      <c r="AE18" s="163"/>
      <c r="AF18" s="160"/>
      <c r="AG18" s="160" t="s">
        <v>525</v>
      </c>
      <c r="AH18" s="160" t="s">
        <v>525</v>
      </c>
      <c r="AI18" s="163" t="s">
        <v>525</v>
      </c>
      <c r="AJ18" s="163" t="s">
        <v>525</v>
      </c>
      <c r="AK18" s="163"/>
      <c r="AL18" s="163"/>
      <c r="AM18" s="165"/>
      <c r="AN18" s="165"/>
      <c r="AO18" s="160"/>
      <c r="AP18" s="160"/>
      <c r="AQ18" s="160"/>
      <c r="AR18" s="163"/>
      <c r="AS18" s="163"/>
      <c r="AT18" s="163"/>
      <c r="AU18" s="163"/>
      <c r="AV18" s="163" t="s">
        <v>525</v>
      </c>
      <c r="AW18" s="163"/>
      <c r="AX18" s="166"/>
      <c r="AY18" s="166"/>
      <c r="AZ18" s="166"/>
      <c r="BA18" s="166"/>
      <c r="BB18" s="166"/>
      <c r="BC18" s="166"/>
      <c r="BD18" s="166"/>
      <c r="BE18" s="166"/>
      <c r="BF18" s="166"/>
      <c r="BG18" s="166"/>
      <c r="BH18" s="166" t="s">
        <v>525</v>
      </c>
      <c r="BI18" s="166" t="s">
        <v>525</v>
      </c>
      <c r="BJ18" s="166" t="s">
        <v>525</v>
      </c>
      <c r="BK18" s="166" t="s">
        <v>525</v>
      </c>
      <c r="BL18" s="166"/>
      <c r="BM18" s="166"/>
      <c r="BN18" s="166"/>
      <c r="BO18" s="166"/>
      <c r="BP18" s="166"/>
      <c r="BQ18" s="166"/>
      <c r="BS18" s="188"/>
    </row>
    <row r="19" spans="1:166">
      <c r="A19" s="115" t="s">
        <v>2897</v>
      </c>
      <c r="B19" s="191" t="s">
        <v>5</v>
      </c>
      <c r="C19" s="191" t="s">
        <v>358</v>
      </c>
      <c r="D19" s="191" t="s">
        <v>374</v>
      </c>
      <c r="E19" s="191" t="s">
        <v>1536</v>
      </c>
      <c r="F19" s="191" t="s">
        <v>1351</v>
      </c>
      <c r="G19" s="191" t="s">
        <v>1351</v>
      </c>
      <c r="H19" s="132" t="s">
        <v>1352</v>
      </c>
      <c r="I19" s="191" t="s">
        <v>197</v>
      </c>
      <c r="J19" s="191" t="s">
        <v>477</v>
      </c>
      <c r="K19" s="191" t="s">
        <v>37</v>
      </c>
      <c r="L19" s="191" t="s">
        <v>121</v>
      </c>
      <c r="M19" s="191" t="s">
        <v>84</v>
      </c>
      <c r="N19" s="191" t="s">
        <v>89</v>
      </c>
      <c r="O19" s="191" t="str">
        <f ca="1">VLOOKUP($N19,INDIRECT(VLOOKUP($M19,'A-Validation Data list'!$D$1:$F$8,3,0)),2,FALSE)</f>
        <v>IEC104:MEMBLOCK01</v>
      </c>
      <c r="P19" s="191" t="s">
        <v>1196</v>
      </c>
      <c r="Q19" s="191" t="s">
        <v>1197</v>
      </c>
      <c r="R19" s="191"/>
      <c r="S19" s="191"/>
      <c r="T19" s="191" t="s">
        <v>1196</v>
      </c>
      <c r="U19" s="191" t="s">
        <v>378</v>
      </c>
      <c r="V19" s="191" t="str">
        <f t="shared" si="3"/>
        <v>[CBFO] : Breaker Failure Stage-1 Operated : Clear/Appear</v>
      </c>
      <c r="W19" s="191"/>
      <c r="X19" s="191"/>
      <c r="Y19" s="191"/>
      <c r="Z19" s="191"/>
      <c r="AA19" s="191"/>
      <c r="AB19" s="191"/>
      <c r="AC19" s="191"/>
      <c r="AD19" s="191"/>
      <c r="AE19" s="191"/>
      <c r="AF19" s="191"/>
      <c r="AG19" s="190" t="s">
        <v>525</v>
      </c>
      <c r="AH19" s="190" t="s">
        <v>525</v>
      </c>
      <c r="AI19" s="190" t="s">
        <v>525</v>
      </c>
      <c r="AJ19" s="190" t="s">
        <v>525</v>
      </c>
      <c r="AK19" s="191"/>
      <c r="AL19" s="191"/>
      <c r="AM19" s="191"/>
      <c r="AN19" s="191"/>
      <c r="AO19" s="191"/>
      <c r="AP19" s="191"/>
      <c r="AQ19" s="191"/>
      <c r="AR19" s="191"/>
      <c r="AS19" s="191"/>
      <c r="AT19" s="191"/>
      <c r="AU19" s="191"/>
      <c r="AV19" s="190" t="s">
        <v>525</v>
      </c>
      <c r="AW19" s="191"/>
      <c r="AX19" s="191"/>
      <c r="AY19" s="191"/>
      <c r="AZ19" s="191"/>
      <c r="BA19" s="191"/>
      <c r="BB19" s="191"/>
      <c r="BC19" s="191"/>
      <c r="BD19" s="191"/>
      <c r="BE19" s="191"/>
      <c r="BF19" s="191"/>
      <c r="BG19" s="191"/>
      <c r="BH19" s="190" t="s">
        <v>618</v>
      </c>
      <c r="BI19" s="190" t="s">
        <v>152</v>
      </c>
      <c r="BJ19" s="190" t="s">
        <v>525</v>
      </c>
      <c r="BK19" s="190" t="s">
        <v>1084</v>
      </c>
      <c r="BL19" s="192" t="s">
        <v>3315</v>
      </c>
      <c r="BM19" s="191"/>
      <c r="BN19" s="191"/>
      <c r="BO19" s="191"/>
      <c r="BP19" s="191"/>
      <c r="BQ19" s="191"/>
      <c r="BS19" s="188"/>
    </row>
    <row r="20" spans="1:166">
      <c r="A20" s="115" t="s">
        <v>2897</v>
      </c>
      <c r="B20" s="191" t="s">
        <v>5</v>
      </c>
      <c r="C20" s="191" t="s">
        <v>358</v>
      </c>
      <c r="D20" s="191" t="s">
        <v>374</v>
      </c>
      <c r="E20" s="191" t="s">
        <v>1536</v>
      </c>
      <c r="F20" s="191" t="s">
        <v>1356</v>
      </c>
      <c r="G20" s="191" t="s">
        <v>1356</v>
      </c>
      <c r="H20" s="132" t="s">
        <v>1357</v>
      </c>
      <c r="I20" s="191" t="s">
        <v>197</v>
      </c>
      <c r="J20" s="191" t="s">
        <v>477</v>
      </c>
      <c r="K20" s="191" t="s">
        <v>37</v>
      </c>
      <c r="L20" s="191" t="s">
        <v>121</v>
      </c>
      <c r="M20" s="191" t="s">
        <v>84</v>
      </c>
      <c r="N20" s="191" t="s">
        <v>89</v>
      </c>
      <c r="O20" s="191" t="str">
        <f ca="1">VLOOKUP($N20,INDIRECT(VLOOKUP($M20,'A-Validation Data list'!$D$1:$F$8,3,0)),2,FALSE)</f>
        <v>IEC104:MEMBLOCK01</v>
      </c>
      <c r="P20" s="191" t="s">
        <v>1196</v>
      </c>
      <c r="Q20" s="191" t="s">
        <v>1197</v>
      </c>
      <c r="R20" s="191"/>
      <c r="S20" s="191"/>
      <c r="T20" s="191" t="s">
        <v>1196</v>
      </c>
      <c r="U20" s="191" t="s">
        <v>378</v>
      </c>
      <c r="V20" s="191" t="str">
        <f t="shared" si="3"/>
        <v>[CBFO] : Breaker Failure Stage-2 Operated : Clear/Appear</v>
      </c>
      <c r="W20" s="191"/>
      <c r="X20" s="191"/>
      <c r="Y20" s="191"/>
      <c r="Z20" s="191"/>
      <c r="AA20" s="191"/>
      <c r="AB20" s="191"/>
      <c r="AC20" s="191"/>
      <c r="AD20" s="191"/>
      <c r="AE20" s="191"/>
      <c r="AF20" s="191"/>
      <c r="AG20" s="190" t="s">
        <v>525</v>
      </c>
      <c r="AH20" s="190" t="s">
        <v>525</v>
      </c>
      <c r="AI20" s="190" t="s">
        <v>525</v>
      </c>
      <c r="AJ20" s="190" t="s">
        <v>525</v>
      </c>
      <c r="AK20" s="191"/>
      <c r="AL20" s="191"/>
      <c r="AM20" s="191"/>
      <c r="AN20" s="191"/>
      <c r="AO20" s="191"/>
      <c r="AP20" s="191"/>
      <c r="AQ20" s="191"/>
      <c r="AR20" s="191"/>
      <c r="AS20" s="191"/>
      <c r="AT20" s="191"/>
      <c r="AU20" s="191"/>
      <c r="AV20" s="190" t="s">
        <v>525</v>
      </c>
      <c r="AW20" s="191"/>
      <c r="AX20" s="191"/>
      <c r="AY20" s="191"/>
      <c r="AZ20" s="191"/>
      <c r="BA20" s="191"/>
      <c r="BB20" s="191"/>
      <c r="BC20" s="191"/>
      <c r="BD20" s="191"/>
      <c r="BE20" s="191"/>
      <c r="BF20" s="191"/>
      <c r="BG20" s="191"/>
      <c r="BH20" s="190" t="s">
        <v>618</v>
      </c>
      <c r="BI20" s="190" t="s">
        <v>618</v>
      </c>
      <c r="BJ20" s="190" t="s">
        <v>525</v>
      </c>
      <c r="BK20" s="190" t="s">
        <v>1084</v>
      </c>
      <c r="BL20" s="192" t="s">
        <v>3316</v>
      </c>
      <c r="BM20" s="191"/>
      <c r="BN20" s="191"/>
      <c r="BO20" s="191"/>
      <c r="BP20" s="191"/>
      <c r="BQ20" s="191"/>
      <c r="BS20" s="188"/>
    </row>
    <row r="21" spans="1:166" ht="11.25" customHeight="1">
      <c r="A21" s="162" t="s">
        <v>2897</v>
      </c>
      <c r="B21" s="168" t="s">
        <v>4</v>
      </c>
      <c r="C21" s="168"/>
      <c r="D21" s="168"/>
      <c r="E21" s="164"/>
      <c r="F21" s="167"/>
      <c r="G21" s="167" t="s">
        <v>558</v>
      </c>
      <c r="H21" s="167"/>
      <c r="I21" s="166"/>
      <c r="J21" s="163"/>
      <c r="K21" s="167"/>
      <c r="L21" s="166"/>
      <c r="M21" s="166"/>
      <c r="N21" s="163"/>
      <c r="O21" s="163"/>
      <c r="P21" s="166"/>
      <c r="Q21" s="161"/>
      <c r="R21" s="163"/>
      <c r="S21" s="163"/>
      <c r="T21" s="163"/>
      <c r="U21" s="163"/>
      <c r="V21" s="163" t="str">
        <f t="shared" si="0"/>
        <v/>
      </c>
      <c r="W21" s="163"/>
      <c r="X21" s="163"/>
      <c r="Y21" s="163"/>
      <c r="Z21" s="163"/>
      <c r="AA21" s="163"/>
      <c r="AB21" s="163"/>
      <c r="AC21" s="163"/>
      <c r="AD21" s="163"/>
      <c r="AE21" s="163"/>
      <c r="AF21" s="160"/>
      <c r="AG21" s="160" t="s">
        <v>525</v>
      </c>
      <c r="AH21" s="160" t="s">
        <v>525</v>
      </c>
      <c r="AI21" s="163" t="s">
        <v>525</v>
      </c>
      <c r="AJ21" s="163" t="s">
        <v>525</v>
      </c>
      <c r="AK21" s="163"/>
      <c r="AL21" s="163"/>
      <c r="AM21" s="165"/>
      <c r="AN21" s="165"/>
      <c r="AO21" s="160"/>
      <c r="AP21" s="160"/>
      <c r="AQ21" s="160"/>
      <c r="AR21" s="163"/>
      <c r="AS21" s="163"/>
      <c r="AT21" s="163"/>
      <c r="AU21" s="163"/>
      <c r="AV21" s="163" t="s">
        <v>525</v>
      </c>
      <c r="AW21" s="163"/>
      <c r="AX21" s="166"/>
      <c r="AY21" s="166"/>
      <c r="AZ21" s="166"/>
      <c r="BA21" s="166"/>
      <c r="BB21" s="166"/>
      <c r="BC21" s="166"/>
      <c r="BD21" s="166"/>
      <c r="BE21" s="166"/>
      <c r="BF21" s="166"/>
      <c r="BG21" s="166"/>
      <c r="BH21" s="166" t="s">
        <v>525</v>
      </c>
      <c r="BI21" s="166" t="s">
        <v>525</v>
      </c>
      <c r="BJ21" s="166" t="s">
        <v>525</v>
      </c>
      <c r="BK21" s="166" t="s">
        <v>525</v>
      </c>
      <c r="BL21" s="166"/>
      <c r="BM21" s="166"/>
      <c r="BN21" s="166"/>
      <c r="BO21" s="166"/>
      <c r="BP21" s="166"/>
      <c r="BQ21" s="166"/>
      <c r="BS21" s="188"/>
    </row>
    <row r="22" spans="1:166">
      <c r="A22" s="195" t="s">
        <v>2897</v>
      </c>
      <c r="B22" s="124" t="s">
        <v>5</v>
      </c>
      <c r="C22" s="124" t="s">
        <v>358</v>
      </c>
      <c r="D22" s="124" t="s">
        <v>374</v>
      </c>
      <c r="E22" s="124" t="s">
        <v>1230</v>
      </c>
      <c r="F22" s="196" t="s">
        <v>433</v>
      </c>
      <c r="G22" s="196" t="s">
        <v>433</v>
      </c>
      <c r="H22" s="124" t="s">
        <v>1220</v>
      </c>
      <c r="I22" s="124" t="s">
        <v>1107</v>
      </c>
      <c r="J22" s="124" t="s">
        <v>477</v>
      </c>
      <c r="K22" s="124" t="s">
        <v>38</v>
      </c>
      <c r="L22" s="124" t="s">
        <v>122</v>
      </c>
      <c r="M22" s="124" t="s">
        <v>84</v>
      </c>
      <c r="N22" s="124" t="s">
        <v>90</v>
      </c>
      <c r="O22" s="124" t="str">
        <f ca="1">VLOOKUP($N22,INDIRECT(VLOOKUP($M22,'A-Validation Data list'!$D$1:$F$8,3,0)),2,FALSE)</f>
        <v>IEC104:MEMBLOCK01</v>
      </c>
      <c r="P22" s="196" t="s">
        <v>1110</v>
      </c>
      <c r="Q22" s="124" t="s">
        <v>424</v>
      </c>
      <c r="R22" s="124" t="s">
        <v>425</v>
      </c>
      <c r="S22" s="196" t="s">
        <v>1110</v>
      </c>
      <c r="T22" s="124" t="s">
        <v>424</v>
      </c>
      <c r="U22" s="191" t="s">
        <v>464</v>
      </c>
      <c r="V22" s="124" t="str">
        <f t="shared" si="0"/>
        <v>[ISST] : Bus Isolator Status : NA/OPEN/CLOSE/NA</v>
      </c>
      <c r="W22" s="124"/>
      <c r="X22" s="124"/>
      <c r="Y22" s="124"/>
      <c r="Z22" s="124"/>
      <c r="AA22" s="124"/>
      <c r="AB22" s="124"/>
      <c r="AC22" s="124"/>
      <c r="AD22" s="124"/>
      <c r="AE22" s="124"/>
      <c r="AF22" s="124"/>
      <c r="AG22" s="196" t="s">
        <v>525</v>
      </c>
      <c r="AH22" s="196" t="s">
        <v>525</v>
      </c>
      <c r="AI22" s="196" t="s">
        <v>525</v>
      </c>
      <c r="AJ22" s="196" t="s">
        <v>525</v>
      </c>
      <c r="AK22" s="124"/>
      <c r="AL22" s="124"/>
      <c r="AM22" s="124"/>
      <c r="AN22" s="124"/>
      <c r="AO22" s="191"/>
      <c r="AP22" s="191"/>
      <c r="AQ22" s="191"/>
      <c r="AR22" s="191"/>
      <c r="AS22" s="191"/>
      <c r="AT22" s="191"/>
      <c r="AU22" s="191"/>
      <c r="AV22" s="190" t="s">
        <v>525</v>
      </c>
      <c r="AW22" s="191"/>
      <c r="AX22" s="191"/>
      <c r="AY22" s="191"/>
      <c r="AZ22" s="191"/>
      <c r="BA22" s="191"/>
      <c r="BB22" s="191"/>
      <c r="BC22" s="191"/>
      <c r="BD22" s="191"/>
      <c r="BE22" s="191"/>
      <c r="BF22" s="191"/>
      <c r="BG22" s="191"/>
      <c r="BH22" s="242" t="s">
        <v>619</v>
      </c>
      <c r="BI22" s="243" t="s">
        <v>152</v>
      </c>
      <c r="BJ22" s="190" t="s">
        <v>525</v>
      </c>
      <c r="BK22" s="190" t="s">
        <v>1084</v>
      </c>
      <c r="BL22" s="192" t="s">
        <v>3308</v>
      </c>
      <c r="BM22" s="191"/>
      <c r="BN22" s="191"/>
      <c r="BO22" s="191"/>
      <c r="BP22" s="191"/>
      <c r="BQ22" s="191"/>
      <c r="BS22" s="188"/>
    </row>
    <row r="23" spans="1:166" ht="22.5">
      <c r="A23" s="195" t="s">
        <v>2897</v>
      </c>
      <c r="B23" s="124" t="s">
        <v>5</v>
      </c>
      <c r="C23" s="124" t="s">
        <v>358</v>
      </c>
      <c r="D23" s="124" t="s">
        <v>374</v>
      </c>
      <c r="E23" s="124" t="s">
        <v>1230</v>
      </c>
      <c r="F23" s="124" t="s">
        <v>3081</v>
      </c>
      <c r="G23" s="124" t="s">
        <v>1229</v>
      </c>
      <c r="H23" s="124" t="s">
        <v>1228</v>
      </c>
      <c r="I23" s="124" t="s">
        <v>293</v>
      </c>
      <c r="J23" s="124" t="s">
        <v>477</v>
      </c>
      <c r="K23" s="124" t="s">
        <v>40</v>
      </c>
      <c r="L23" s="124" t="s">
        <v>123</v>
      </c>
      <c r="M23" s="124" t="s">
        <v>84</v>
      </c>
      <c r="N23" s="124" t="s">
        <v>97</v>
      </c>
      <c r="O23" s="124" t="str">
        <f ca="1">VLOOKUP($N23,INDIRECT(VLOOKUP($M23,'A-Validation Data list'!$D$1:$F$8,3,0)),2,FALSE)</f>
        <v>IEC104:MEMBLOCK01</v>
      </c>
      <c r="P23" s="124"/>
      <c r="Q23" s="124"/>
      <c r="R23" s="124"/>
      <c r="S23" s="124"/>
      <c r="T23" s="124"/>
      <c r="U23" s="191"/>
      <c r="V23" s="124" t="str">
        <f t="shared" si="0"/>
        <v/>
      </c>
      <c r="W23" s="196" t="s">
        <v>1110</v>
      </c>
      <c r="X23" s="124" t="s">
        <v>3083</v>
      </c>
      <c r="Y23" s="124" t="s">
        <v>1110</v>
      </c>
      <c r="Z23" s="124" t="s">
        <v>1110</v>
      </c>
      <c r="AA23" s="196" t="s">
        <v>1110</v>
      </c>
      <c r="AB23" s="196" t="s">
        <v>622</v>
      </c>
      <c r="AC23" s="177" t="s">
        <v>3084</v>
      </c>
      <c r="AD23" s="177"/>
      <c r="AE23" s="110" t="s">
        <v>3085</v>
      </c>
      <c r="AF23" s="124"/>
      <c r="AG23" s="196" t="s">
        <v>525</v>
      </c>
      <c r="AH23" s="196" t="s">
        <v>525</v>
      </c>
      <c r="AI23" s="196" t="s">
        <v>525</v>
      </c>
      <c r="AJ23" s="196" t="s">
        <v>525</v>
      </c>
      <c r="AK23" s="124"/>
      <c r="AL23" s="124"/>
      <c r="AM23" s="124"/>
      <c r="AN23" s="124"/>
      <c r="AO23" s="191"/>
      <c r="AP23" s="191"/>
      <c r="AQ23" s="191"/>
      <c r="AR23" s="191"/>
      <c r="AS23" s="191"/>
      <c r="AT23" s="191"/>
      <c r="AU23" s="191"/>
      <c r="AV23" s="190" t="s">
        <v>525</v>
      </c>
      <c r="AW23" s="191"/>
      <c r="AX23" s="191"/>
      <c r="AY23" s="191"/>
      <c r="AZ23" s="191"/>
      <c r="BA23" s="191"/>
      <c r="BB23" s="191"/>
      <c r="BC23" s="191"/>
      <c r="BD23" s="191"/>
      <c r="BE23" s="191"/>
      <c r="BF23" s="191"/>
      <c r="BG23" s="191"/>
      <c r="BH23" s="242" t="s">
        <v>619</v>
      </c>
      <c r="BI23" s="243" t="s">
        <v>152</v>
      </c>
      <c r="BJ23" s="190" t="s">
        <v>525</v>
      </c>
      <c r="BK23" s="190" t="s">
        <v>1262</v>
      </c>
      <c r="BL23" s="192" t="s">
        <v>2992</v>
      </c>
      <c r="BM23" s="191"/>
      <c r="BN23" s="191"/>
      <c r="BO23" s="191"/>
      <c r="BP23" s="191"/>
      <c r="BQ23" s="191"/>
      <c r="BS23" s="188"/>
    </row>
    <row r="24" spans="1:166">
      <c r="A24" s="195" t="s">
        <v>2897</v>
      </c>
      <c r="B24" s="124" t="s">
        <v>5</v>
      </c>
      <c r="C24" s="124" t="s">
        <v>358</v>
      </c>
      <c r="D24" s="124" t="s">
        <v>374</v>
      </c>
      <c r="E24" s="124" t="s">
        <v>1230</v>
      </c>
      <c r="F24" s="196" t="s">
        <v>3082</v>
      </c>
      <c r="G24" s="196" t="s">
        <v>2996</v>
      </c>
      <c r="H24" s="196" t="s">
        <v>2999</v>
      </c>
      <c r="I24" s="124" t="s">
        <v>1105</v>
      </c>
      <c r="J24" s="124" t="s">
        <v>477</v>
      </c>
      <c r="K24" s="196" t="s">
        <v>38</v>
      </c>
      <c r="L24" s="124" t="s">
        <v>123</v>
      </c>
      <c r="M24" s="124" t="s">
        <v>84</v>
      </c>
      <c r="N24" s="124" t="s">
        <v>589</v>
      </c>
      <c r="O24" s="124" t="str">
        <f ca="1">VLOOKUP($N24,INDIRECT(VLOOKUP($M24,'A-Validation Data list'!$D$1:$F$8,3,0)),2,FALSE)</f>
        <v>IEC104:MEMBLOCK01</v>
      </c>
      <c r="P24" s="124" t="s">
        <v>573</v>
      </c>
      <c r="Q24" s="124" t="s">
        <v>574</v>
      </c>
      <c r="R24" s="124" t="s">
        <v>575</v>
      </c>
      <c r="S24" s="124" t="s">
        <v>576</v>
      </c>
      <c r="T24" s="124" t="s">
        <v>573</v>
      </c>
      <c r="U24" s="173" t="s">
        <v>1109</v>
      </c>
      <c r="V24" s="124" t="str">
        <f>IF($K24="DI",CONCATENATE( H24," : ",P24,"/",Q24),IF($K24="DI2",CONCATENATE( H24," : ",P24,"/",Q24,"/",R24,"/",S24),""))</f>
        <v>[ISST] : Bus Isolator Control Select Open Ack : INITIAL STATE/ACKNOWLEDGE/ERROR/TIMEOUT</v>
      </c>
      <c r="W24" s="124"/>
      <c r="X24" s="124"/>
      <c r="Y24" s="124"/>
      <c r="Z24" s="124"/>
      <c r="AA24" s="196"/>
      <c r="AB24" s="196"/>
      <c r="AC24" s="177"/>
      <c r="AD24" s="177"/>
      <c r="AE24" s="110"/>
      <c r="AF24" s="124"/>
      <c r="AG24" s="196" t="s">
        <v>525</v>
      </c>
      <c r="AH24" s="196" t="s">
        <v>525</v>
      </c>
      <c r="AI24" s="196" t="s">
        <v>525</v>
      </c>
      <c r="AJ24" s="196" t="s">
        <v>525</v>
      </c>
      <c r="AK24" s="124"/>
      <c r="AL24" s="124"/>
      <c r="AM24" s="124"/>
      <c r="AN24" s="124"/>
      <c r="AO24" s="178"/>
      <c r="AP24" s="178"/>
      <c r="AQ24" s="178"/>
      <c r="AR24" s="178"/>
      <c r="AS24" s="178"/>
      <c r="AT24" s="178"/>
      <c r="AU24" s="178"/>
      <c r="AV24" s="179" t="s">
        <v>525</v>
      </c>
      <c r="AW24" s="178"/>
      <c r="AX24" s="178"/>
      <c r="AY24" s="178"/>
      <c r="AZ24" s="178"/>
      <c r="BA24" s="178"/>
      <c r="BB24" s="178"/>
      <c r="BC24" s="178"/>
      <c r="BD24" s="178"/>
      <c r="BE24" s="178"/>
      <c r="BF24" s="178"/>
      <c r="BG24" s="178"/>
      <c r="BH24" s="244" t="s">
        <v>619</v>
      </c>
      <c r="BI24" s="244" t="s">
        <v>152</v>
      </c>
      <c r="BJ24" s="179" t="s">
        <v>621</v>
      </c>
      <c r="BK24" s="190" t="s">
        <v>1262</v>
      </c>
      <c r="BL24" s="192" t="s">
        <v>2993</v>
      </c>
      <c r="BM24" s="178"/>
      <c r="BN24" s="178"/>
      <c r="BO24" s="178"/>
      <c r="BP24" s="178"/>
      <c r="BQ24" s="178"/>
      <c r="BR24" s="119"/>
      <c r="BS24" s="120"/>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c r="DS24" s="119"/>
      <c r="DT24" s="119"/>
      <c r="DU24" s="119"/>
      <c r="DV24" s="119"/>
      <c r="DW24" s="119"/>
      <c r="DX24" s="119"/>
      <c r="DY24" s="119"/>
      <c r="DZ24" s="119"/>
      <c r="EA24" s="119"/>
      <c r="EB24" s="119"/>
      <c r="EC24" s="119"/>
      <c r="ED24" s="119"/>
      <c r="EE24" s="119"/>
      <c r="EF24" s="119"/>
      <c r="EG24" s="119"/>
      <c r="EH24" s="119"/>
      <c r="EI24" s="119"/>
      <c r="EJ24" s="119"/>
      <c r="EK24" s="119"/>
      <c r="EL24" s="119"/>
      <c r="EM24" s="119"/>
      <c r="EN24" s="119"/>
      <c r="EO24" s="119"/>
      <c r="EP24" s="119"/>
      <c r="EQ24" s="119"/>
      <c r="ER24" s="119"/>
      <c r="ES24" s="119"/>
      <c r="ET24" s="119"/>
      <c r="EU24" s="119"/>
      <c r="EV24" s="119"/>
      <c r="EW24" s="119"/>
      <c r="EX24" s="119"/>
      <c r="EY24" s="119"/>
      <c r="EZ24" s="119"/>
      <c r="FA24" s="119"/>
      <c r="FB24" s="119"/>
      <c r="FC24" s="119"/>
      <c r="FD24" s="119"/>
      <c r="FE24" s="119"/>
      <c r="FF24" s="119"/>
      <c r="FG24" s="119"/>
      <c r="FH24" s="119"/>
      <c r="FI24" s="119"/>
      <c r="FJ24" s="119"/>
    </row>
    <row r="25" spans="1:166" ht="22.5">
      <c r="A25" s="195" t="s">
        <v>2897</v>
      </c>
      <c r="B25" s="124" t="s">
        <v>5</v>
      </c>
      <c r="C25" s="124" t="s">
        <v>358</v>
      </c>
      <c r="D25" s="124" t="s">
        <v>374</v>
      </c>
      <c r="E25" s="124" t="s">
        <v>1230</v>
      </c>
      <c r="F25" s="196" t="s">
        <v>3086</v>
      </c>
      <c r="G25" s="196" t="s">
        <v>2995</v>
      </c>
      <c r="H25" s="196" t="s">
        <v>2998</v>
      </c>
      <c r="I25" s="124" t="s">
        <v>293</v>
      </c>
      <c r="J25" s="124" t="s">
        <v>477</v>
      </c>
      <c r="K25" s="124" t="s">
        <v>40</v>
      </c>
      <c r="L25" s="124" t="s">
        <v>123</v>
      </c>
      <c r="M25" s="124" t="s">
        <v>84</v>
      </c>
      <c r="N25" s="124" t="s">
        <v>97</v>
      </c>
      <c r="O25" s="124" t="str">
        <f ca="1">VLOOKUP($N25,INDIRECT(VLOOKUP($M25,'A-Validation Data list'!$D$1:$F$8,3,0)),2,FALSE)</f>
        <v>IEC104:MEMBLOCK01</v>
      </c>
      <c r="P25" s="124"/>
      <c r="Q25" s="124"/>
      <c r="R25" s="124"/>
      <c r="S25" s="124"/>
      <c r="T25" s="124"/>
      <c r="U25" s="178"/>
      <c r="V25" s="124" t="str">
        <f t="shared" ref="V25:V26" si="4">IF($K25="DI",CONCATENATE( H25," : ",P25,"/",Q25),IF($K25="DI2",CONCATENATE( H25," : ",P25,"/",Q25,"/",R25,"/",S25),""))</f>
        <v/>
      </c>
      <c r="W25" s="124" t="s">
        <v>1110</v>
      </c>
      <c r="X25" s="124" t="s">
        <v>3087</v>
      </c>
      <c r="Y25" s="124" t="s">
        <v>1110</v>
      </c>
      <c r="Z25" s="124" t="s">
        <v>1110</v>
      </c>
      <c r="AA25" s="196" t="s">
        <v>1110</v>
      </c>
      <c r="AB25" s="196" t="s">
        <v>622</v>
      </c>
      <c r="AC25" s="177" t="s">
        <v>3084</v>
      </c>
      <c r="AD25" s="177" t="s">
        <v>3088</v>
      </c>
      <c r="AE25" s="110" t="s">
        <v>3089</v>
      </c>
      <c r="AF25" s="124"/>
      <c r="AG25" s="196" t="s">
        <v>525</v>
      </c>
      <c r="AH25" s="196" t="s">
        <v>525</v>
      </c>
      <c r="AI25" s="196" t="s">
        <v>525</v>
      </c>
      <c r="AJ25" s="196" t="s">
        <v>525</v>
      </c>
      <c r="AK25" s="124"/>
      <c r="AL25" s="124"/>
      <c r="AM25" s="124"/>
      <c r="AN25" s="124"/>
      <c r="AO25" s="178"/>
      <c r="AP25" s="178"/>
      <c r="AQ25" s="178"/>
      <c r="AR25" s="178"/>
      <c r="AS25" s="178"/>
      <c r="AT25" s="178"/>
      <c r="AU25" s="178"/>
      <c r="AV25" s="179" t="s">
        <v>525</v>
      </c>
      <c r="AW25" s="178"/>
      <c r="AX25" s="178"/>
      <c r="AY25" s="178"/>
      <c r="AZ25" s="178"/>
      <c r="BA25" s="178"/>
      <c r="BB25" s="178"/>
      <c r="BC25" s="178"/>
      <c r="BD25" s="178"/>
      <c r="BE25" s="178"/>
      <c r="BF25" s="178"/>
      <c r="BG25" s="178"/>
      <c r="BH25" s="242" t="s">
        <v>619</v>
      </c>
      <c r="BI25" s="244" t="s">
        <v>152</v>
      </c>
      <c r="BJ25" s="179" t="s">
        <v>525</v>
      </c>
      <c r="BK25" s="190" t="s">
        <v>1262</v>
      </c>
      <c r="BL25" s="192" t="s">
        <v>584</v>
      </c>
      <c r="BM25" s="178"/>
      <c r="BN25" s="178"/>
      <c r="BO25" s="178"/>
      <c r="BP25" s="178"/>
      <c r="BQ25" s="178"/>
      <c r="BR25" s="119"/>
      <c r="BS25" s="120"/>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c r="EY25" s="119"/>
      <c r="EZ25" s="119"/>
      <c r="FA25" s="119"/>
      <c r="FB25" s="119"/>
      <c r="FC25" s="119"/>
      <c r="FD25" s="119"/>
      <c r="FE25" s="119"/>
      <c r="FF25" s="119"/>
      <c r="FG25" s="119"/>
      <c r="FH25" s="119"/>
      <c r="FI25" s="119"/>
      <c r="FJ25" s="119"/>
    </row>
    <row r="26" spans="1:166">
      <c r="A26" s="195" t="s">
        <v>2897</v>
      </c>
      <c r="B26" s="124" t="s">
        <v>5</v>
      </c>
      <c r="C26" s="124" t="s">
        <v>358</v>
      </c>
      <c r="D26" s="124" t="s">
        <v>374</v>
      </c>
      <c r="E26" s="124" t="s">
        <v>1230</v>
      </c>
      <c r="F26" s="196" t="s">
        <v>2997</v>
      </c>
      <c r="G26" s="196" t="s">
        <v>2997</v>
      </c>
      <c r="H26" s="196" t="s">
        <v>3000</v>
      </c>
      <c r="I26" s="124" t="s">
        <v>1105</v>
      </c>
      <c r="J26" s="124" t="s">
        <v>477</v>
      </c>
      <c r="K26" s="196" t="s">
        <v>38</v>
      </c>
      <c r="L26" s="124" t="s">
        <v>123</v>
      </c>
      <c r="M26" s="124" t="s">
        <v>84</v>
      </c>
      <c r="N26" s="124" t="s">
        <v>589</v>
      </c>
      <c r="O26" s="124" t="str">
        <f ca="1">VLOOKUP($N26,INDIRECT(VLOOKUP($M26,'A-Validation Data list'!$D$1:$F$8,3,0)),2,FALSE)</f>
        <v>IEC104:MEMBLOCK01</v>
      </c>
      <c r="P26" s="124" t="s">
        <v>573</v>
      </c>
      <c r="Q26" s="124" t="s">
        <v>574</v>
      </c>
      <c r="R26" s="124" t="s">
        <v>575</v>
      </c>
      <c r="S26" s="124" t="s">
        <v>576</v>
      </c>
      <c r="T26" s="124" t="s">
        <v>573</v>
      </c>
      <c r="U26" s="173" t="s">
        <v>1109</v>
      </c>
      <c r="V26" s="124" t="str">
        <f t="shared" si="4"/>
        <v>[ISST] : Bus Isolator Control Execute Open Ack : INITIAL STATE/ACKNOWLEDGE/ERROR/TIMEOUT</v>
      </c>
      <c r="W26" s="124"/>
      <c r="X26" s="124"/>
      <c r="Y26" s="124"/>
      <c r="Z26" s="124"/>
      <c r="AA26" s="196"/>
      <c r="AB26" s="196"/>
      <c r="AC26" s="177"/>
      <c r="AD26" s="177"/>
      <c r="AE26" s="110"/>
      <c r="AF26" s="124"/>
      <c r="AG26" s="196" t="s">
        <v>525</v>
      </c>
      <c r="AH26" s="196" t="s">
        <v>525</v>
      </c>
      <c r="AI26" s="196" t="s">
        <v>525</v>
      </c>
      <c r="AJ26" s="196" t="s">
        <v>525</v>
      </c>
      <c r="AK26" s="124"/>
      <c r="AL26" s="124"/>
      <c r="AM26" s="124"/>
      <c r="AN26" s="124"/>
      <c r="AO26" s="178"/>
      <c r="AP26" s="178"/>
      <c r="AQ26" s="178"/>
      <c r="AR26" s="178"/>
      <c r="AS26" s="178"/>
      <c r="AT26" s="178"/>
      <c r="AU26" s="178"/>
      <c r="AV26" s="179" t="s">
        <v>525</v>
      </c>
      <c r="AW26" s="178"/>
      <c r="AX26" s="178"/>
      <c r="AY26" s="178"/>
      <c r="AZ26" s="178"/>
      <c r="BA26" s="178"/>
      <c r="BB26" s="178"/>
      <c r="BC26" s="178"/>
      <c r="BD26" s="178"/>
      <c r="BE26" s="178"/>
      <c r="BF26" s="178"/>
      <c r="BG26" s="178"/>
      <c r="BH26" s="244" t="s">
        <v>619</v>
      </c>
      <c r="BI26" s="244" t="s">
        <v>152</v>
      </c>
      <c r="BJ26" s="179" t="s">
        <v>619</v>
      </c>
      <c r="BK26" s="190" t="s">
        <v>1262</v>
      </c>
      <c r="BL26" s="192" t="s">
        <v>2994</v>
      </c>
      <c r="BM26" s="178"/>
      <c r="BN26" s="178"/>
      <c r="BO26" s="178"/>
      <c r="BP26" s="178"/>
      <c r="BQ26" s="178"/>
      <c r="BR26" s="119"/>
      <c r="BS26" s="120"/>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c r="DS26" s="119"/>
      <c r="DT26" s="119"/>
      <c r="DU26" s="119"/>
      <c r="DV26" s="119"/>
      <c r="DW26" s="119"/>
      <c r="DX26" s="119"/>
      <c r="DY26" s="119"/>
      <c r="DZ26" s="119"/>
      <c r="EA26" s="119"/>
      <c r="EB26" s="119"/>
      <c r="EC26" s="119"/>
      <c r="ED26" s="119"/>
      <c r="EE26" s="119"/>
      <c r="EF26" s="119"/>
      <c r="EG26" s="119"/>
      <c r="EH26" s="119"/>
      <c r="EI26" s="119"/>
      <c r="EJ26" s="119"/>
      <c r="EK26" s="119"/>
      <c r="EL26" s="119"/>
      <c r="EM26" s="119"/>
      <c r="EN26" s="119"/>
      <c r="EO26" s="119"/>
      <c r="EP26" s="119"/>
      <c r="EQ26" s="119"/>
      <c r="ER26" s="119"/>
      <c r="ES26" s="119"/>
      <c r="ET26" s="119"/>
      <c r="EU26" s="119"/>
      <c r="EV26" s="119"/>
      <c r="EW26" s="119"/>
      <c r="EX26" s="119"/>
      <c r="EY26" s="119"/>
      <c r="EZ26" s="119"/>
      <c r="FA26" s="119"/>
      <c r="FB26" s="119"/>
      <c r="FC26" s="119"/>
      <c r="FD26" s="119"/>
      <c r="FE26" s="119"/>
      <c r="FF26" s="119"/>
      <c r="FG26" s="119"/>
      <c r="FH26" s="119"/>
      <c r="FI26" s="119"/>
      <c r="FJ26" s="119"/>
    </row>
    <row r="27" spans="1:166" ht="22.5">
      <c r="A27" s="195" t="s">
        <v>2897</v>
      </c>
      <c r="B27" s="124" t="s">
        <v>5</v>
      </c>
      <c r="C27" s="124" t="s">
        <v>358</v>
      </c>
      <c r="D27" s="124" t="s">
        <v>374</v>
      </c>
      <c r="E27" s="124" t="s">
        <v>1230</v>
      </c>
      <c r="F27" s="196" t="s">
        <v>3090</v>
      </c>
      <c r="G27" s="196" t="s">
        <v>1227</v>
      </c>
      <c r="H27" s="196" t="s">
        <v>1221</v>
      </c>
      <c r="I27" s="124" t="s">
        <v>293</v>
      </c>
      <c r="J27" s="124" t="s">
        <v>477</v>
      </c>
      <c r="K27" s="124" t="s">
        <v>40</v>
      </c>
      <c r="L27" s="124" t="s">
        <v>123</v>
      </c>
      <c r="M27" s="124" t="s">
        <v>84</v>
      </c>
      <c r="N27" s="124" t="s">
        <v>97</v>
      </c>
      <c r="O27" s="124" t="str">
        <f ca="1">VLOOKUP($N27,INDIRECT(VLOOKUP($M27,'A-Validation Data list'!$D$1:$F$8,3,0)),2,FALSE)</f>
        <v>IEC104:MEMBLOCK01</v>
      </c>
      <c r="P27" s="124"/>
      <c r="Q27" s="124"/>
      <c r="R27" s="124"/>
      <c r="S27" s="124"/>
      <c r="T27" s="124"/>
      <c r="U27" s="178"/>
      <c r="V27" s="124" t="str">
        <f t="shared" si="0"/>
        <v/>
      </c>
      <c r="W27" s="124" t="s">
        <v>1110</v>
      </c>
      <c r="X27" s="201" t="s">
        <v>1110</v>
      </c>
      <c r="Y27" s="124" t="s">
        <v>3092</v>
      </c>
      <c r="Z27" s="124" t="s">
        <v>1110</v>
      </c>
      <c r="AA27" s="196" t="s">
        <v>1110</v>
      </c>
      <c r="AB27" s="196" t="s">
        <v>622</v>
      </c>
      <c r="AC27" s="177" t="s">
        <v>3088</v>
      </c>
      <c r="AD27" s="177"/>
      <c r="AE27" s="110" t="s">
        <v>3094</v>
      </c>
      <c r="AF27" s="124"/>
      <c r="AG27" s="196" t="s">
        <v>525</v>
      </c>
      <c r="AH27" s="196" t="s">
        <v>525</v>
      </c>
      <c r="AI27" s="196" t="s">
        <v>525</v>
      </c>
      <c r="AJ27" s="196" t="s">
        <v>525</v>
      </c>
      <c r="AK27" s="124"/>
      <c r="AL27" s="124"/>
      <c r="AM27" s="124"/>
      <c r="AN27" s="124"/>
      <c r="AO27" s="178"/>
      <c r="AP27" s="178"/>
      <c r="AQ27" s="178"/>
      <c r="AR27" s="178"/>
      <c r="AS27" s="178"/>
      <c r="AT27" s="178"/>
      <c r="AU27" s="178"/>
      <c r="AV27" s="179" t="s">
        <v>525</v>
      </c>
      <c r="AW27" s="178"/>
      <c r="AX27" s="178"/>
      <c r="AY27" s="178"/>
      <c r="AZ27" s="178"/>
      <c r="BA27" s="178"/>
      <c r="BB27" s="178"/>
      <c r="BC27" s="178"/>
      <c r="BD27" s="178"/>
      <c r="BE27" s="178"/>
      <c r="BF27" s="178"/>
      <c r="BG27" s="178"/>
      <c r="BH27" s="242" t="s">
        <v>619</v>
      </c>
      <c r="BI27" s="244" t="s">
        <v>152</v>
      </c>
      <c r="BJ27" s="179" t="s">
        <v>525</v>
      </c>
      <c r="BK27" s="190" t="s">
        <v>1262</v>
      </c>
      <c r="BL27" s="192" t="s">
        <v>585</v>
      </c>
      <c r="BM27" s="178"/>
      <c r="BN27" s="178"/>
      <c r="BO27" s="178"/>
      <c r="BP27" s="178"/>
      <c r="BQ27" s="178"/>
      <c r="BR27" s="119"/>
      <c r="BS27" s="120"/>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c r="DS27" s="119"/>
      <c r="DT27" s="119"/>
      <c r="DU27" s="119"/>
      <c r="DV27" s="119"/>
      <c r="DW27" s="119"/>
      <c r="DX27" s="119"/>
      <c r="DY27" s="119"/>
      <c r="DZ27" s="119"/>
      <c r="EA27" s="119"/>
      <c r="EB27" s="119"/>
      <c r="EC27" s="119"/>
      <c r="ED27" s="119"/>
      <c r="EE27" s="119"/>
      <c r="EF27" s="119"/>
      <c r="EG27" s="119"/>
      <c r="EH27" s="119"/>
      <c r="EI27" s="119"/>
      <c r="EJ27" s="119"/>
      <c r="EK27" s="119"/>
      <c r="EL27" s="119"/>
      <c r="EM27" s="119"/>
      <c r="EN27" s="119"/>
      <c r="EO27" s="119"/>
      <c r="EP27" s="119"/>
      <c r="EQ27" s="119"/>
      <c r="ER27" s="119"/>
      <c r="ES27" s="119"/>
      <c r="ET27" s="119"/>
      <c r="EU27" s="119"/>
      <c r="EV27" s="119"/>
      <c r="EW27" s="119"/>
      <c r="EX27" s="119"/>
      <c r="EY27" s="119"/>
      <c r="EZ27" s="119"/>
      <c r="FA27" s="119"/>
      <c r="FB27" s="119"/>
      <c r="FC27" s="119"/>
      <c r="FD27" s="119"/>
      <c r="FE27" s="119"/>
      <c r="FF27" s="119"/>
      <c r="FG27" s="119"/>
      <c r="FH27" s="119"/>
      <c r="FI27" s="119"/>
      <c r="FJ27" s="119"/>
    </row>
    <row r="28" spans="1:166">
      <c r="A28" s="195" t="s">
        <v>2897</v>
      </c>
      <c r="B28" s="124" t="s">
        <v>5</v>
      </c>
      <c r="C28" s="124" t="s">
        <v>358</v>
      </c>
      <c r="D28" s="124" t="s">
        <v>374</v>
      </c>
      <c r="E28" s="124" t="s">
        <v>1230</v>
      </c>
      <c r="F28" s="196" t="s">
        <v>3096</v>
      </c>
      <c r="G28" s="196" t="s">
        <v>1225</v>
      </c>
      <c r="H28" s="196" t="s">
        <v>1223</v>
      </c>
      <c r="I28" s="124" t="s">
        <v>1105</v>
      </c>
      <c r="J28" s="124" t="s">
        <v>477</v>
      </c>
      <c r="K28" s="196" t="s">
        <v>38</v>
      </c>
      <c r="L28" s="124" t="s">
        <v>123</v>
      </c>
      <c r="M28" s="124" t="s">
        <v>84</v>
      </c>
      <c r="N28" s="124" t="s">
        <v>589</v>
      </c>
      <c r="O28" s="124" t="str">
        <f ca="1">VLOOKUP($N28,INDIRECT(VLOOKUP($M28,'A-Validation Data list'!$D$1:$F$8,3,0)),2,FALSE)</f>
        <v>IEC104:MEMBLOCK01</v>
      </c>
      <c r="P28" s="124" t="s">
        <v>573</v>
      </c>
      <c r="Q28" s="124" t="s">
        <v>574</v>
      </c>
      <c r="R28" s="124" t="s">
        <v>575</v>
      </c>
      <c r="S28" s="124" t="s">
        <v>576</v>
      </c>
      <c r="T28" s="124" t="s">
        <v>573</v>
      </c>
      <c r="U28" s="173" t="s">
        <v>1109</v>
      </c>
      <c r="V28" s="124" t="str">
        <f>IF($K28="DI",CONCATENATE( H28," : ",P28,"/",Q28),IF($K28="DI2",CONCATENATE( H28," : ",P28,"/",Q28,"/",R28,"/",S28),""))</f>
        <v>[ISST] : Bus Isolator Control Select Close Ack : INITIAL STATE/ACKNOWLEDGE/ERROR/TIMEOUT</v>
      </c>
      <c r="W28" s="124"/>
      <c r="X28" s="124"/>
      <c r="Y28" s="124"/>
      <c r="Z28" s="124"/>
      <c r="AA28" s="196"/>
      <c r="AB28" s="196"/>
      <c r="AC28" s="177"/>
      <c r="AD28" s="177"/>
      <c r="AE28" s="110"/>
      <c r="AF28" s="124"/>
      <c r="AG28" s="196" t="s">
        <v>525</v>
      </c>
      <c r="AH28" s="196" t="s">
        <v>525</v>
      </c>
      <c r="AI28" s="196" t="s">
        <v>525</v>
      </c>
      <c r="AJ28" s="196" t="s">
        <v>525</v>
      </c>
      <c r="AK28" s="124"/>
      <c r="AL28" s="124"/>
      <c r="AM28" s="124"/>
      <c r="AN28" s="124"/>
      <c r="AO28" s="178"/>
      <c r="AP28" s="178"/>
      <c r="AQ28" s="178"/>
      <c r="AR28" s="178"/>
      <c r="AS28" s="178"/>
      <c r="AT28" s="178"/>
      <c r="AU28" s="178"/>
      <c r="AV28" s="179" t="s">
        <v>525</v>
      </c>
      <c r="AW28" s="178"/>
      <c r="AX28" s="178"/>
      <c r="AY28" s="178"/>
      <c r="AZ28" s="178"/>
      <c r="BA28" s="178"/>
      <c r="BB28" s="178"/>
      <c r="BC28" s="178"/>
      <c r="BD28" s="178"/>
      <c r="BE28" s="178"/>
      <c r="BF28" s="178"/>
      <c r="BG28" s="178"/>
      <c r="BH28" s="244" t="s">
        <v>619</v>
      </c>
      <c r="BI28" s="244" t="s">
        <v>152</v>
      </c>
      <c r="BJ28" s="179" t="s">
        <v>621</v>
      </c>
      <c r="BK28" s="190" t="s">
        <v>1262</v>
      </c>
      <c r="BL28" s="192" t="s">
        <v>586</v>
      </c>
      <c r="BM28" s="178"/>
      <c r="BN28" s="178"/>
      <c r="BO28" s="178"/>
      <c r="BP28" s="178"/>
      <c r="BQ28" s="178"/>
      <c r="BR28" s="119"/>
      <c r="BS28" s="120"/>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c r="DS28" s="119"/>
      <c r="DT28" s="119"/>
      <c r="DU28" s="119"/>
      <c r="DV28" s="119"/>
      <c r="DW28" s="119"/>
      <c r="DX28" s="119"/>
      <c r="DY28" s="119"/>
      <c r="DZ28" s="119"/>
      <c r="EA28" s="119"/>
      <c r="EB28" s="119"/>
      <c r="EC28" s="119"/>
      <c r="ED28" s="119"/>
      <c r="EE28" s="119"/>
      <c r="EF28" s="119"/>
      <c r="EG28" s="119"/>
      <c r="EH28" s="119"/>
      <c r="EI28" s="119"/>
      <c r="EJ28" s="119"/>
      <c r="EK28" s="119"/>
      <c r="EL28" s="119"/>
      <c r="EM28" s="119"/>
      <c r="EN28" s="119"/>
      <c r="EO28" s="119"/>
      <c r="EP28" s="119"/>
      <c r="EQ28" s="119"/>
      <c r="ER28" s="119"/>
      <c r="ES28" s="119"/>
      <c r="ET28" s="119"/>
      <c r="EU28" s="119"/>
      <c r="EV28" s="119"/>
      <c r="EW28" s="119"/>
      <c r="EX28" s="119"/>
      <c r="EY28" s="119"/>
      <c r="EZ28" s="119"/>
      <c r="FA28" s="119"/>
      <c r="FB28" s="119"/>
      <c r="FC28" s="119"/>
      <c r="FD28" s="119"/>
      <c r="FE28" s="119"/>
      <c r="FF28" s="119"/>
      <c r="FG28" s="119"/>
      <c r="FH28" s="119"/>
      <c r="FI28" s="119"/>
      <c r="FJ28" s="119"/>
    </row>
    <row r="29" spans="1:166" ht="22.5">
      <c r="A29" s="195" t="s">
        <v>2897</v>
      </c>
      <c r="B29" s="124" t="s">
        <v>5</v>
      </c>
      <c r="C29" s="124" t="s">
        <v>358</v>
      </c>
      <c r="D29" s="124" t="s">
        <v>374</v>
      </c>
      <c r="E29" s="124" t="s">
        <v>1230</v>
      </c>
      <c r="F29" s="196" t="s">
        <v>3091</v>
      </c>
      <c r="G29" s="196" t="s">
        <v>1145</v>
      </c>
      <c r="H29" s="196" t="s">
        <v>1222</v>
      </c>
      <c r="I29" s="124" t="s">
        <v>293</v>
      </c>
      <c r="J29" s="124" t="s">
        <v>477</v>
      </c>
      <c r="K29" s="124" t="s">
        <v>40</v>
      </c>
      <c r="L29" s="124" t="s">
        <v>123</v>
      </c>
      <c r="M29" s="124" t="s">
        <v>84</v>
      </c>
      <c r="N29" s="124" t="s">
        <v>97</v>
      </c>
      <c r="O29" s="124" t="str">
        <f ca="1">VLOOKUP($N29,INDIRECT(VLOOKUP($M29,'A-Validation Data list'!$D$1:$F$8,3,0)),2,FALSE)</f>
        <v>IEC104:MEMBLOCK01</v>
      </c>
      <c r="P29" s="124"/>
      <c r="Q29" s="124"/>
      <c r="R29" s="124"/>
      <c r="S29" s="124"/>
      <c r="T29" s="124"/>
      <c r="U29" s="178"/>
      <c r="V29" s="124" t="str">
        <f t="shared" si="0"/>
        <v/>
      </c>
      <c r="W29" s="124" t="s">
        <v>1110</v>
      </c>
      <c r="X29" s="201" t="s">
        <v>1110</v>
      </c>
      <c r="Y29" s="124" t="s">
        <v>3093</v>
      </c>
      <c r="Z29" s="124" t="s">
        <v>1110</v>
      </c>
      <c r="AA29" s="196" t="s">
        <v>1110</v>
      </c>
      <c r="AB29" s="196" t="s">
        <v>622</v>
      </c>
      <c r="AC29" s="177" t="s">
        <v>3088</v>
      </c>
      <c r="AD29" s="177" t="s">
        <v>3084</v>
      </c>
      <c r="AE29" s="110" t="s">
        <v>3095</v>
      </c>
      <c r="AF29" s="124"/>
      <c r="AG29" s="196" t="s">
        <v>525</v>
      </c>
      <c r="AH29" s="196" t="s">
        <v>525</v>
      </c>
      <c r="AI29" s="196" t="s">
        <v>525</v>
      </c>
      <c r="AJ29" s="196" t="s">
        <v>525</v>
      </c>
      <c r="AK29" s="124"/>
      <c r="AL29" s="124"/>
      <c r="AM29" s="124"/>
      <c r="AN29" s="124"/>
      <c r="AO29" s="178"/>
      <c r="AP29" s="178"/>
      <c r="AQ29" s="178"/>
      <c r="AR29" s="178"/>
      <c r="AS29" s="178"/>
      <c r="AT29" s="178"/>
      <c r="AU29" s="178"/>
      <c r="AV29" s="179" t="s">
        <v>525</v>
      </c>
      <c r="AW29" s="178"/>
      <c r="AX29" s="178"/>
      <c r="AY29" s="178"/>
      <c r="AZ29" s="178"/>
      <c r="BA29" s="178"/>
      <c r="BB29" s="178"/>
      <c r="BC29" s="178"/>
      <c r="BD29" s="178"/>
      <c r="BE29" s="178"/>
      <c r="BF29" s="178"/>
      <c r="BG29" s="178"/>
      <c r="BH29" s="242" t="s">
        <v>619</v>
      </c>
      <c r="BI29" s="244" t="s">
        <v>152</v>
      </c>
      <c r="BJ29" s="179" t="s">
        <v>525</v>
      </c>
      <c r="BK29" s="190" t="s">
        <v>1262</v>
      </c>
      <c r="BL29" s="192" t="s">
        <v>588</v>
      </c>
      <c r="BM29" s="178"/>
      <c r="BN29" s="178"/>
      <c r="BO29" s="178"/>
      <c r="BP29" s="178"/>
      <c r="BQ29" s="178"/>
      <c r="BR29" s="119"/>
      <c r="BS29" s="120"/>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c r="DS29" s="119"/>
      <c r="DT29" s="119"/>
      <c r="DU29" s="119"/>
      <c r="DV29" s="119"/>
      <c r="DW29" s="119"/>
      <c r="DX29" s="119"/>
      <c r="DY29" s="119"/>
      <c r="DZ29" s="119"/>
      <c r="EA29" s="119"/>
      <c r="EB29" s="119"/>
      <c r="EC29" s="119"/>
      <c r="ED29" s="119"/>
      <c r="EE29" s="119"/>
      <c r="EF29" s="119"/>
      <c r="EG29" s="119"/>
      <c r="EH29" s="119"/>
      <c r="EI29" s="119"/>
      <c r="EJ29" s="119"/>
      <c r="EK29" s="119"/>
      <c r="EL29" s="119"/>
      <c r="EM29" s="119"/>
      <c r="EN29" s="119"/>
      <c r="EO29" s="119"/>
      <c r="EP29" s="119"/>
      <c r="EQ29" s="119"/>
      <c r="ER29" s="119"/>
      <c r="ES29" s="119"/>
      <c r="ET29" s="119"/>
      <c r="EU29" s="119"/>
      <c r="EV29" s="119"/>
      <c r="EW29" s="119"/>
      <c r="EX29" s="119"/>
      <c r="EY29" s="119"/>
      <c r="EZ29" s="119"/>
      <c r="FA29" s="119"/>
      <c r="FB29" s="119"/>
      <c r="FC29" s="119"/>
      <c r="FD29" s="119"/>
      <c r="FE29" s="119"/>
      <c r="FF29" s="119"/>
      <c r="FG29" s="119"/>
      <c r="FH29" s="119"/>
      <c r="FI29" s="119"/>
      <c r="FJ29" s="119"/>
    </row>
    <row r="30" spans="1:166">
      <c r="A30" s="195" t="s">
        <v>2897</v>
      </c>
      <c r="B30" s="124" t="s">
        <v>5</v>
      </c>
      <c r="C30" s="124" t="s">
        <v>358</v>
      </c>
      <c r="D30" s="124" t="s">
        <v>374</v>
      </c>
      <c r="E30" s="124" t="s">
        <v>1230</v>
      </c>
      <c r="F30" s="196" t="s">
        <v>1226</v>
      </c>
      <c r="G30" s="196" t="s">
        <v>1226</v>
      </c>
      <c r="H30" s="196" t="s">
        <v>1224</v>
      </c>
      <c r="I30" s="124" t="s">
        <v>1105</v>
      </c>
      <c r="J30" s="124" t="s">
        <v>477</v>
      </c>
      <c r="K30" s="196" t="s">
        <v>38</v>
      </c>
      <c r="L30" s="124" t="s">
        <v>123</v>
      </c>
      <c r="M30" s="124" t="s">
        <v>84</v>
      </c>
      <c r="N30" s="124" t="s">
        <v>589</v>
      </c>
      <c r="O30" s="124" t="str">
        <f ca="1">VLOOKUP($N30,INDIRECT(VLOOKUP($M30,'A-Validation Data list'!$D$1:$F$8,3,0)),2,FALSE)</f>
        <v>IEC104:MEMBLOCK01</v>
      </c>
      <c r="P30" s="124" t="s">
        <v>573</v>
      </c>
      <c r="Q30" s="124" t="s">
        <v>574</v>
      </c>
      <c r="R30" s="124" t="s">
        <v>575</v>
      </c>
      <c r="S30" s="124" t="s">
        <v>576</v>
      </c>
      <c r="T30" s="124" t="s">
        <v>573</v>
      </c>
      <c r="U30" s="173" t="s">
        <v>1109</v>
      </c>
      <c r="V30" s="124" t="str">
        <f t="shared" si="0"/>
        <v>[ISST] : Bus Isolator Control Execute Close Ack : INITIAL STATE/ACKNOWLEDGE/ERROR/TIMEOUT</v>
      </c>
      <c r="W30" s="124"/>
      <c r="X30" s="124"/>
      <c r="Y30" s="124"/>
      <c r="Z30" s="124"/>
      <c r="AA30" s="196"/>
      <c r="AB30" s="196"/>
      <c r="AC30" s="177"/>
      <c r="AD30" s="177"/>
      <c r="AE30" s="110"/>
      <c r="AF30" s="124"/>
      <c r="AG30" s="196" t="s">
        <v>525</v>
      </c>
      <c r="AH30" s="196" t="s">
        <v>525</v>
      </c>
      <c r="AI30" s="196" t="s">
        <v>525</v>
      </c>
      <c r="AJ30" s="196" t="s">
        <v>525</v>
      </c>
      <c r="AK30" s="124"/>
      <c r="AL30" s="124"/>
      <c r="AM30" s="124"/>
      <c r="AN30" s="124"/>
      <c r="AO30" s="178"/>
      <c r="AP30" s="178"/>
      <c r="AQ30" s="178"/>
      <c r="AR30" s="178"/>
      <c r="AS30" s="178"/>
      <c r="AT30" s="178"/>
      <c r="AU30" s="178"/>
      <c r="AV30" s="179" t="s">
        <v>525</v>
      </c>
      <c r="AW30" s="178"/>
      <c r="AX30" s="178"/>
      <c r="AY30" s="178"/>
      <c r="AZ30" s="178"/>
      <c r="BA30" s="178"/>
      <c r="BB30" s="178"/>
      <c r="BC30" s="178"/>
      <c r="BD30" s="178"/>
      <c r="BE30" s="178"/>
      <c r="BF30" s="178"/>
      <c r="BG30" s="178"/>
      <c r="BH30" s="244" t="s">
        <v>619</v>
      </c>
      <c r="BI30" s="244" t="s">
        <v>152</v>
      </c>
      <c r="BJ30" s="179" t="s">
        <v>619</v>
      </c>
      <c r="BK30" s="190" t="s">
        <v>1262</v>
      </c>
      <c r="BL30" s="192" t="s">
        <v>587</v>
      </c>
      <c r="BM30" s="178"/>
      <c r="BN30" s="178"/>
      <c r="BO30" s="178"/>
      <c r="BP30" s="178"/>
      <c r="BQ30" s="178"/>
      <c r="BR30" s="119"/>
      <c r="BS30" s="120"/>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c r="DS30" s="119"/>
      <c r="DT30" s="119"/>
      <c r="DU30" s="119"/>
      <c r="DV30" s="119"/>
      <c r="DW30" s="119"/>
      <c r="DX30" s="119"/>
      <c r="DY30" s="119"/>
      <c r="DZ30" s="119"/>
      <c r="EA30" s="119"/>
      <c r="EB30" s="119"/>
      <c r="EC30" s="119"/>
      <c r="ED30" s="119"/>
      <c r="EE30" s="119"/>
      <c r="EF30" s="119"/>
      <c r="EG30" s="119"/>
      <c r="EH30" s="119"/>
      <c r="EI30" s="119"/>
      <c r="EJ30" s="119"/>
      <c r="EK30" s="119"/>
      <c r="EL30" s="119"/>
      <c r="EM30" s="119"/>
      <c r="EN30" s="119"/>
      <c r="EO30" s="119"/>
      <c r="EP30" s="119"/>
      <c r="EQ30" s="119"/>
      <c r="ER30" s="119"/>
      <c r="ES30" s="119"/>
      <c r="ET30" s="119"/>
      <c r="EU30" s="119"/>
      <c r="EV30" s="119"/>
      <c r="EW30" s="119"/>
      <c r="EX30" s="119"/>
      <c r="EY30" s="119"/>
      <c r="EZ30" s="119"/>
      <c r="FA30" s="119"/>
      <c r="FB30" s="119"/>
      <c r="FC30" s="119"/>
      <c r="FD30" s="119"/>
      <c r="FE30" s="119"/>
      <c r="FF30" s="119"/>
      <c r="FG30" s="119"/>
      <c r="FH30" s="119"/>
      <c r="FI30" s="119"/>
      <c r="FJ30" s="119"/>
    </row>
    <row r="31" spans="1:166" ht="11.25" customHeight="1">
      <c r="A31" s="162" t="s">
        <v>2897</v>
      </c>
      <c r="B31" s="168" t="s">
        <v>4</v>
      </c>
      <c r="C31" s="168"/>
      <c r="D31" s="168"/>
      <c r="E31" s="164"/>
      <c r="F31" s="167"/>
      <c r="G31" s="167" t="s">
        <v>1144</v>
      </c>
      <c r="H31" s="167"/>
      <c r="I31" s="166"/>
      <c r="J31" s="163"/>
      <c r="K31" s="167"/>
      <c r="L31" s="166"/>
      <c r="M31" s="166"/>
      <c r="N31" s="163"/>
      <c r="O31" s="163"/>
      <c r="P31" s="166"/>
      <c r="Q31" s="161"/>
      <c r="R31" s="163"/>
      <c r="S31" s="163"/>
      <c r="T31" s="163"/>
      <c r="U31" s="163"/>
      <c r="V31" s="163" t="str">
        <f t="shared" ref="V31:V32" si="5">IF($K31="DI",CONCATENATE( H31," : ",P31,"/",Q31),IF($K31="DI2",CONCATENATE( H31," : ",P31,"/",Q31,"/",R31,"/",S31),""))</f>
        <v/>
      </c>
      <c r="W31" s="163"/>
      <c r="X31" s="163"/>
      <c r="Y31" s="163"/>
      <c r="Z31" s="163"/>
      <c r="AA31" s="163"/>
      <c r="AB31" s="163"/>
      <c r="AC31" s="163"/>
      <c r="AD31" s="163"/>
      <c r="AE31" s="163"/>
      <c r="AF31" s="160"/>
      <c r="AG31" s="160" t="s">
        <v>525</v>
      </c>
      <c r="AH31" s="160" t="s">
        <v>525</v>
      </c>
      <c r="AI31" s="163" t="s">
        <v>525</v>
      </c>
      <c r="AJ31" s="163" t="s">
        <v>525</v>
      </c>
      <c r="AK31" s="163"/>
      <c r="AL31" s="163"/>
      <c r="AM31" s="165"/>
      <c r="AN31" s="165"/>
      <c r="AO31" s="160"/>
      <c r="AP31" s="160"/>
      <c r="AQ31" s="160"/>
      <c r="AR31" s="163"/>
      <c r="AS31" s="163"/>
      <c r="AT31" s="163"/>
      <c r="AU31" s="163"/>
      <c r="AV31" s="163" t="s">
        <v>525</v>
      </c>
      <c r="AW31" s="163"/>
      <c r="AX31" s="166"/>
      <c r="AY31" s="166"/>
      <c r="AZ31" s="166"/>
      <c r="BA31" s="166"/>
      <c r="BB31" s="166"/>
      <c r="BC31" s="166"/>
      <c r="BD31" s="166"/>
      <c r="BE31" s="166"/>
      <c r="BF31" s="166"/>
      <c r="BG31" s="166"/>
      <c r="BH31" s="166" t="s">
        <v>525</v>
      </c>
      <c r="BI31" s="166" t="s">
        <v>525</v>
      </c>
      <c r="BJ31" s="166" t="s">
        <v>525</v>
      </c>
      <c r="BK31" s="166" t="s">
        <v>525</v>
      </c>
      <c r="BL31" s="166"/>
      <c r="BM31" s="166"/>
      <c r="BN31" s="166"/>
      <c r="BO31" s="166"/>
      <c r="BP31" s="166"/>
      <c r="BQ31" s="166"/>
      <c r="BS31" s="188"/>
    </row>
    <row r="32" spans="1:166">
      <c r="A32" s="115" t="s">
        <v>2897</v>
      </c>
      <c r="B32" s="191" t="s">
        <v>5</v>
      </c>
      <c r="C32" s="191" t="s">
        <v>358</v>
      </c>
      <c r="D32" s="191" t="s">
        <v>374</v>
      </c>
      <c r="E32" s="191" t="s">
        <v>1243</v>
      </c>
      <c r="F32" s="190" t="s">
        <v>433</v>
      </c>
      <c r="G32" s="190" t="s">
        <v>433</v>
      </c>
      <c r="H32" s="191" t="s">
        <v>1220</v>
      </c>
      <c r="I32" s="124" t="s">
        <v>1107</v>
      </c>
      <c r="J32" s="124" t="s">
        <v>477</v>
      </c>
      <c r="K32" s="124" t="s">
        <v>38</v>
      </c>
      <c r="L32" s="124" t="s">
        <v>122</v>
      </c>
      <c r="M32" s="124" t="s">
        <v>84</v>
      </c>
      <c r="N32" s="124" t="s">
        <v>90</v>
      </c>
      <c r="O32" s="124" t="str">
        <f ca="1">VLOOKUP($N32,INDIRECT(VLOOKUP($M32,'A-Validation Data list'!$D$1:$F$8,3,0)),2,FALSE)</f>
        <v>IEC104:MEMBLOCK01</v>
      </c>
      <c r="P32" s="196" t="s">
        <v>1110</v>
      </c>
      <c r="Q32" s="124" t="s">
        <v>424</v>
      </c>
      <c r="R32" s="124" t="s">
        <v>425</v>
      </c>
      <c r="S32" s="196" t="s">
        <v>1110</v>
      </c>
      <c r="T32" s="124" t="s">
        <v>424</v>
      </c>
      <c r="U32" s="191" t="s">
        <v>464</v>
      </c>
      <c r="V32" s="191" t="str">
        <f t="shared" si="5"/>
        <v>[ISST] : Bus Isolator Status : NA/OPEN/CLOSE/NA</v>
      </c>
      <c r="W32" s="191"/>
      <c r="X32" s="191"/>
      <c r="Y32" s="191"/>
      <c r="Z32" s="191"/>
      <c r="AA32" s="191"/>
      <c r="AB32" s="191"/>
      <c r="AC32" s="191"/>
      <c r="AD32" s="191"/>
      <c r="AE32" s="191"/>
      <c r="AF32" s="191"/>
      <c r="AG32" s="190" t="s">
        <v>525</v>
      </c>
      <c r="AH32" s="190" t="s">
        <v>525</v>
      </c>
      <c r="AI32" s="190" t="s">
        <v>525</v>
      </c>
      <c r="AJ32" s="190" t="s">
        <v>525</v>
      </c>
      <c r="AK32" s="191"/>
      <c r="AL32" s="191"/>
      <c r="AM32" s="191"/>
      <c r="AN32" s="191"/>
      <c r="AO32" s="191"/>
      <c r="AP32" s="191"/>
      <c r="AQ32" s="191"/>
      <c r="AR32" s="191"/>
      <c r="AS32" s="191"/>
      <c r="AT32" s="191"/>
      <c r="AU32" s="191"/>
      <c r="AV32" s="190" t="s">
        <v>525</v>
      </c>
      <c r="AW32" s="191"/>
      <c r="AX32" s="191"/>
      <c r="AY32" s="191"/>
      <c r="AZ32" s="191"/>
      <c r="BA32" s="191"/>
      <c r="BB32" s="191"/>
      <c r="BC32" s="191"/>
      <c r="BD32" s="191"/>
      <c r="BE32" s="191"/>
      <c r="BF32" s="191"/>
      <c r="BG32" s="191"/>
      <c r="BH32" s="173" t="s">
        <v>619</v>
      </c>
      <c r="BI32" s="190" t="s">
        <v>152</v>
      </c>
      <c r="BJ32" s="190" t="s">
        <v>525</v>
      </c>
      <c r="BK32" s="190" t="s">
        <v>1084</v>
      </c>
      <c r="BL32" s="192" t="s">
        <v>3308</v>
      </c>
      <c r="BM32" s="191"/>
      <c r="BN32" s="191"/>
      <c r="BO32" s="191"/>
      <c r="BP32" s="191"/>
      <c r="BQ32" s="191"/>
      <c r="BS32" s="188"/>
    </row>
    <row r="33" spans="1:166" ht="11.25" customHeight="1">
      <c r="A33" s="183" t="s">
        <v>372</v>
      </c>
      <c r="B33" s="168" t="s">
        <v>4</v>
      </c>
      <c r="C33" s="168"/>
      <c r="D33" s="168"/>
      <c r="E33" s="164"/>
      <c r="F33" s="167"/>
      <c r="G33" s="167" t="s">
        <v>421</v>
      </c>
      <c r="H33" s="167"/>
      <c r="I33" s="166"/>
      <c r="J33" s="163"/>
      <c r="K33" s="167"/>
      <c r="L33" s="166"/>
      <c r="M33" s="166"/>
      <c r="N33" s="163"/>
      <c r="O33" s="163"/>
      <c r="P33" s="166"/>
      <c r="Q33" s="161"/>
      <c r="R33" s="163"/>
      <c r="S33" s="163"/>
      <c r="T33" s="163"/>
      <c r="U33" s="163"/>
      <c r="V33" s="163" t="str">
        <f t="shared" si="0"/>
        <v/>
      </c>
      <c r="W33" s="163"/>
      <c r="X33" s="163"/>
      <c r="Y33" s="163"/>
      <c r="Z33" s="163"/>
      <c r="AA33" s="163"/>
      <c r="AB33" s="163"/>
      <c r="AC33" s="163"/>
      <c r="AD33" s="163"/>
      <c r="AE33" s="163"/>
      <c r="AF33" s="160"/>
      <c r="AG33" s="160" t="s">
        <v>525</v>
      </c>
      <c r="AH33" s="160" t="s">
        <v>525</v>
      </c>
      <c r="AI33" s="163" t="s">
        <v>525</v>
      </c>
      <c r="AJ33" s="163" t="s">
        <v>525</v>
      </c>
      <c r="AK33" s="163"/>
      <c r="AL33" s="163"/>
      <c r="AM33" s="165"/>
      <c r="AN33" s="165"/>
      <c r="AO33" s="160"/>
      <c r="AP33" s="160"/>
      <c r="AQ33" s="160"/>
      <c r="AR33" s="163"/>
      <c r="AS33" s="163"/>
      <c r="AT33" s="163"/>
      <c r="AU33" s="163"/>
      <c r="AV33" s="163" t="s">
        <v>525</v>
      </c>
      <c r="AW33" s="163"/>
      <c r="AX33" s="166"/>
      <c r="AY33" s="166"/>
      <c r="AZ33" s="166"/>
      <c r="BA33" s="166"/>
      <c r="BB33" s="166"/>
      <c r="BC33" s="166"/>
      <c r="BD33" s="166"/>
      <c r="BE33" s="166"/>
      <c r="BF33" s="166"/>
      <c r="BG33" s="166"/>
      <c r="BH33" s="166" t="s">
        <v>525</v>
      </c>
      <c r="BI33" s="166" t="s">
        <v>525</v>
      </c>
      <c r="BJ33" s="166" t="s">
        <v>525</v>
      </c>
      <c r="BK33" s="166" t="s">
        <v>525</v>
      </c>
      <c r="BL33" s="166"/>
      <c r="BM33" s="166"/>
      <c r="BN33" s="166"/>
      <c r="BO33" s="166"/>
      <c r="BP33" s="166"/>
      <c r="BQ33" s="166"/>
      <c r="BS33" s="188"/>
    </row>
    <row r="34" spans="1:166">
      <c r="A34" s="195" t="s">
        <v>1108</v>
      </c>
      <c r="B34" s="124" t="s">
        <v>5</v>
      </c>
      <c r="C34" s="124" t="s">
        <v>358</v>
      </c>
      <c r="D34" s="124" t="s">
        <v>374</v>
      </c>
      <c r="E34" s="124" t="s">
        <v>422</v>
      </c>
      <c r="F34" s="124" t="s">
        <v>423</v>
      </c>
      <c r="G34" s="124" t="s">
        <v>423</v>
      </c>
      <c r="H34" s="124" t="s">
        <v>1263</v>
      </c>
      <c r="I34" s="124" t="s">
        <v>1107</v>
      </c>
      <c r="J34" s="124" t="s">
        <v>477</v>
      </c>
      <c r="K34" s="124" t="s">
        <v>38</v>
      </c>
      <c r="L34" s="124" t="s">
        <v>122</v>
      </c>
      <c r="M34" s="124" t="s">
        <v>84</v>
      </c>
      <c r="N34" s="124" t="s">
        <v>90</v>
      </c>
      <c r="O34" s="124" t="str">
        <f ca="1">VLOOKUP($N34,INDIRECT(VLOOKUP($M34,'A-Validation Data list'!$D$1:$F$8,3,0)),2,FALSE)</f>
        <v>IEC104:MEMBLOCK01</v>
      </c>
      <c r="P34" s="196" t="s">
        <v>1110</v>
      </c>
      <c r="Q34" s="124" t="s">
        <v>424</v>
      </c>
      <c r="R34" s="124" t="s">
        <v>425</v>
      </c>
      <c r="S34" s="196" t="s">
        <v>1110</v>
      </c>
      <c r="T34" s="124" t="s">
        <v>425</v>
      </c>
      <c r="U34" s="191" t="s">
        <v>464</v>
      </c>
      <c r="V34" s="124" t="str">
        <f t="shared" si="0"/>
        <v>[CBST] : Circuit Breaker Status : NA/OPEN/CLOSE/NA</v>
      </c>
      <c r="W34" s="124"/>
      <c r="X34" s="124"/>
      <c r="Y34" s="124"/>
      <c r="Z34" s="124"/>
      <c r="AA34" s="124"/>
      <c r="AB34" s="124"/>
      <c r="AC34" s="124"/>
      <c r="AD34" s="124"/>
      <c r="AE34" s="110"/>
      <c r="AF34" s="124"/>
      <c r="AG34" s="196" t="s">
        <v>525</v>
      </c>
      <c r="AH34" s="196" t="s">
        <v>525</v>
      </c>
      <c r="AI34" s="196" t="s">
        <v>525</v>
      </c>
      <c r="AJ34" s="196" t="s">
        <v>525</v>
      </c>
      <c r="AK34" s="124"/>
      <c r="AL34" s="124"/>
      <c r="AM34" s="124"/>
      <c r="AN34" s="124"/>
      <c r="AO34" s="191"/>
      <c r="AP34" s="191"/>
      <c r="AQ34" s="191"/>
      <c r="AR34" s="191"/>
      <c r="AS34" s="191"/>
      <c r="AT34" s="191"/>
      <c r="AU34" s="191"/>
      <c r="AV34" s="190" t="s">
        <v>525</v>
      </c>
      <c r="AW34" s="191"/>
      <c r="AX34" s="191"/>
      <c r="AY34" s="191"/>
      <c r="AZ34" s="191"/>
      <c r="BA34" s="191"/>
      <c r="BB34" s="191"/>
      <c r="BC34" s="191"/>
      <c r="BD34" s="191"/>
      <c r="BE34" s="191"/>
      <c r="BF34" s="191"/>
      <c r="BG34" s="191"/>
      <c r="BH34" s="173" t="s">
        <v>619</v>
      </c>
      <c r="BI34" s="190" t="s">
        <v>152</v>
      </c>
      <c r="BJ34" s="190" t="s">
        <v>525</v>
      </c>
      <c r="BK34" s="190" t="s">
        <v>1084</v>
      </c>
      <c r="BL34" s="283" t="s">
        <v>1769</v>
      </c>
      <c r="BM34" s="191"/>
      <c r="BN34" s="191"/>
      <c r="BO34" s="191"/>
      <c r="BP34" s="191"/>
      <c r="BQ34" s="191"/>
      <c r="BS34" s="188"/>
    </row>
    <row r="35" spans="1:166" ht="22.5">
      <c r="A35" s="195" t="s">
        <v>2897</v>
      </c>
      <c r="B35" s="124" t="s">
        <v>5</v>
      </c>
      <c r="C35" s="124" t="s">
        <v>358</v>
      </c>
      <c r="D35" s="124" t="s">
        <v>374</v>
      </c>
      <c r="E35" s="124" t="s">
        <v>422</v>
      </c>
      <c r="F35" s="124" t="s">
        <v>3097</v>
      </c>
      <c r="G35" s="124" t="s">
        <v>2985</v>
      </c>
      <c r="H35" s="124" t="s">
        <v>2988</v>
      </c>
      <c r="I35" s="124" t="s">
        <v>293</v>
      </c>
      <c r="J35" s="124" t="s">
        <v>477</v>
      </c>
      <c r="K35" s="124" t="s">
        <v>40</v>
      </c>
      <c r="L35" s="124" t="s">
        <v>123</v>
      </c>
      <c r="M35" s="124" t="s">
        <v>84</v>
      </c>
      <c r="N35" s="124" t="s">
        <v>97</v>
      </c>
      <c r="O35" s="124" t="str">
        <f ca="1">VLOOKUP($N35,INDIRECT(VLOOKUP($M35,'A-Validation Data list'!$D$1:$F$8,3,0)),2,FALSE)</f>
        <v>IEC104:MEMBLOCK01</v>
      </c>
      <c r="P35" s="124"/>
      <c r="Q35" s="124"/>
      <c r="R35" s="124"/>
      <c r="S35" s="124"/>
      <c r="T35" s="124"/>
      <c r="U35" s="191"/>
      <c r="V35" s="124" t="str">
        <f t="shared" si="0"/>
        <v/>
      </c>
      <c r="W35" s="196" t="s">
        <v>1110</v>
      </c>
      <c r="X35" s="124" t="s">
        <v>3083</v>
      </c>
      <c r="Y35" s="124" t="s">
        <v>1110</v>
      </c>
      <c r="Z35" s="124" t="s">
        <v>1110</v>
      </c>
      <c r="AA35" s="196" t="s">
        <v>1110</v>
      </c>
      <c r="AB35" s="196" t="s">
        <v>622</v>
      </c>
      <c r="AC35" s="177" t="s">
        <v>3103</v>
      </c>
      <c r="AD35" s="177"/>
      <c r="AE35" s="110" t="s">
        <v>3105</v>
      </c>
      <c r="AF35" s="124"/>
      <c r="AG35" s="196" t="s">
        <v>525</v>
      </c>
      <c r="AH35" s="196" t="s">
        <v>525</v>
      </c>
      <c r="AI35" s="196" t="s">
        <v>525</v>
      </c>
      <c r="AJ35" s="196" t="s">
        <v>525</v>
      </c>
      <c r="AK35" s="124"/>
      <c r="AL35" s="124"/>
      <c r="AM35" s="124"/>
      <c r="AN35" s="124"/>
      <c r="AO35" s="191"/>
      <c r="AP35" s="191"/>
      <c r="AQ35" s="191"/>
      <c r="AR35" s="191"/>
      <c r="AS35" s="191"/>
      <c r="AT35" s="191"/>
      <c r="AU35" s="191"/>
      <c r="AV35" s="190" t="s">
        <v>525</v>
      </c>
      <c r="AW35" s="191"/>
      <c r="AX35" s="191"/>
      <c r="AY35" s="191"/>
      <c r="AZ35" s="191"/>
      <c r="BA35" s="191"/>
      <c r="BB35" s="191"/>
      <c r="BC35" s="191"/>
      <c r="BD35" s="191"/>
      <c r="BE35" s="191"/>
      <c r="BF35" s="191"/>
      <c r="BG35" s="191"/>
      <c r="BH35" s="173" t="s">
        <v>619</v>
      </c>
      <c r="BI35" s="190" t="s">
        <v>152</v>
      </c>
      <c r="BJ35" s="190" t="s">
        <v>525</v>
      </c>
      <c r="BK35" s="190" t="s">
        <v>1262</v>
      </c>
      <c r="BL35" s="284" t="s">
        <v>2992</v>
      </c>
      <c r="BM35" s="191"/>
      <c r="BN35" s="191"/>
      <c r="BO35" s="191"/>
      <c r="BP35" s="191"/>
      <c r="BQ35" s="191"/>
      <c r="BS35" s="188"/>
    </row>
    <row r="36" spans="1:166">
      <c r="A36" s="195" t="s">
        <v>2897</v>
      </c>
      <c r="B36" s="124" t="s">
        <v>5</v>
      </c>
      <c r="C36" s="124" t="s">
        <v>358</v>
      </c>
      <c r="D36" s="124" t="s">
        <v>374</v>
      </c>
      <c r="E36" s="124" t="s">
        <v>422</v>
      </c>
      <c r="F36" s="196" t="s">
        <v>3102</v>
      </c>
      <c r="G36" s="196" t="s">
        <v>2986</v>
      </c>
      <c r="H36" s="196" t="s">
        <v>2990</v>
      </c>
      <c r="I36" s="124" t="s">
        <v>1105</v>
      </c>
      <c r="J36" s="124" t="s">
        <v>477</v>
      </c>
      <c r="K36" s="124" t="s">
        <v>38</v>
      </c>
      <c r="L36" s="124" t="s">
        <v>123</v>
      </c>
      <c r="M36" s="124" t="s">
        <v>84</v>
      </c>
      <c r="N36" s="124" t="s">
        <v>589</v>
      </c>
      <c r="O36" s="124" t="str">
        <f ca="1">VLOOKUP($N36,INDIRECT(VLOOKUP($M36,'A-Validation Data list'!$D$1:$F$8,3,0)),2,FALSE)</f>
        <v>IEC104:MEMBLOCK01</v>
      </c>
      <c r="P36" s="124" t="s">
        <v>573</v>
      </c>
      <c r="Q36" s="124" t="s">
        <v>574</v>
      </c>
      <c r="R36" s="124" t="s">
        <v>575</v>
      </c>
      <c r="S36" s="124" t="s">
        <v>576</v>
      </c>
      <c r="T36" s="124" t="s">
        <v>573</v>
      </c>
      <c r="U36" s="173" t="s">
        <v>1109</v>
      </c>
      <c r="V36" s="124" t="str">
        <f>IF($K36="DI",CONCATENATE( H36," : ",P36,"/",Q36),IF($K36="DI2",CONCATENATE( H36," : ",P36,"/",Q36,"/",R36,"/",S36),""))</f>
        <v>[CBST] : Circuit Breaker Control Select Open Ack : INITIAL STATE/ACKNOWLEDGE/ERROR/TIMEOUT</v>
      </c>
      <c r="W36" s="124"/>
      <c r="X36" s="124"/>
      <c r="Y36" s="124"/>
      <c r="Z36" s="124"/>
      <c r="AA36" s="196"/>
      <c r="AB36" s="196"/>
      <c r="AC36" s="177"/>
      <c r="AD36" s="177"/>
      <c r="AE36" s="110"/>
      <c r="AF36" s="124"/>
      <c r="AG36" s="196" t="s">
        <v>525</v>
      </c>
      <c r="AH36" s="196" t="s">
        <v>525</v>
      </c>
      <c r="AI36" s="196" t="s">
        <v>525</v>
      </c>
      <c r="AJ36" s="196" t="s">
        <v>525</v>
      </c>
      <c r="AK36" s="124"/>
      <c r="AL36" s="124"/>
      <c r="AM36" s="124"/>
      <c r="AN36" s="124"/>
      <c r="AO36" s="178"/>
      <c r="AP36" s="178"/>
      <c r="AQ36" s="178"/>
      <c r="AR36" s="178"/>
      <c r="AS36" s="178"/>
      <c r="AT36" s="178"/>
      <c r="AU36" s="178"/>
      <c r="AV36" s="179" t="s">
        <v>525</v>
      </c>
      <c r="AW36" s="178"/>
      <c r="AX36" s="178"/>
      <c r="AY36" s="178"/>
      <c r="AZ36" s="178"/>
      <c r="BA36" s="178"/>
      <c r="BB36" s="178"/>
      <c r="BC36" s="178"/>
      <c r="BD36" s="178"/>
      <c r="BE36" s="178"/>
      <c r="BF36" s="178"/>
      <c r="BG36" s="178"/>
      <c r="BH36" s="179" t="s">
        <v>619</v>
      </c>
      <c r="BI36" s="179" t="s">
        <v>152</v>
      </c>
      <c r="BJ36" s="179" t="s">
        <v>621</v>
      </c>
      <c r="BK36" s="179" t="s">
        <v>1262</v>
      </c>
      <c r="BL36" s="283" t="s">
        <v>2993</v>
      </c>
      <c r="BM36" s="178"/>
      <c r="BN36" s="178"/>
      <c r="BO36" s="178"/>
      <c r="BP36" s="178"/>
      <c r="BQ36" s="178"/>
      <c r="BR36" s="119"/>
      <c r="BS36" s="120"/>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c r="DS36" s="119"/>
      <c r="DT36" s="119"/>
      <c r="DU36" s="119"/>
      <c r="DV36" s="119"/>
      <c r="DW36" s="119"/>
      <c r="DX36" s="119"/>
      <c r="DY36" s="119"/>
      <c r="DZ36" s="119"/>
      <c r="EA36" s="119"/>
      <c r="EB36" s="119"/>
      <c r="EC36" s="119"/>
      <c r="ED36" s="119"/>
      <c r="EE36" s="119"/>
      <c r="EF36" s="119"/>
      <c r="EG36" s="119"/>
      <c r="EH36" s="119"/>
      <c r="EI36" s="119"/>
      <c r="EJ36" s="119"/>
      <c r="EK36" s="119"/>
      <c r="EL36" s="119"/>
      <c r="EM36" s="119"/>
      <c r="EN36" s="119"/>
      <c r="EO36" s="119"/>
      <c r="EP36" s="119"/>
      <c r="EQ36" s="119"/>
      <c r="ER36" s="119"/>
      <c r="ES36" s="119"/>
      <c r="ET36" s="119"/>
      <c r="EU36" s="119"/>
      <c r="EV36" s="119"/>
      <c r="EW36" s="119"/>
      <c r="EX36" s="119"/>
      <c r="EY36" s="119"/>
      <c r="EZ36" s="119"/>
      <c r="FA36" s="119"/>
      <c r="FB36" s="119"/>
      <c r="FC36" s="119"/>
      <c r="FD36" s="119"/>
      <c r="FE36" s="119"/>
      <c r="FF36" s="119"/>
      <c r="FG36" s="119"/>
      <c r="FH36" s="119"/>
      <c r="FI36" s="119"/>
      <c r="FJ36" s="119"/>
    </row>
    <row r="37" spans="1:166" ht="22.5">
      <c r="A37" s="195" t="s">
        <v>2897</v>
      </c>
      <c r="B37" s="124" t="s">
        <v>5</v>
      </c>
      <c r="C37" s="124" t="s">
        <v>358</v>
      </c>
      <c r="D37" s="124" t="s">
        <v>374</v>
      </c>
      <c r="E37" s="124" t="s">
        <v>422</v>
      </c>
      <c r="F37" s="124" t="s">
        <v>3098</v>
      </c>
      <c r="G37" s="124" t="s">
        <v>2984</v>
      </c>
      <c r="H37" s="124" t="s">
        <v>2989</v>
      </c>
      <c r="I37" s="124" t="s">
        <v>293</v>
      </c>
      <c r="J37" s="124" t="s">
        <v>477</v>
      </c>
      <c r="K37" s="124" t="s">
        <v>40</v>
      </c>
      <c r="L37" s="124" t="s">
        <v>123</v>
      </c>
      <c r="M37" s="124" t="s">
        <v>84</v>
      </c>
      <c r="N37" s="124" t="s">
        <v>97</v>
      </c>
      <c r="O37" s="124" t="str">
        <f ca="1">VLOOKUP($N37,INDIRECT(VLOOKUP($M37,'A-Validation Data list'!$D$1:$F$8,3,0)),2,FALSE)</f>
        <v>IEC104:MEMBLOCK01</v>
      </c>
      <c r="P37" s="124"/>
      <c r="Q37" s="124"/>
      <c r="R37" s="124"/>
      <c r="S37" s="124"/>
      <c r="T37" s="124"/>
      <c r="U37" s="192"/>
      <c r="V37" s="124" t="str">
        <f t="shared" ref="V37:V38" si="6">IF($K37="DI",CONCATENATE( H37," : ",P37,"/",Q37),IF($K37="DI2",CONCATENATE( H37," : ",P37,"/",Q37,"/",R37,"/",S37),""))</f>
        <v/>
      </c>
      <c r="W37" s="124" t="s">
        <v>1110</v>
      </c>
      <c r="X37" s="124" t="s">
        <v>3087</v>
      </c>
      <c r="Y37" s="124" t="s">
        <v>1110</v>
      </c>
      <c r="Z37" s="124" t="s">
        <v>1110</v>
      </c>
      <c r="AA37" s="196" t="s">
        <v>1110</v>
      </c>
      <c r="AB37" s="196" t="s">
        <v>622</v>
      </c>
      <c r="AC37" s="177" t="s">
        <v>3103</v>
      </c>
      <c r="AD37" s="177" t="s">
        <v>3104</v>
      </c>
      <c r="AE37" s="110" t="s">
        <v>3106</v>
      </c>
      <c r="AF37" s="124"/>
      <c r="AG37" s="196" t="s">
        <v>525</v>
      </c>
      <c r="AH37" s="196" t="s">
        <v>525</v>
      </c>
      <c r="AI37" s="196" t="s">
        <v>525</v>
      </c>
      <c r="AJ37" s="196" t="s">
        <v>525</v>
      </c>
      <c r="AK37" s="124"/>
      <c r="AL37" s="124"/>
      <c r="AM37" s="124"/>
      <c r="AN37" s="124"/>
      <c r="AO37" s="192"/>
      <c r="AP37" s="192"/>
      <c r="AQ37" s="192"/>
      <c r="AR37" s="192"/>
      <c r="AS37" s="192"/>
      <c r="AT37" s="192"/>
      <c r="AU37" s="192"/>
      <c r="AV37" s="173" t="s">
        <v>525</v>
      </c>
      <c r="AW37" s="192"/>
      <c r="AX37" s="192"/>
      <c r="AY37" s="192"/>
      <c r="AZ37" s="192"/>
      <c r="BA37" s="192"/>
      <c r="BB37" s="192"/>
      <c r="BC37" s="192"/>
      <c r="BD37" s="192"/>
      <c r="BE37" s="192"/>
      <c r="BF37" s="192"/>
      <c r="BG37" s="192"/>
      <c r="BH37" s="173" t="s">
        <v>619</v>
      </c>
      <c r="BI37" s="173" t="s">
        <v>152</v>
      </c>
      <c r="BJ37" s="173" t="s">
        <v>525</v>
      </c>
      <c r="BK37" s="173" t="s">
        <v>1262</v>
      </c>
      <c r="BL37" s="283" t="s">
        <v>584</v>
      </c>
      <c r="BM37" s="192"/>
      <c r="BN37" s="192"/>
      <c r="BO37" s="192"/>
      <c r="BP37" s="192"/>
      <c r="BQ37" s="192"/>
      <c r="BR37" s="122"/>
      <c r="BS37" s="123"/>
      <c r="BT37" s="122"/>
      <c r="BU37" s="122"/>
      <c r="BV37" s="122"/>
      <c r="BW37" s="122"/>
      <c r="BX37" s="122"/>
      <c r="BY37" s="122"/>
      <c r="BZ37" s="122"/>
      <c r="CA37" s="122"/>
      <c r="CB37" s="122"/>
      <c r="CC37" s="122"/>
      <c r="CD37" s="122"/>
      <c r="CE37" s="122"/>
      <c r="CF37" s="122"/>
      <c r="CG37" s="122"/>
      <c r="CH37" s="122"/>
      <c r="CI37" s="122"/>
      <c r="CJ37" s="122"/>
      <c r="CK37" s="122"/>
      <c r="CL37" s="122"/>
      <c r="CM37" s="122"/>
      <c r="CN37" s="122"/>
      <c r="CO37" s="122"/>
      <c r="CP37" s="122"/>
      <c r="CQ37" s="122"/>
      <c r="CR37" s="122"/>
      <c r="CS37" s="122"/>
      <c r="CT37" s="122"/>
      <c r="CU37" s="122"/>
      <c r="CV37" s="122"/>
      <c r="CW37" s="122"/>
      <c r="CX37" s="122"/>
      <c r="CY37" s="122"/>
      <c r="CZ37" s="122"/>
      <c r="DA37" s="122"/>
      <c r="DB37" s="122"/>
      <c r="DC37" s="122"/>
      <c r="DD37" s="122"/>
      <c r="DE37" s="122"/>
      <c r="DF37" s="122"/>
      <c r="DG37" s="122"/>
      <c r="DH37" s="122"/>
      <c r="DI37" s="122"/>
      <c r="DJ37" s="122"/>
      <c r="DK37" s="122"/>
      <c r="DL37" s="122"/>
      <c r="DM37" s="122"/>
      <c r="DN37" s="122"/>
      <c r="DO37" s="122"/>
      <c r="DP37" s="122"/>
      <c r="DQ37" s="122"/>
      <c r="DR37" s="122"/>
      <c r="DS37" s="122"/>
      <c r="DT37" s="122"/>
      <c r="DU37" s="122"/>
      <c r="DV37" s="122"/>
      <c r="DW37" s="122"/>
      <c r="DX37" s="122"/>
      <c r="DY37" s="122"/>
      <c r="DZ37" s="122"/>
      <c r="EA37" s="122"/>
      <c r="EB37" s="122"/>
      <c r="EC37" s="122"/>
      <c r="ED37" s="122"/>
      <c r="EE37" s="122"/>
      <c r="EF37" s="122"/>
      <c r="EG37" s="122"/>
      <c r="EH37" s="122"/>
      <c r="EI37" s="122"/>
      <c r="EJ37" s="122"/>
      <c r="EK37" s="122"/>
      <c r="EL37" s="122"/>
      <c r="EM37" s="122"/>
      <c r="EN37" s="122"/>
      <c r="EO37" s="122"/>
      <c r="EP37" s="122"/>
      <c r="EQ37" s="122"/>
      <c r="ER37" s="122"/>
      <c r="ES37" s="122"/>
      <c r="ET37" s="122"/>
      <c r="EU37" s="122"/>
      <c r="EV37" s="122"/>
      <c r="EW37" s="122"/>
      <c r="EX37" s="122"/>
      <c r="EY37" s="122"/>
      <c r="EZ37" s="122"/>
      <c r="FA37" s="122"/>
      <c r="FB37" s="122"/>
      <c r="FC37" s="122"/>
      <c r="FD37" s="122"/>
      <c r="FE37" s="122"/>
      <c r="FF37" s="122"/>
      <c r="FG37" s="122"/>
      <c r="FH37" s="122"/>
      <c r="FI37" s="122"/>
      <c r="FJ37" s="122"/>
    </row>
    <row r="38" spans="1:166">
      <c r="A38" s="195" t="s">
        <v>2897</v>
      </c>
      <c r="B38" s="124" t="s">
        <v>5</v>
      </c>
      <c r="C38" s="124" t="s">
        <v>358</v>
      </c>
      <c r="D38" s="124" t="s">
        <v>374</v>
      </c>
      <c r="E38" s="124" t="s">
        <v>422</v>
      </c>
      <c r="F38" s="196" t="s">
        <v>2987</v>
      </c>
      <c r="G38" s="196" t="s">
        <v>2987</v>
      </c>
      <c r="H38" s="196" t="s">
        <v>2991</v>
      </c>
      <c r="I38" s="124" t="s">
        <v>1105</v>
      </c>
      <c r="J38" s="124" t="s">
        <v>477</v>
      </c>
      <c r="K38" s="124" t="s">
        <v>38</v>
      </c>
      <c r="L38" s="124" t="s">
        <v>123</v>
      </c>
      <c r="M38" s="124" t="s">
        <v>84</v>
      </c>
      <c r="N38" s="124" t="s">
        <v>589</v>
      </c>
      <c r="O38" s="124" t="str">
        <f ca="1">VLOOKUP($N38,INDIRECT(VLOOKUP($M38,'A-Validation Data list'!$D$1:$F$8,3,0)),2,FALSE)</f>
        <v>IEC104:MEMBLOCK01</v>
      </c>
      <c r="P38" s="124" t="s">
        <v>573</v>
      </c>
      <c r="Q38" s="124" t="s">
        <v>574</v>
      </c>
      <c r="R38" s="124" t="s">
        <v>575</v>
      </c>
      <c r="S38" s="124" t="s">
        <v>576</v>
      </c>
      <c r="T38" s="124" t="s">
        <v>573</v>
      </c>
      <c r="U38" s="173" t="s">
        <v>1109</v>
      </c>
      <c r="V38" s="124" t="str">
        <f t="shared" si="6"/>
        <v>[CBST] : Circuit Breaker Control Execute Open Ack : INITIAL STATE/ACKNOWLEDGE/ERROR/TIMEOUT</v>
      </c>
      <c r="W38" s="124"/>
      <c r="X38" s="124"/>
      <c r="Y38" s="124"/>
      <c r="Z38" s="124"/>
      <c r="AA38" s="196"/>
      <c r="AB38" s="196"/>
      <c r="AC38" s="177"/>
      <c r="AD38" s="177"/>
      <c r="AE38" s="110"/>
      <c r="AF38" s="124"/>
      <c r="AG38" s="196" t="s">
        <v>525</v>
      </c>
      <c r="AH38" s="196" t="s">
        <v>525</v>
      </c>
      <c r="AI38" s="196" t="s">
        <v>525</v>
      </c>
      <c r="AJ38" s="196" t="s">
        <v>525</v>
      </c>
      <c r="AK38" s="124"/>
      <c r="AL38" s="124"/>
      <c r="AM38" s="124"/>
      <c r="AN38" s="124"/>
      <c r="AO38" s="178"/>
      <c r="AP38" s="178"/>
      <c r="AQ38" s="178"/>
      <c r="AR38" s="178"/>
      <c r="AS38" s="178"/>
      <c r="AT38" s="178"/>
      <c r="AU38" s="178"/>
      <c r="AV38" s="179" t="s">
        <v>525</v>
      </c>
      <c r="AW38" s="178"/>
      <c r="AX38" s="178"/>
      <c r="AY38" s="178"/>
      <c r="AZ38" s="178"/>
      <c r="BA38" s="178"/>
      <c r="BB38" s="178"/>
      <c r="BC38" s="178"/>
      <c r="BD38" s="178"/>
      <c r="BE38" s="178"/>
      <c r="BF38" s="178"/>
      <c r="BG38" s="178"/>
      <c r="BH38" s="179" t="s">
        <v>619</v>
      </c>
      <c r="BI38" s="179" t="s">
        <v>152</v>
      </c>
      <c r="BJ38" s="179" t="s">
        <v>619</v>
      </c>
      <c r="BK38" s="179" t="s">
        <v>1262</v>
      </c>
      <c r="BL38" s="283" t="s">
        <v>2994</v>
      </c>
      <c r="BM38" s="178"/>
      <c r="BN38" s="178"/>
      <c r="BO38" s="178"/>
      <c r="BP38" s="178"/>
      <c r="BQ38" s="178"/>
      <c r="BR38" s="119"/>
      <c r="BS38" s="120"/>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c r="DS38" s="119"/>
      <c r="DT38" s="119"/>
      <c r="DU38" s="119"/>
      <c r="DV38" s="119"/>
      <c r="DW38" s="119"/>
      <c r="DX38" s="119"/>
      <c r="DY38" s="119"/>
      <c r="DZ38" s="119"/>
      <c r="EA38" s="119"/>
      <c r="EB38" s="119"/>
      <c r="EC38" s="119"/>
      <c r="ED38" s="119"/>
      <c r="EE38" s="119"/>
      <c r="EF38" s="119"/>
      <c r="EG38" s="119"/>
      <c r="EH38" s="119"/>
      <c r="EI38" s="119"/>
      <c r="EJ38" s="119"/>
      <c r="EK38" s="119"/>
      <c r="EL38" s="119"/>
      <c r="EM38" s="119"/>
      <c r="EN38" s="119"/>
      <c r="EO38" s="119"/>
      <c r="EP38" s="119"/>
      <c r="EQ38" s="119"/>
      <c r="ER38" s="119"/>
      <c r="ES38" s="119"/>
      <c r="ET38" s="119"/>
      <c r="EU38" s="119"/>
      <c r="EV38" s="119"/>
      <c r="EW38" s="119"/>
      <c r="EX38" s="119"/>
      <c r="EY38" s="119"/>
      <c r="EZ38" s="119"/>
      <c r="FA38" s="119"/>
      <c r="FB38" s="119"/>
      <c r="FC38" s="119"/>
      <c r="FD38" s="119"/>
      <c r="FE38" s="119"/>
      <c r="FF38" s="119"/>
      <c r="FG38" s="119"/>
      <c r="FH38" s="119"/>
      <c r="FI38" s="119"/>
      <c r="FJ38" s="119"/>
    </row>
    <row r="39" spans="1:166" ht="22.5">
      <c r="A39" s="195" t="s">
        <v>2897</v>
      </c>
      <c r="B39" s="124" t="s">
        <v>5</v>
      </c>
      <c r="C39" s="124" t="s">
        <v>358</v>
      </c>
      <c r="D39" s="124" t="s">
        <v>374</v>
      </c>
      <c r="E39" s="124" t="s">
        <v>422</v>
      </c>
      <c r="F39" s="124" t="s">
        <v>3099</v>
      </c>
      <c r="G39" s="124" t="s">
        <v>2853</v>
      </c>
      <c r="H39" s="124" t="s">
        <v>2855</v>
      </c>
      <c r="I39" s="124" t="s">
        <v>293</v>
      </c>
      <c r="J39" s="124" t="s">
        <v>477</v>
      </c>
      <c r="K39" s="124" t="s">
        <v>40</v>
      </c>
      <c r="L39" s="124" t="s">
        <v>123</v>
      </c>
      <c r="M39" s="124" t="s">
        <v>84</v>
      </c>
      <c r="N39" s="124" t="s">
        <v>97</v>
      </c>
      <c r="O39" s="124" t="str">
        <f ca="1">VLOOKUP($N39,INDIRECT(VLOOKUP($M39,'A-Validation Data list'!$D$1:$F$8,3,0)),2,FALSE)</f>
        <v>IEC104:MEMBLOCK01</v>
      </c>
      <c r="P39" s="124"/>
      <c r="Q39" s="124"/>
      <c r="R39" s="124"/>
      <c r="S39" s="124"/>
      <c r="T39" s="124"/>
      <c r="U39" s="178"/>
      <c r="V39" s="124" t="str">
        <f t="shared" si="0"/>
        <v/>
      </c>
      <c r="W39" s="124" t="s">
        <v>1110</v>
      </c>
      <c r="X39" s="201" t="s">
        <v>1110</v>
      </c>
      <c r="Y39" s="124" t="s">
        <v>3092</v>
      </c>
      <c r="Z39" s="124" t="s">
        <v>1110</v>
      </c>
      <c r="AA39" s="196" t="s">
        <v>1110</v>
      </c>
      <c r="AB39" s="196" t="s">
        <v>622</v>
      </c>
      <c r="AC39" s="177" t="s">
        <v>3104</v>
      </c>
      <c r="AD39" s="177"/>
      <c r="AE39" s="110" t="s">
        <v>3107</v>
      </c>
      <c r="AF39" s="124"/>
      <c r="AG39" s="196" t="s">
        <v>525</v>
      </c>
      <c r="AH39" s="196" t="s">
        <v>525</v>
      </c>
      <c r="AI39" s="196" t="s">
        <v>525</v>
      </c>
      <c r="AJ39" s="196" t="s">
        <v>525</v>
      </c>
      <c r="AK39" s="124"/>
      <c r="AL39" s="124"/>
      <c r="AM39" s="124"/>
      <c r="AN39" s="124"/>
      <c r="AO39" s="178"/>
      <c r="AP39" s="178"/>
      <c r="AQ39" s="178"/>
      <c r="AR39" s="178"/>
      <c r="AS39" s="178"/>
      <c r="AT39" s="178"/>
      <c r="AU39" s="178"/>
      <c r="AV39" s="179" t="s">
        <v>525</v>
      </c>
      <c r="AW39" s="178"/>
      <c r="AX39" s="178"/>
      <c r="AY39" s="178"/>
      <c r="AZ39" s="178"/>
      <c r="BA39" s="178"/>
      <c r="BB39" s="178"/>
      <c r="BC39" s="178"/>
      <c r="BD39" s="178"/>
      <c r="BE39" s="178"/>
      <c r="BF39" s="178"/>
      <c r="BG39" s="178"/>
      <c r="BH39" s="173" t="s">
        <v>619</v>
      </c>
      <c r="BI39" s="179" t="s">
        <v>152</v>
      </c>
      <c r="BJ39" s="179" t="s">
        <v>525</v>
      </c>
      <c r="BK39" s="179" t="s">
        <v>1262</v>
      </c>
      <c r="BL39" s="284" t="s">
        <v>585</v>
      </c>
      <c r="BM39" s="178"/>
      <c r="BN39" s="178"/>
      <c r="BO39" s="178"/>
      <c r="BP39" s="178"/>
      <c r="BQ39" s="178"/>
      <c r="BR39" s="119"/>
      <c r="BS39" s="120"/>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c r="DS39" s="119"/>
      <c r="DT39" s="119"/>
      <c r="DU39" s="119"/>
      <c r="DV39" s="119"/>
      <c r="DW39" s="119"/>
      <c r="DX39" s="119"/>
      <c r="DY39" s="119"/>
      <c r="DZ39" s="119"/>
      <c r="EA39" s="119"/>
      <c r="EB39" s="119"/>
      <c r="EC39" s="119"/>
      <c r="ED39" s="119"/>
      <c r="EE39" s="119"/>
      <c r="EF39" s="119"/>
      <c r="EG39" s="119"/>
      <c r="EH39" s="119"/>
      <c r="EI39" s="119"/>
      <c r="EJ39" s="119"/>
      <c r="EK39" s="119"/>
      <c r="EL39" s="119"/>
      <c r="EM39" s="119"/>
      <c r="EN39" s="119"/>
      <c r="EO39" s="119"/>
      <c r="EP39" s="119"/>
      <c r="EQ39" s="119"/>
      <c r="ER39" s="119"/>
      <c r="ES39" s="119"/>
      <c r="ET39" s="119"/>
      <c r="EU39" s="119"/>
      <c r="EV39" s="119"/>
      <c r="EW39" s="119"/>
      <c r="EX39" s="119"/>
      <c r="EY39" s="119"/>
      <c r="EZ39" s="119"/>
      <c r="FA39" s="119"/>
      <c r="FB39" s="119"/>
      <c r="FC39" s="119"/>
      <c r="FD39" s="119"/>
      <c r="FE39" s="119"/>
      <c r="FF39" s="119"/>
      <c r="FG39" s="119"/>
      <c r="FH39" s="119"/>
      <c r="FI39" s="119"/>
      <c r="FJ39" s="119"/>
    </row>
    <row r="40" spans="1:166">
      <c r="A40" s="195" t="s">
        <v>2897</v>
      </c>
      <c r="B40" s="124" t="s">
        <v>5</v>
      </c>
      <c r="C40" s="124" t="s">
        <v>358</v>
      </c>
      <c r="D40" s="124" t="s">
        <v>374</v>
      </c>
      <c r="E40" s="124" t="s">
        <v>422</v>
      </c>
      <c r="F40" s="196" t="s">
        <v>3100</v>
      </c>
      <c r="G40" s="196" t="s">
        <v>1264</v>
      </c>
      <c r="H40" s="196" t="s">
        <v>1266</v>
      </c>
      <c r="I40" s="124" t="s">
        <v>1105</v>
      </c>
      <c r="J40" s="124" t="s">
        <v>477</v>
      </c>
      <c r="K40" s="124" t="s">
        <v>38</v>
      </c>
      <c r="L40" s="124" t="s">
        <v>123</v>
      </c>
      <c r="M40" s="124" t="s">
        <v>84</v>
      </c>
      <c r="N40" s="124" t="s">
        <v>589</v>
      </c>
      <c r="O40" s="124" t="str">
        <f ca="1">VLOOKUP($N40,INDIRECT(VLOOKUP($M40,'A-Validation Data list'!$D$1:$F$8,3,0)),2,FALSE)</f>
        <v>IEC104:MEMBLOCK01</v>
      </c>
      <c r="P40" s="124" t="s">
        <v>573</v>
      </c>
      <c r="Q40" s="124" t="s">
        <v>574</v>
      </c>
      <c r="R40" s="124" t="s">
        <v>575</v>
      </c>
      <c r="S40" s="124" t="s">
        <v>576</v>
      </c>
      <c r="T40" s="124" t="s">
        <v>573</v>
      </c>
      <c r="U40" s="173" t="s">
        <v>1109</v>
      </c>
      <c r="V40" s="124" t="str">
        <f>IF($K40="DI",CONCATENATE( H40," : ",P40,"/",Q40),IF($K40="DI2",CONCATENATE( H40," : ",P40,"/",Q40,"/",R40,"/",S40),""))</f>
        <v>[CBST] : Circuit Breaker Control Select Close Ack : INITIAL STATE/ACKNOWLEDGE/ERROR/TIMEOUT</v>
      </c>
      <c r="W40" s="124"/>
      <c r="X40" s="124"/>
      <c r="Y40" s="124"/>
      <c r="Z40" s="124"/>
      <c r="AA40" s="196"/>
      <c r="AB40" s="196"/>
      <c r="AC40" s="177"/>
      <c r="AD40" s="177"/>
      <c r="AE40" s="110"/>
      <c r="AF40" s="124"/>
      <c r="AG40" s="196" t="s">
        <v>525</v>
      </c>
      <c r="AH40" s="196" t="s">
        <v>525</v>
      </c>
      <c r="AI40" s="196" t="s">
        <v>525</v>
      </c>
      <c r="AJ40" s="196" t="s">
        <v>525</v>
      </c>
      <c r="AK40" s="124"/>
      <c r="AL40" s="124"/>
      <c r="AM40" s="124"/>
      <c r="AN40" s="124"/>
      <c r="AO40" s="178"/>
      <c r="AP40" s="178"/>
      <c r="AQ40" s="178"/>
      <c r="AR40" s="178"/>
      <c r="AS40" s="178"/>
      <c r="AT40" s="178"/>
      <c r="AU40" s="178"/>
      <c r="AV40" s="179" t="s">
        <v>525</v>
      </c>
      <c r="AW40" s="178"/>
      <c r="AX40" s="178"/>
      <c r="AY40" s="178"/>
      <c r="AZ40" s="178"/>
      <c r="BA40" s="178"/>
      <c r="BB40" s="178"/>
      <c r="BC40" s="178"/>
      <c r="BD40" s="178"/>
      <c r="BE40" s="178"/>
      <c r="BF40" s="178"/>
      <c r="BG40" s="178"/>
      <c r="BH40" s="179" t="s">
        <v>619</v>
      </c>
      <c r="BI40" s="179" t="s">
        <v>152</v>
      </c>
      <c r="BJ40" s="179" t="s">
        <v>621</v>
      </c>
      <c r="BK40" s="179" t="s">
        <v>1262</v>
      </c>
      <c r="BL40" s="283" t="s">
        <v>586</v>
      </c>
      <c r="BM40" s="178"/>
      <c r="BN40" s="178"/>
      <c r="BO40" s="178"/>
      <c r="BP40" s="178"/>
      <c r="BQ40" s="178"/>
      <c r="BR40" s="119"/>
      <c r="BS40" s="120"/>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c r="DS40" s="119"/>
      <c r="DT40" s="119"/>
      <c r="DU40" s="119"/>
      <c r="DV40" s="119"/>
      <c r="DW40" s="119"/>
      <c r="DX40" s="119"/>
      <c r="DY40" s="119"/>
      <c r="DZ40" s="119"/>
      <c r="EA40" s="119"/>
      <c r="EB40" s="119"/>
      <c r="EC40" s="119"/>
      <c r="ED40" s="119"/>
      <c r="EE40" s="119"/>
      <c r="EF40" s="119"/>
      <c r="EG40" s="119"/>
      <c r="EH40" s="119"/>
      <c r="EI40" s="119"/>
      <c r="EJ40" s="119"/>
      <c r="EK40" s="119"/>
      <c r="EL40" s="119"/>
      <c r="EM40" s="119"/>
      <c r="EN40" s="119"/>
      <c r="EO40" s="119"/>
      <c r="EP40" s="119"/>
      <c r="EQ40" s="119"/>
      <c r="ER40" s="119"/>
      <c r="ES40" s="119"/>
      <c r="ET40" s="119"/>
      <c r="EU40" s="119"/>
      <c r="EV40" s="119"/>
      <c r="EW40" s="119"/>
      <c r="EX40" s="119"/>
      <c r="EY40" s="119"/>
      <c r="EZ40" s="119"/>
      <c r="FA40" s="119"/>
      <c r="FB40" s="119"/>
      <c r="FC40" s="119"/>
      <c r="FD40" s="119"/>
      <c r="FE40" s="119"/>
      <c r="FF40" s="119"/>
      <c r="FG40" s="119"/>
      <c r="FH40" s="119"/>
      <c r="FI40" s="119"/>
      <c r="FJ40" s="119"/>
    </row>
    <row r="41" spans="1:166" ht="22.5">
      <c r="A41" s="195" t="s">
        <v>2897</v>
      </c>
      <c r="B41" s="124" t="s">
        <v>5</v>
      </c>
      <c r="C41" s="124" t="s">
        <v>358</v>
      </c>
      <c r="D41" s="124" t="s">
        <v>374</v>
      </c>
      <c r="E41" s="124" t="s">
        <v>422</v>
      </c>
      <c r="F41" s="124" t="s">
        <v>3101</v>
      </c>
      <c r="G41" s="124" t="s">
        <v>2854</v>
      </c>
      <c r="H41" s="124" t="s">
        <v>2856</v>
      </c>
      <c r="I41" s="124" t="s">
        <v>293</v>
      </c>
      <c r="J41" s="124" t="s">
        <v>477</v>
      </c>
      <c r="K41" s="124" t="s">
        <v>40</v>
      </c>
      <c r="L41" s="124" t="s">
        <v>123</v>
      </c>
      <c r="M41" s="124" t="s">
        <v>84</v>
      </c>
      <c r="N41" s="124" t="s">
        <v>97</v>
      </c>
      <c r="O41" s="124" t="str">
        <f ca="1">VLOOKUP($N41,INDIRECT(VLOOKUP($M41,'A-Validation Data list'!$D$1:$F$8,3,0)),2,FALSE)</f>
        <v>IEC104:MEMBLOCK01</v>
      </c>
      <c r="P41" s="124"/>
      <c r="Q41" s="124"/>
      <c r="R41" s="124"/>
      <c r="S41" s="124"/>
      <c r="T41" s="124"/>
      <c r="U41" s="192"/>
      <c r="V41" s="124" t="str">
        <f t="shared" si="0"/>
        <v/>
      </c>
      <c r="W41" s="124" t="s">
        <v>1110</v>
      </c>
      <c r="X41" s="201" t="s">
        <v>1110</v>
      </c>
      <c r="Y41" s="124" t="s">
        <v>3093</v>
      </c>
      <c r="Z41" s="124" t="s">
        <v>1110</v>
      </c>
      <c r="AA41" s="196" t="s">
        <v>1110</v>
      </c>
      <c r="AB41" s="196" t="s">
        <v>622</v>
      </c>
      <c r="AC41" s="177" t="s">
        <v>3104</v>
      </c>
      <c r="AD41" s="177" t="s">
        <v>3103</v>
      </c>
      <c r="AE41" s="110" t="s">
        <v>3108</v>
      </c>
      <c r="AF41" s="124"/>
      <c r="AG41" s="196" t="s">
        <v>525</v>
      </c>
      <c r="AH41" s="196" t="s">
        <v>525</v>
      </c>
      <c r="AI41" s="196" t="s">
        <v>525</v>
      </c>
      <c r="AJ41" s="196" t="s">
        <v>525</v>
      </c>
      <c r="AK41" s="124"/>
      <c r="AL41" s="124"/>
      <c r="AM41" s="124"/>
      <c r="AN41" s="124"/>
      <c r="AO41" s="192"/>
      <c r="AP41" s="192"/>
      <c r="AQ41" s="192"/>
      <c r="AR41" s="192"/>
      <c r="AS41" s="192"/>
      <c r="AT41" s="192"/>
      <c r="AU41" s="192"/>
      <c r="AV41" s="173" t="s">
        <v>525</v>
      </c>
      <c r="AW41" s="192"/>
      <c r="AX41" s="192"/>
      <c r="AY41" s="192"/>
      <c r="AZ41" s="192"/>
      <c r="BA41" s="192"/>
      <c r="BB41" s="192"/>
      <c r="BC41" s="192"/>
      <c r="BD41" s="192"/>
      <c r="BE41" s="192"/>
      <c r="BF41" s="192"/>
      <c r="BG41" s="192"/>
      <c r="BH41" s="173" t="s">
        <v>619</v>
      </c>
      <c r="BI41" s="173" t="s">
        <v>152</v>
      </c>
      <c r="BJ41" s="173" t="s">
        <v>525</v>
      </c>
      <c r="BK41" s="173" t="s">
        <v>1262</v>
      </c>
      <c r="BL41" s="283" t="s">
        <v>588</v>
      </c>
      <c r="BM41" s="192"/>
      <c r="BN41" s="192"/>
      <c r="BO41" s="192"/>
      <c r="BP41" s="192"/>
      <c r="BQ41" s="192"/>
      <c r="BR41" s="122"/>
      <c r="BS41" s="123"/>
      <c r="BT41" s="122"/>
      <c r="BU41" s="122"/>
      <c r="BV41" s="122"/>
      <c r="BW41" s="122"/>
      <c r="BX41" s="122"/>
      <c r="BY41" s="122"/>
      <c r="BZ41" s="122"/>
      <c r="CA41" s="122"/>
      <c r="CB41" s="122"/>
      <c r="CC41" s="122"/>
      <c r="CD41" s="122"/>
      <c r="CE41" s="122"/>
      <c r="CF41" s="122"/>
      <c r="CG41" s="122"/>
      <c r="CH41" s="122"/>
      <c r="CI41" s="122"/>
      <c r="CJ41" s="122"/>
      <c r="CK41" s="122"/>
      <c r="CL41" s="122"/>
      <c r="CM41" s="122"/>
      <c r="CN41" s="122"/>
      <c r="CO41" s="122"/>
      <c r="CP41" s="122"/>
      <c r="CQ41" s="122"/>
      <c r="CR41" s="122"/>
      <c r="CS41" s="122"/>
      <c r="CT41" s="122"/>
      <c r="CU41" s="122"/>
      <c r="CV41" s="122"/>
      <c r="CW41" s="122"/>
      <c r="CX41" s="122"/>
      <c r="CY41" s="122"/>
      <c r="CZ41" s="122"/>
      <c r="DA41" s="122"/>
      <c r="DB41" s="122"/>
      <c r="DC41" s="122"/>
      <c r="DD41" s="122"/>
      <c r="DE41" s="122"/>
      <c r="DF41" s="122"/>
      <c r="DG41" s="122"/>
      <c r="DH41" s="122"/>
      <c r="DI41" s="122"/>
      <c r="DJ41" s="122"/>
      <c r="DK41" s="122"/>
      <c r="DL41" s="122"/>
      <c r="DM41" s="122"/>
      <c r="DN41" s="122"/>
      <c r="DO41" s="122"/>
      <c r="DP41" s="122"/>
      <c r="DQ41" s="122"/>
      <c r="DR41" s="122"/>
      <c r="DS41" s="122"/>
      <c r="DT41" s="122"/>
      <c r="DU41" s="122"/>
      <c r="DV41" s="122"/>
      <c r="DW41" s="122"/>
      <c r="DX41" s="122"/>
      <c r="DY41" s="122"/>
      <c r="DZ41" s="122"/>
      <c r="EA41" s="122"/>
      <c r="EB41" s="122"/>
      <c r="EC41" s="122"/>
      <c r="ED41" s="122"/>
      <c r="EE41" s="122"/>
      <c r="EF41" s="122"/>
      <c r="EG41" s="122"/>
      <c r="EH41" s="122"/>
      <c r="EI41" s="122"/>
      <c r="EJ41" s="122"/>
      <c r="EK41" s="122"/>
      <c r="EL41" s="122"/>
      <c r="EM41" s="122"/>
      <c r="EN41" s="122"/>
      <c r="EO41" s="122"/>
      <c r="EP41" s="122"/>
      <c r="EQ41" s="122"/>
      <c r="ER41" s="122"/>
      <c r="ES41" s="122"/>
      <c r="ET41" s="122"/>
      <c r="EU41" s="122"/>
      <c r="EV41" s="122"/>
      <c r="EW41" s="122"/>
      <c r="EX41" s="122"/>
      <c r="EY41" s="122"/>
      <c r="EZ41" s="122"/>
      <c r="FA41" s="122"/>
      <c r="FB41" s="122"/>
      <c r="FC41" s="122"/>
      <c r="FD41" s="122"/>
      <c r="FE41" s="122"/>
      <c r="FF41" s="122"/>
      <c r="FG41" s="122"/>
      <c r="FH41" s="122"/>
      <c r="FI41" s="122"/>
      <c r="FJ41" s="122"/>
    </row>
    <row r="42" spans="1:166">
      <c r="A42" s="195" t="s">
        <v>2897</v>
      </c>
      <c r="B42" s="124" t="s">
        <v>5</v>
      </c>
      <c r="C42" s="124" t="s">
        <v>358</v>
      </c>
      <c r="D42" s="124" t="s">
        <v>374</v>
      </c>
      <c r="E42" s="124" t="s">
        <v>422</v>
      </c>
      <c r="F42" s="196" t="s">
        <v>1265</v>
      </c>
      <c r="G42" s="196" t="s">
        <v>1265</v>
      </c>
      <c r="H42" s="196" t="s">
        <v>1267</v>
      </c>
      <c r="I42" s="124" t="s">
        <v>1105</v>
      </c>
      <c r="J42" s="124" t="s">
        <v>477</v>
      </c>
      <c r="K42" s="124" t="s">
        <v>38</v>
      </c>
      <c r="L42" s="124" t="s">
        <v>123</v>
      </c>
      <c r="M42" s="124" t="s">
        <v>84</v>
      </c>
      <c r="N42" s="124" t="s">
        <v>589</v>
      </c>
      <c r="O42" s="124" t="str">
        <f ca="1">VLOOKUP($N42,INDIRECT(VLOOKUP($M42,'A-Validation Data list'!$D$1:$F$8,3,0)),2,FALSE)</f>
        <v>IEC104:MEMBLOCK01</v>
      </c>
      <c r="P42" s="124" t="s">
        <v>573</v>
      </c>
      <c r="Q42" s="124" t="s">
        <v>574</v>
      </c>
      <c r="R42" s="124" t="s">
        <v>575</v>
      </c>
      <c r="S42" s="124" t="s">
        <v>576</v>
      </c>
      <c r="T42" s="124" t="s">
        <v>573</v>
      </c>
      <c r="U42" s="173" t="s">
        <v>1109</v>
      </c>
      <c r="V42" s="124" t="str">
        <f t="shared" ref="V42:V98" si="7">IF($K42="DI",CONCATENATE( H42," : ",P42,"/",Q42),IF($K42="DI2",CONCATENATE( H42," : ",P42,"/",Q42,"/",R42,"/",S42),""))</f>
        <v>[CBST] : Circuit Breaker Control Execute Close Ack : INITIAL STATE/ACKNOWLEDGE/ERROR/TIMEOUT</v>
      </c>
      <c r="W42" s="124"/>
      <c r="X42" s="124"/>
      <c r="Y42" s="124"/>
      <c r="Z42" s="124"/>
      <c r="AA42" s="196"/>
      <c r="AB42" s="196"/>
      <c r="AC42" s="177"/>
      <c r="AD42" s="177"/>
      <c r="AE42" s="110"/>
      <c r="AF42" s="124"/>
      <c r="AG42" s="196" t="s">
        <v>525</v>
      </c>
      <c r="AH42" s="196" t="s">
        <v>525</v>
      </c>
      <c r="AI42" s="196" t="s">
        <v>525</v>
      </c>
      <c r="AJ42" s="196" t="s">
        <v>525</v>
      </c>
      <c r="AK42" s="124"/>
      <c r="AL42" s="124"/>
      <c r="AM42" s="124"/>
      <c r="AN42" s="124"/>
      <c r="AO42" s="178"/>
      <c r="AP42" s="178"/>
      <c r="AQ42" s="178"/>
      <c r="AR42" s="178"/>
      <c r="AS42" s="178"/>
      <c r="AT42" s="178"/>
      <c r="AU42" s="178"/>
      <c r="AV42" s="179" t="s">
        <v>525</v>
      </c>
      <c r="AW42" s="178"/>
      <c r="AX42" s="178"/>
      <c r="AY42" s="178"/>
      <c r="AZ42" s="178"/>
      <c r="BA42" s="178"/>
      <c r="BB42" s="178"/>
      <c r="BC42" s="178"/>
      <c r="BD42" s="178"/>
      <c r="BE42" s="178"/>
      <c r="BF42" s="178"/>
      <c r="BG42" s="178"/>
      <c r="BH42" s="179" t="s">
        <v>619</v>
      </c>
      <c r="BI42" s="179" t="s">
        <v>152</v>
      </c>
      <c r="BJ42" s="179" t="s">
        <v>619</v>
      </c>
      <c r="BK42" s="179" t="s">
        <v>1262</v>
      </c>
      <c r="BL42" s="283" t="s">
        <v>587</v>
      </c>
      <c r="BM42" s="178"/>
      <c r="BN42" s="178"/>
      <c r="BO42" s="178"/>
      <c r="BP42" s="178"/>
      <c r="BQ42" s="178"/>
      <c r="BR42" s="119"/>
      <c r="BS42" s="120"/>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row>
    <row r="43" spans="1:166" ht="11.25" customHeight="1">
      <c r="A43" s="183" t="s">
        <v>372</v>
      </c>
      <c r="B43" s="168" t="s">
        <v>4</v>
      </c>
      <c r="C43" s="168"/>
      <c r="D43" s="168"/>
      <c r="E43" s="164"/>
      <c r="F43" s="167"/>
      <c r="G43" s="167" t="s">
        <v>447</v>
      </c>
      <c r="H43" s="167"/>
      <c r="I43" s="166"/>
      <c r="J43" s="163"/>
      <c r="K43" s="167"/>
      <c r="L43" s="166"/>
      <c r="M43" s="166"/>
      <c r="N43" s="163"/>
      <c r="O43" s="163"/>
      <c r="P43" s="166"/>
      <c r="Q43" s="161"/>
      <c r="R43" s="163"/>
      <c r="S43" s="163"/>
      <c r="T43" s="163"/>
      <c r="U43" s="163"/>
      <c r="V43" s="163" t="str">
        <f t="shared" si="7"/>
        <v/>
      </c>
      <c r="W43" s="163"/>
      <c r="X43" s="163"/>
      <c r="Y43" s="163"/>
      <c r="Z43" s="163"/>
      <c r="AA43" s="163"/>
      <c r="AB43" s="163"/>
      <c r="AC43" s="163"/>
      <c r="AD43" s="163"/>
      <c r="AE43" s="163"/>
      <c r="AF43" s="160"/>
      <c r="AG43" s="160" t="s">
        <v>525</v>
      </c>
      <c r="AH43" s="160" t="s">
        <v>525</v>
      </c>
      <c r="AI43" s="163" t="s">
        <v>525</v>
      </c>
      <c r="AJ43" s="163" t="s">
        <v>525</v>
      </c>
      <c r="AK43" s="163"/>
      <c r="AL43" s="163"/>
      <c r="AM43" s="165"/>
      <c r="AN43" s="165"/>
      <c r="AO43" s="160"/>
      <c r="AP43" s="160"/>
      <c r="AQ43" s="160"/>
      <c r="AR43" s="163"/>
      <c r="AS43" s="163"/>
      <c r="AT43" s="163"/>
      <c r="AU43" s="163"/>
      <c r="AV43" s="163" t="s">
        <v>525</v>
      </c>
      <c r="AW43" s="163"/>
      <c r="AX43" s="166"/>
      <c r="AY43" s="166"/>
      <c r="AZ43" s="166"/>
      <c r="BA43" s="166"/>
      <c r="BB43" s="166"/>
      <c r="BC43" s="166"/>
      <c r="BD43" s="166"/>
      <c r="BE43" s="166"/>
      <c r="BF43" s="166"/>
      <c r="BG43" s="166"/>
      <c r="BH43" s="166" t="s">
        <v>525</v>
      </c>
      <c r="BI43" s="166" t="s">
        <v>525</v>
      </c>
      <c r="BJ43" s="166" t="s">
        <v>525</v>
      </c>
      <c r="BK43" s="166" t="s">
        <v>525</v>
      </c>
      <c r="BL43" s="166"/>
      <c r="BM43" s="166"/>
      <c r="BN43" s="166"/>
      <c r="BO43" s="166"/>
      <c r="BP43" s="166"/>
      <c r="BQ43" s="166"/>
      <c r="BS43" s="188"/>
    </row>
    <row r="44" spans="1:166">
      <c r="A44" s="115" t="s">
        <v>1108</v>
      </c>
      <c r="B44" s="191" t="s">
        <v>5</v>
      </c>
      <c r="C44" s="191" t="s">
        <v>358</v>
      </c>
      <c r="D44" s="191" t="s">
        <v>374</v>
      </c>
      <c r="E44" s="124" t="s">
        <v>448</v>
      </c>
      <c r="F44" s="124" t="s">
        <v>423</v>
      </c>
      <c r="G44" s="124" t="s">
        <v>423</v>
      </c>
      <c r="H44" s="124" t="s">
        <v>1263</v>
      </c>
      <c r="I44" s="190" t="s">
        <v>1107</v>
      </c>
      <c r="J44" s="191" t="s">
        <v>477</v>
      </c>
      <c r="K44" s="124" t="s">
        <v>38</v>
      </c>
      <c r="L44" s="191" t="s">
        <v>122</v>
      </c>
      <c r="M44" s="124" t="s">
        <v>84</v>
      </c>
      <c r="N44" s="192" t="s">
        <v>90</v>
      </c>
      <c r="O44" s="124" t="str">
        <f ca="1">VLOOKUP($N44,INDIRECT(VLOOKUP($M44,'A-Validation Data list'!$D$1:$F$8,3,0)),2,FALSE)</f>
        <v>IEC104:MEMBLOCK01</v>
      </c>
      <c r="P44" s="196" t="s">
        <v>1110</v>
      </c>
      <c r="Q44" s="196" t="s">
        <v>424</v>
      </c>
      <c r="R44" s="196" t="s">
        <v>425</v>
      </c>
      <c r="S44" s="196" t="s">
        <v>1110</v>
      </c>
      <c r="T44" s="190" t="s">
        <v>425</v>
      </c>
      <c r="U44" s="191" t="s">
        <v>464</v>
      </c>
      <c r="V44" s="124" t="str">
        <f t="shared" si="7"/>
        <v>[CBST] : Circuit Breaker Status : NA/OPEN/CLOSE/NA</v>
      </c>
      <c r="W44" s="191"/>
      <c r="X44" s="191"/>
      <c r="Y44" s="191"/>
      <c r="Z44" s="191"/>
      <c r="AA44" s="191"/>
      <c r="AB44" s="191"/>
      <c r="AC44" s="191"/>
      <c r="AD44" s="191"/>
      <c r="AE44" s="191"/>
      <c r="AF44" s="191"/>
      <c r="AG44" s="190" t="s">
        <v>525</v>
      </c>
      <c r="AH44" s="190" t="s">
        <v>525</v>
      </c>
      <c r="AI44" s="190" t="s">
        <v>525</v>
      </c>
      <c r="AJ44" s="190" t="s">
        <v>525</v>
      </c>
      <c r="AK44" s="191"/>
      <c r="AL44" s="191"/>
      <c r="AM44" s="191"/>
      <c r="AN44" s="191"/>
      <c r="AO44" s="191"/>
      <c r="AP44" s="191"/>
      <c r="AQ44" s="191"/>
      <c r="AR44" s="191"/>
      <c r="AS44" s="191"/>
      <c r="AT44" s="191"/>
      <c r="AU44" s="191"/>
      <c r="AV44" s="190" t="s">
        <v>525</v>
      </c>
      <c r="AW44" s="191"/>
      <c r="AX44" s="191"/>
      <c r="AY44" s="191"/>
      <c r="AZ44" s="191"/>
      <c r="BA44" s="191"/>
      <c r="BB44" s="191"/>
      <c r="BC44" s="191"/>
      <c r="BD44" s="191"/>
      <c r="BE44" s="191"/>
      <c r="BF44" s="191"/>
      <c r="BG44" s="191"/>
      <c r="BH44" s="173" t="s">
        <v>619</v>
      </c>
      <c r="BI44" s="190" t="s">
        <v>152</v>
      </c>
      <c r="BJ44" s="190" t="s">
        <v>525</v>
      </c>
      <c r="BK44" s="190" t="s">
        <v>1084</v>
      </c>
      <c r="BL44" s="285" t="s">
        <v>3317</v>
      </c>
      <c r="BM44" s="191"/>
      <c r="BN44" s="191"/>
      <c r="BO44" s="191"/>
      <c r="BP44" s="191"/>
      <c r="BQ44" s="191"/>
      <c r="BS44" s="188"/>
    </row>
    <row r="45" spans="1:166" ht="11.25" customHeight="1">
      <c r="A45" s="162" t="s">
        <v>2897</v>
      </c>
      <c r="B45" s="168" t="s">
        <v>4</v>
      </c>
      <c r="C45" s="168"/>
      <c r="D45" s="168"/>
      <c r="E45" s="164"/>
      <c r="F45" s="167"/>
      <c r="G45" s="167" t="s">
        <v>1589</v>
      </c>
      <c r="H45" s="167"/>
      <c r="I45" s="166"/>
      <c r="J45" s="163"/>
      <c r="K45" s="167"/>
      <c r="L45" s="166"/>
      <c r="M45" s="166"/>
      <c r="N45" s="163"/>
      <c r="O45" s="163"/>
      <c r="P45" s="166"/>
      <c r="Q45" s="161"/>
      <c r="R45" s="163"/>
      <c r="S45" s="163"/>
      <c r="T45" s="163"/>
      <c r="U45" s="163"/>
      <c r="V45" s="163" t="str">
        <f>IF($K45="DI",CONCATENATE( H45," : ",P45,"/",Q45),IF($K45="DI2",CONCATENATE( H45," : ",P45,"/",Q45,"/",R45,"/",S45),""))</f>
        <v/>
      </c>
      <c r="W45" s="163"/>
      <c r="X45" s="163"/>
      <c r="Y45" s="163"/>
      <c r="Z45" s="163"/>
      <c r="AA45" s="163"/>
      <c r="AB45" s="163"/>
      <c r="AC45" s="163"/>
      <c r="AD45" s="163"/>
      <c r="AE45" s="163"/>
      <c r="AF45" s="160"/>
      <c r="AG45" s="160" t="s">
        <v>525</v>
      </c>
      <c r="AH45" s="160" t="s">
        <v>525</v>
      </c>
      <c r="AI45" s="163" t="s">
        <v>525</v>
      </c>
      <c r="AJ45" s="163" t="s">
        <v>525</v>
      </c>
      <c r="AK45" s="163"/>
      <c r="AL45" s="163"/>
      <c r="AM45" s="165"/>
      <c r="AN45" s="165"/>
      <c r="AO45" s="160"/>
      <c r="AP45" s="160"/>
      <c r="AQ45" s="160"/>
      <c r="AR45" s="163"/>
      <c r="AS45" s="163"/>
      <c r="AT45" s="163"/>
      <c r="AU45" s="163"/>
      <c r="AV45" s="163" t="s">
        <v>525</v>
      </c>
      <c r="AW45" s="163"/>
      <c r="AX45" s="166"/>
      <c r="AY45" s="166"/>
      <c r="AZ45" s="166"/>
      <c r="BA45" s="166"/>
      <c r="BB45" s="166"/>
      <c r="BC45" s="166"/>
      <c r="BD45" s="166"/>
      <c r="BE45" s="166"/>
      <c r="BF45" s="166"/>
      <c r="BG45" s="166"/>
      <c r="BH45" s="166" t="s">
        <v>525</v>
      </c>
      <c r="BI45" s="166" t="s">
        <v>525</v>
      </c>
      <c r="BJ45" s="166" t="s">
        <v>525</v>
      </c>
      <c r="BK45" s="166" t="s">
        <v>525</v>
      </c>
      <c r="BL45" s="166"/>
      <c r="BM45" s="166"/>
      <c r="BN45" s="166"/>
      <c r="BO45" s="166"/>
      <c r="BP45" s="166"/>
      <c r="BQ45" s="166"/>
      <c r="BS45" s="188"/>
    </row>
    <row r="46" spans="1:166">
      <c r="A46" s="115" t="s">
        <v>1108</v>
      </c>
      <c r="B46" s="191" t="s">
        <v>5</v>
      </c>
      <c r="C46" s="191" t="s">
        <v>358</v>
      </c>
      <c r="D46" s="191" t="s">
        <v>374</v>
      </c>
      <c r="E46" s="191" t="s">
        <v>1585</v>
      </c>
      <c r="F46" s="191" t="s">
        <v>1353</v>
      </c>
      <c r="G46" s="191" t="s">
        <v>1353</v>
      </c>
      <c r="H46" s="132" t="s">
        <v>1349</v>
      </c>
      <c r="I46" s="191" t="s">
        <v>197</v>
      </c>
      <c r="J46" s="191" t="s">
        <v>477</v>
      </c>
      <c r="K46" s="191" t="s">
        <v>37</v>
      </c>
      <c r="L46" s="191" t="s">
        <v>121</v>
      </c>
      <c r="M46" s="191" t="s">
        <v>84</v>
      </c>
      <c r="N46" s="191" t="s">
        <v>89</v>
      </c>
      <c r="O46" s="191" t="str">
        <f ca="1">VLOOKUP($N46,INDIRECT(VLOOKUP($M46,'A-Validation Data list'!$D$1:$F$8,3,0)),2,FALSE)</f>
        <v>IEC104:MEMBLOCK01</v>
      </c>
      <c r="P46" s="191" t="s">
        <v>1196</v>
      </c>
      <c r="Q46" s="191" t="s">
        <v>1197</v>
      </c>
      <c r="R46" s="191"/>
      <c r="S46" s="191"/>
      <c r="T46" s="191" t="s">
        <v>1196</v>
      </c>
      <c r="U46" s="191" t="s">
        <v>378</v>
      </c>
      <c r="V46" s="191" t="str">
        <f>IF($K46="DI",CONCATENATE( H46," : ",P46,"/",Q46),IF($K46="DI2",CONCATENATE( H46," : ",P46,"/",Q46,"/",R46,"/",S46),""))</f>
        <v>[CBFO] : Breaker Failure Stage-1 Operated - M1 : Clear/Appear</v>
      </c>
      <c r="W46" s="191"/>
      <c r="X46" s="191"/>
      <c r="Y46" s="191"/>
      <c r="Z46" s="191"/>
      <c r="AA46" s="191"/>
      <c r="AB46" s="191"/>
      <c r="AC46" s="191"/>
      <c r="AD46" s="191"/>
      <c r="AE46" s="191"/>
      <c r="AF46" s="191"/>
      <c r="AG46" s="190" t="s">
        <v>525</v>
      </c>
      <c r="AH46" s="190" t="s">
        <v>525</v>
      </c>
      <c r="AI46" s="190" t="s">
        <v>525</v>
      </c>
      <c r="AJ46" s="190" t="s">
        <v>525</v>
      </c>
      <c r="AK46" s="191"/>
      <c r="AL46" s="191"/>
      <c r="AM46" s="191"/>
      <c r="AN46" s="191"/>
      <c r="AO46" s="191"/>
      <c r="AP46" s="191"/>
      <c r="AQ46" s="191"/>
      <c r="AR46" s="191"/>
      <c r="AS46" s="191"/>
      <c r="AT46" s="191"/>
      <c r="AU46" s="191"/>
      <c r="AV46" s="190" t="s">
        <v>525</v>
      </c>
      <c r="AW46" s="191"/>
      <c r="AX46" s="191"/>
      <c r="AY46" s="191"/>
      <c r="AZ46" s="191"/>
      <c r="BA46" s="191"/>
      <c r="BB46" s="191"/>
      <c r="BC46" s="191"/>
      <c r="BD46" s="191"/>
      <c r="BE46" s="191"/>
      <c r="BF46" s="191"/>
      <c r="BG46" s="191"/>
      <c r="BH46" s="190" t="s">
        <v>618</v>
      </c>
      <c r="BI46" s="190" t="s">
        <v>152</v>
      </c>
      <c r="BJ46" s="190" t="s">
        <v>525</v>
      </c>
      <c r="BK46" s="190" t="s">
        <v>1084</v>
      </c>
      <c r="BL46" s="192" t="s">
        <v>3318</v>
      </c>
      <c r="BM46" s="191"/>
      <c r="BN46" s="191"/>
      <c r="BO46" s="191"/>
      <c r="BP46" s="191"/>
      <c r="BQ46" s="191"/>
      <c r="BS46" s="188"/>
    </row>
    <row r="47" spans="1:166">
      <c r="A47" s="115" t="s">
        <v>2897</v>
      </c>
      <c r="B47" s="191" t="s">
        <v>5</v>
      </c>
      <c r="C47" s="191" t="s">
        <v>358</v>
      </c>
      <c r="D47" s="191" t="s">
        <v>374</v>
      </c>
      <c r="E47" s="191" t="s">
        <v>1585</v>
      </c>
      <c r="F47" s="191" t="s">
        <v>1358</v>
      </c>
      <c r="G47" s="191" t="s">
        <v>1358</v>
      </c>
      <c r="H47" s="132" t="s">
        <v>1350</v>
      </c>
      <c r="I47" s="191" t="s">
        <v>197</v>
      </c>
      <c r="J47" s="191" t="s">
        <v>477</v>
      </c>
      <c r="K47" s="191" t="s">
        <v>37</v>
      </c>
      <c r="L47" s="191" t="s">
        <v>121</v>
      </c>
      <c r="M47" s="191" t="s">
        <v>84</v>
      </c>
      <c r="N47" s="191" t="s">
        <v>89</v>
      </c>
      <c r="O47" s="191" t="str">
        <f ca="1">VLOOKUP($N47,INDIRECT(VLOOKUP($M47,'A-Validation Data list'!$D$1:$F$8,3,0)),2,FALSE)</f>
        <v>IEC104:MEMBLOCK01</v>
      </c>
      <c r="P47" s="191" t="s">
        <v>1196</v>
      </c>
      <c r="Q47" s="191" t="s">
        <v>1197</v>
      </c>
      <c r="R47" s="191"/>
      <c r="S47" s="191"/>
      <c r="T47" s="191" t="s">
        <v>1196</v>
      </c>
      <c r="U47" s="191" t="s">
        <v>378</v>
      </c>
      <c r="V47" s="191" t="str">
        <f>IF($K47="DI",CONCATENATE( H47," : ",P47,"/",Q47),IF($K47="DI2",CONCATENATE( H47," : ",P47,"/",Q47,"/",R47,"/",S47),""))</f>
        <v>[CBFO] : Breaker Failure Stage-2 Operated - M1 : Clear/Appear</v>
      </c>
      <c r="W47" s="191"/>
      <c r="X47" s="191"/>
      <c r="Y47" s="191"/>
      <c r="Z47" s="191"/>
      <c r="AA47" s="191"/>
      <c r="AB47" s="191"/>
      <c r="AC47" s="191"/>
      <c r="AD47" s="191"/>
      <c r="AE47" s="191"/>
      <c r="AF47" s="191"/>
      <c r="AG47" s="190" t="s">
        <v>525</v>
      </c>
      <c r="AH47" s="190" t="s">
        <v>525</v>
      </c>
      <c r="AI47" s="190" t="s">
        <v>525</v>
      </c>
      <c r="AJ47" s="190" t="s">
        <v>525</v>
      </c>
      <c r="AK47" s="191"/>
      <c r="AL47" s="191"/>
      <c r="AM47" s="191"/>
      <c r="AN47" s="191"/>
      <c r="AO47" s="191"/>
      <c r="AP47" s="191"/>
      <c r="AQ47" s="191"/>
      <c r="AR47" s="191"/>
      <c r="AS47" s="191"/>
      <c r="AT47" s="191"/>
      <c r="AU47" s="191"/>
      <c r="AV47" s="190" t="s">
        <v>525</v>
      </c>
      <c r="AW47" s="191"/>
      <c r="AX47" s="191"/>
      <c r="AY47" s="191"/>
      <c r="AZ47" s="191"/>
      <c r="BA47" s="191"/>
      <c r="BB47" s="191"/>
      <c r="BC47" s="191"/>
      <c r="BD47" s="191"/>
      <c r="BE47" s="191"/>
      <c r="BF47" s="191"/>
      <c r="BG47" s="191"/>
      <c r="BH47" s="190" t="s">
        <v>618</v>
      </c>
      <c r="BI47" s="190" t="s">
        <v>618</v>
      </c>
      <c r="BJ47" s="190" t="s">
        <v>525</v>
      </c>
      <c r="BK47" s="190" t="s">
        <v>1084</v>
      </c>
      <c r="BL47" s="192" t="s">
        <v>3319</v>
      </c>
      <c r="BM47" s="191"/>
      <c r="BN47" s="191"/>
      <c r="BO47" s="191"/>
      <c r="BP47" s="191"/>
      <c r="BQ47" s="191"/>
      <c r="BS47" s="188"/>
    </row>
    <row r="48" spans="1:166">
      <c r="A48" s="115" t="s">
        <v>2897</v>
      </c>
      <c r="B48" s="191" t="s">
        <v>5</v>
      </c>
      <c r="C48" s="191" t="s">
        <v>358</v>
      </c>
      <c r="D48" s="191" t="s">
        <v>374</v>
      </c>
      <c r="E48" s="191" t="s">
        <v>1585</v>
      </c>
      <c r="F48" s="191" t="s">
        <v>1354</v>
      </c>
      <c r="G48" s="191" t="s">
        <v>1354</v>
      </c>
      <c r="H48" s="132" t="s">
        <v>1355</v>
      </c>
      <c r="I48" s="191" t="s">
        <v>197</v>
      </c>
      <c r="J48" s="191" t="s">
        <v>477</v>
      </c>
      <c r="K48" s="191" t="s">
        <v>37</v>
      </c>
      <c r="L48" s="191" t="s">
        <v>121</v>
      </c>
      <c r="M48" s="191" t="s">
        <v>84</v>
      </c>
      <c r="N48" s="191" t="s">
        <v>89</v>
      </c>
      <c r="O48" s="191" t="str">
        <f ca="1">VLOOKUP($N48,INDIRECT(VLOOKUP($M48,'A-Validation Data list'!$D$1:$F$8,3,0)),2,FALSE)</f>
        <v>IEC104:MEMBLOCK01</v>
      </c>
      <c r="P48" s="191" t="s">
        <v>1196</v>
      </c>
      <c r="Q48" s="191" t="s">
        <v>1197</v>
      </c>
      <c r="R48" s="191"/>
      <c r="S48" s="191"/>
      <c r="T48" s="191" t="s">
        <v>1196</v>
      </c>
      <c r="U48" s="191" t="s">
        <v>378</v>
      </c>
      <c r="V48" s="191" t="str">
        <f>IF($K48="DI",CONCATENATE( H48," : ",P48,"/",Q48),IF($K48="DI2",CONCATENATE( H48," : ",P48,"/",Q48,"/",R48,"/",S48),""))</f>
        <v>[CBFO] : Breaker Failure Stage-1 Operated - M2 : Clear/Appear</v>
      </c>
      <c r="W48" s="191"/>
      <c r="X48" s="191"/>
      <c r="Y48" s="191"/>
      <c r="Z48" s="191"/>
      <c r="AA48" s="191"/>
      <c r="AB48" s="191"/>
      <c r="AC48" s="191"/>
      <c r="AD48" s="191"/>
      <c r="AE48" s="191"/>
      <c r="AF48" s="191"/>
      <c r="AG48" s="190" t="s">
        <v>525</v>
      </c>
      <c r="AH48" s="190" t="s">
        <v>525</v>
      </c>
      <c r="AI48" s="190" t="s">
        <v>525</v>
      </c>
      <c r="AJ48" s="190" t="s">
        <v>525</v>
      </c>
      <c r="AK48" s="191"/>
      <c r="AL48" s="191"/>
      <c r="AM48" s="191"/>
      <c r="AN48" s="191"/>
      <c r="AO48" s="191"/>
      <c r="AP48" s="191"/>
      <c r="AQ48" s="191"/>
      <c r="AR48" s="191"/>
      <c r="AS48" s="191"/>
      <c r="AT48" s="191"/>
      <c r="AU48" s="191"/>
      <c r="AV48" s="190" t="s">
        <v>525</v>
      </c>
      <c r="AW48" s="191"/>
      <c r="AX48" s="191"/>
      <c r="AY48" s="191"/>
      <c r="AZ48" s="191"/>
      <c r="BA48" s="191"/>
      <c r="BB48" s="191"/>
      <c r="BC48" s="191"/>
      <c r="BD48" s="191"/>
      <c r="BE48" s="191"/>
      <c r="BF48" s="191"/>
      <c r="BG48" s="191"/>
      <c r="BH48" s="190" t="s">
        <v>618</v>
      </c>
      <c r="BI48" s="190" t="s">
        <v>619</v>
      </c>
      <c r="BJ48" s="190" t="s">
        <v>525</v>
      </c>
      <c r="BK48" s="190" t="s">
        <v>1084</v>
      </c>
      <c r="BL48" s="192" t="s">
        <v>3320</v>
      </c>
      <c r="BM48" s="191"/>
      <c r="BN48" s="191"/>
      <c r="BO48" s="191"/>
      <c r="BP48" s="191"/>
      <c r="BQ48" s="191"/>
      <c r="BS48" s="188"/>
    </row>
    <row r="49" spans="1:71">
      <c r="A49" s="115" t="s">
        <v>2897</v>
      </c>
      <c r="B49" s="191" t="s">
        <v>5</v>
      </c>
      <c r="C49" s="191" t="s">
        <v>358</v>
      </c>
      <c r="D49" s="191" t="s">
        <v>374</v>
      </c>
      <c r="E49" s="191" t="s">
        <v>1585</v>
      </c>
      <c r="F49" s="191" t="s">
        <v>1359</v>
      </c>
      <c r="G49" s="191" t="s">
        <v>1359</v>
      </c>
      <c r="H49" s="132" t="s">
        <v>1360</v>
      </c>
      <c r="I49" s="191" t="s">
        <v>197</v>
      </c>
      <c r="J49" s="191" t="s">
        <v>477</v>
      </c>
      <c r="K49" s="191" t="s">
        <v>37</v>
      </c>
      <c r="L49" s="191" t="s">
        <v>121</v>
      </c>
      <c r="M49" s="191" t="s">
        <v>84</v>
      </c>
      <c r="N49" s="191" t="s">
        <v>89</v>
      </c>
      <c r="O49" s="191" t="str">
        <f ca="1">VLOOKUP($N49,INDIRECT(VLOOKUP($M49,'A-Validation Data list'!$D$1:$F$8,3,0)),2,FALSE)</f>
        <v>IEC104:MEMBLOCK01</v>
      </c>
      <c r="P49" s="191" t="s">
        <v>1196</v>
      </c>
      <c r="Q49" s="191" t="s">
        <v>1197</v>
      </c>
      <c r="R49" s="191"/>
      <c r="S49" s="191"/>
      <c r="T49" s="191" t="s">
        <v>1196</v>
      </c>
      <c r="U49" s="191" t="s">
        <v>378</v>
      </c>
      <c r="V49" s="191" t="str">
        <f>IF($K49="DI",CONCATENATE( H49," : ",P49,"/",Q49),IF($K49="DI2",CONCATENATE( H49," : ",P49,"/",Q49,"/",R49,"/",S49),""))</f>
        <v>[CBFO] : Breaker Failure Stage-2 Operated - M2 : Clear/Appear</v>
      </c>
      <c r="W49" s="191"/>
      <c r="X49" s="191"/>
      <c r="Y49" s="191"/>
      <c r="Z49" s="191"/>
      <c r="AA49" s="191"/>
      <c r="AB49" s="191"/>
      <c r="AC49" s="191"/>
      <c r="AD49" s="191"/>
      <c r="AE49" s="191"/>
      <c r="AF49" s="191"/>
      <c r="AG49" s="190" t="s">
        <v>525</v>
      </c>
      <c r="AH49" s="190" t="s">
        <v>525</v>
      </c>
      <c r="AI49" s="190" t="s">
        <v>525</v>
      </c>
      <c r="AJ49" s="190" t="s">
        <v>525</v>
      </c>
      <c r="AK49" s="191"/>
      <c r="AL49" s="191"/>
      <c r="AM49" s="191"/>
      <c r="AN49" s="191"/>
      <c r="AO49" s="191"/>
      <c r="AP49" s="191"/>
      <c r="AQ49" s="191"/>
      <c r="AR49" s="191"/>
      <c r="AS49" s="191"/>
      <c r="AT49" s="191"/>
      <c r="AU49" s="191"/>
      <c r="AV49" s="190" t="s">
        <v>525</v>
      </c>
      <c r="AW49" s="191"/>
      <c r="AX49" s="191"/>
      <c r="AY49" s="191"/>
      <c r="AZ49" s="191"/>
      <c r="BA49" s="191"/>
      <c r="BB49" s="191"/>
      <c r="BC49" s="191"/>
      <c r="BD49" s="191"/>
      <c r="BE49" s="191"/>
      <c r="BF49" s="191"/>
      <c r="BG49" s="191"/>
      <c r="BH49" s="190" t="s">
        <v>618</v>
      </c>
      <c r="BI49" s="190" t="s">
        <v>620</v>
      </c>
      <c r="BJ49" s="190" t="s">
        <v>525</v>
      </c>
      <c r="BK49" s="190" t="s">
        <v>1084</v>
      </c>
      <c r="BL49" s="192" t="s">
        <v>3321</v>
      </c>
      <c r="BM49" s="191"/>
      <c r="BN49" s="191"/>
      <c r="BO49" s="191"/>
      <c r="BP49" s="191"/>
      <c r="BQ49" s="191"/>
      <c r="BS49" s="188"/>
    </row>
    <row r="50" spans="1:71" ht="11.25" customHeight="1">
      <c r="A50" s="162" t="s">
        <v>2897</v>
      </c>
      <c r="B50" s="168" t="s">
        <v>4</v>
      </c>
      <c r="C50" s="168"/>
      <c r="D50" s="168"/>
      <c r="E50" s="164"/>
      <c r="F50" s="167"/>
      <c r="G50" s="167" t="s">
        <v>1303</v>
      </c>
      <c r="H50" s="167"/>
      <c r="I50" s="166"/>
      <c r="J50" s="163"/>
      <c r="K50" s="167"/>
      <c r="L50" s="166"/>
      <c r="M50" s="166"/>
      <c r="N50" s="163"/>
      <c r="O50" s="163"/>
      <c r="P50" s="166"/>
      <c r="Q50" s="161"/>
      <c r="R50" s="163"/>
      <c r="S50" s="163"/>
      <c r="T50" s="163"/>
      <c r="U50" s="163"/>
      <c r="V50" s="163" t="str">
        <f t="shared" ref="V50:V75" si="8">IF($K50="DI",CONCATENATE( H50," : ",P50,"/",Q50),IF($K50="DI2",CONCATENATE( H50," : ",P50,"/",Q50,"/",R50,"/",S50),""))</f>
        <v/>
      </c>
      <c r="W50" s="163"/>
      <c r="X50" s="163"/>
      <c r="Y50" s="163"/>
      <c r="Z50" s="163"/>
      <c r="AA50" s="163"/>
      <c r="AB50" s="163"/>
      <c r="AC50" s="163"/>
      <c r="AD50" s="163"/>
      <c r="AE50" s="163"/>
      <c r="AF50" s="160"/>
      <c r="AG50" s="160" t="s">
        <v>525</v>
      </c>
      <c r="AH50" s="160" t="s">
        <v>525</v>
      </c>
      <c r="AI50" s="163" t="s">
        <v>525</v>
      </c>
      <c r="AJ50" s="163" t="s">
        <v>525</v>
      </c>
      <c r="AK50" s="163"/>
      <c r="AL50" s="163"/>
      <c r="AM50" s="165"/>
      <c r="AN50" s="165"/>
      <c r="AO50" s="160"/>
      <c r="AP50" s="160"/>
      <c r="AQ50" s="160"/>
      <c r="AR50" s="163"/>
      <c r="AS50" s="163"/>
      <c r="AT50" s="163"/>
      <c r="AU50" s="163"/>
      <c r="AV50" s="163" t="s">
        <v>525</v>
      </c>
      <c r="AW50" s="163"/>
      <c r="AX50" s="166"/>
      <c r="AY50" s="166"/>
      <c r="AZ50" s="166"/>
      <c r="BA50" s="166"/>
      <c r="BB50" s="166"/>
      <c r="BC50" s="166"/>
      <c r="BD50" s="166"/>
      <c r="BE50" s="166"/>
      <c r="BF50" s="166"/>
      <c r="BG50" s="166"/>
      <c r="BH50" s="166" t="s">
        <v>525</v>
      </c>
      <c r="BI50" s="166" t="s">
        <v>525</v>
      </c>
      <c r="BJ50" s="166" t="s">
        <v>525</v>
      </c>
      <c r="BK50" s="166" t="s">
        <v>525</v>
      </c>
      <c r="BL50" s="166"/>
      <c r="BM50" s="166"/>
      <c r="BN50" s="166"/>
      <c r="BO50" s="166"/>
      <c r="BP50" s="166"/>
      <c r="BQ50" s="166"/>
      <c r="BS50" s="188"/>
    </row>
    <row r="51" spans="1:71">
      <c r="A51" s="115" t="s">
        <v>2897</v>
      </c>
      <c r="B51" s="132" t="s">
        <v>5</v>
      </c>
      <c r="C51" s="132" t="s">
        <v>358</v>
      </c>
      <c r="D51" s="110" t="s">
        <v>374</v>
      </c>
      <c r="E51" s="124" t="s">
        <v>1304</v>
      </c>
      <c r="F51" s="196" t="s">
        <v>1786</v>
      </c>
      <c r="G51" s="196" t="s">
        <v>1786</v>
      </c>
      <c r="H51" s="110" t="s">
        <v>1785</v>
      </c>
      <c r="I51" s="190" t="s">
        <v>1107</v>
      </c>
      <c r="J51" s="132" t="s">
        <v>477</v>
      </c>
      <c r="K51" s="132" t="s">
        <v>37</v>
      </c>
      <c r="L51" s="132" t="s">
        <v>121</v>
      </c>
      <c r="M51" s="132" t="s">
        <v>84</v>
      </c>
      <c r="N51" s="132" t="s">
        <v>89</v>
      </c>
      <c r="O51" s="191" t="str">
        <f ca="1">VLOOKUP($N51,INDIRECT(VLOOKUP($M51,'A-Validation Data list'!$D$1:$F$8,3,0)),2,FALSE)</f>
        <v>IEC104:MEMBLOCK01</v>
      </c>
      <c r="P51" s="132" t="s">
        <v>1196</v>
      </c>
      <c r="Q51" s="132" t="s">
        <v>1197</v>
      </c>
      <c r="R51" s="132"/>
      <c r="S51" s="132"/>
      <c r="T51" s="132" t="s">
        <v>1196</v>
      </c>
      <c r="U51" s="191" t="s">
        <v>380</v>
      </c>
      <c r="V51" s="132" t="str">
        <f t="shared" ref="V51" si="9">IF($K51="DI",CONCATENATE( H51," : ",P51,"/",Q51),IF($K51="DI2",CONCATENATE( H51," : ",P51,"/",Q51,"/",R51,"/",S51),""))</f>
        <v>[DCAB] : T11 DC Supply Fail : Clear/Appear</v>
      </c>
      <c r="W51" s="132"/>
      <c r="X51" s="132"/>
      <c r="Y51" s="132"/>
      <c r="Z51" s="132"/>
      <c r="AA51" s="132"/>
      <c r="AB51" s="132"/>
      <c r="AC51" s="132"/>
      <c r="AD51" s="132"/>
      <c r="AE51" s="132"/>
      <c r="AF51" s="132"/>
      <c r="AG51" s="186" t="s">
        <v>525</v>
      </c>
      <c r="AH51" s="186" t="s">
        <v>525</v>
      </c>
      <c r="AI51" s="186" t="s">
        <v>525</v>
      </c>
      <c r="AJ51" s="186" t="s">
        <v>525</v>
      </c>
      <c r="AK51" s="132"/>
      <c r="AL51" s="132"/>
      <c r="AM51" s="132"/>
      <c r="AN51" s="132"/>
      <c r="AO51" s="132"/>
      <c r="AP51" s="132"/>
      <c r="AQ51" s="132"/>
      <c r="AR51" s="132"/>
      <c r="AS51" s="132"/>
      <c r="AT51" s="132"/>
      <c r="AU51" s="132"/>
      <c r="AV51" s="186" t="s">
        <v>525</v>
      </c>
      <c r="AW51" s="132"/>
      <c r="AX51" s="132"/>
      <c r="AY51" s="132"/>
      <c r="AZ51" s="132"/>
      <c r="BA51" s="132"/>
      <c r="BB51" s="132"/>
      <c r="BC51" s="132"/>
      <c r="BD51" s="132"/>
      <c r="BE51" s="132"/>
      <c r="BF51" s="132"/>
      <c r="BG51" s="132"/>
      <c r="BH51" s="190" t="s">
        <v>618</v>
      </c>
      <c r="BI51" s="190" t="s">
        <v>152</v>
      </c>
      <c r="BJ51" s="186" t="s">
        <v>525</v>
      </c>
      <c r="BK51" s="186" t="s">
        <v>1084</v>
      </c>
      <c r="BL51" s="241" t="s">
        <v>3322</v>
      </c>
      <c r="BM51" s="132"/>
      <c r="BN51" s="132"/>
      <c r="BO51" s="132"/>
      <c r="BP51" s="132"/>
      <c r="BQ51" s="132"/>
      <c r="BS51" s="188"/>
    </row>
    <row r="52" spans="1:71">
      <c r="A52" s="115" t="s">
        <v>2897</v>
      </c>
      <c r="B52" s="132" t="s">
        <v>5</v>
      </c>
      <c r="C52" s="132" t="s">
        <v>358</v>
      </c>
      <c r="D52" s="110" t="s">
        <v>374</v>
      </c>
      <c r="E52" s="124" t="s">
        <v>1304</v>
      </c>
      <c r="F52" s="196" t="s">
        <v>1790</v>
      </c>
      <c r="G52" s="196" t="s">
        <v>1790</v>
      </c>
      <c r="H52" s="110" t="s">
        <v>1789</v>
      </c>
      <c r="I52" s="190" t="s">
        <v>1107</v>
      </c>
      <c r="J52" s="132" t="s">
        <v>477</v>
      </c>
      <c r="K52" s="132" t="s">
        <v>37</v>
      </c>
      <c r="L52" s="132" t="s">
        <v>121</v>
      </c>
      <c r="M52" s="132" t="s">
        <v>84</v>
      </c>
      <c r="N52" s="132" t="s">
        <v>89</v>
      </c>
      <c r="O52" s="191" t="str">
        <f ca="1">VLOOKUP($N52,INDIRECT(VLOOKUP($M52,'A-Validation Data list'!$D$1:$F$8,3,0)),2,FALSE)</f>
        <v>IEC104:MEMBLOCK01</v>
      </c>
      <c r="P52" s="132" t="s">
        <v>1196</v>
      </c>
      <c r="Q52" s="132" t="s">
        <v>1197</v>
      </c>
      <c r="R52" s="132"/>
      <c r="S52" s="132"/>
      <c r="T52" s="132" t="s">
        <v>1196</v>
      </c>
      <c r="U52" s="191" t="s">
        <v>380</v>
      </c>
      <c r="V52" s="132" t="str">
        <f>IF($K52="DI",CONCATENATE( H52," : ",P52,"/",Q52),IF($K52="DI2",CONCATENATE( H52," : ",P52,"/",Q52,"/",R52,"/",S52),""))</f>
        <v>[DCAB] : T12 DC Supply Fail : Clear/Appear</v>
      </c>
      <c r="W52" s="132"/>
      <c r="X52" s="132"/>
      <c r="Y52" s="132"/>
      <c r="Z52" s="132"/>
      <c r="AA52" s="132"/>
      <c r="AB52" s="132"/>
      <c r="AC52" s="132"/>
      <c r="AD52" s="132"/>
      <c r="AE52" s="132"/>
      <c r="AF52" s="132"/>
      <c r="AG52" s="186" t="s">
        <v>525</v>
      </c>
      <c r="AH52" s="186" t="s">
        <v>525</v>
      </c>
      <c r="AI52" s="186" t="s">
        <v>525</v>
      </c>
      <c r="AJ52" s="186" t="s">
        <v>525</v>
      </c>
      <c r="AK52" s="132"/>
      <c r="AL52" s="132"/>
      <c r="AM52" s="132"/>
      <c r="AN52" s="132"/>
      <c r="AO52" s="132"/>
      <c r="AP52" s="132"/>
      <c r="AQ52" s="132"/>
      <c r="AR52" s="132"/>
      <c r="AS52" s="132"/>
      <c r="AT52" s="132"/>
      <c r="AU52" s="132"/>
      <c r="AV52" s="186" t="s">
        <v>525</v>
      </c>
      <c r="AW52" s="132"/>
      <c r="AX52" s="132"/>
      <c r="AY52" s="132"/>
      <c r="AZ52" s="132"/>
      <c r="BA52" s="132"/>
      <c r="BB52" s="132"/>
      <c r="BC52" s="132"/>
      <c r="BD52" s="132"/>
      <c r="BE52" s="132"/>
      <c r="BF52" s="132"/>
      <c r="BG52" s="132"/>
      <c r="BH52" s="190" t="s">
        <v>618</v>
      </c>
      <c r="BI52" s="190" t="s">
        <v>618</v>
      </c>
      <c r="BJ52" s="186" t="s">
        <v>525</v>
      </c>
      <c r="BK52" s="186" t="s">
        <v>1084</v>
      </c>
      <c r="BL52" s="241" t="s">
        <v>3323</v>
      </c>
      <c r="BM52" s="132"/>
      <c r="BN52" s="132"/>
      <c r="BO52" s="132"/>
      <c r="BP52" s="132"/>
      <c r="BQ52" s="132"/>
      <c r="BS52" s="188"/>
    </row>
    <row r="53" spans="1:71">
      <c r="A53" s="115" t="s">
        <v>2897</v>
      </c>
      <c r="B53" s="132" t="s">
        <v>5</v>
      </c>
      <c r="C53" s="132" t="s">
        <v>358</v>
      </c>
      <c r="D53" s="110" t="s">
        <v>374</v>
      </c>
      <c r="E53" s="124" t="s">
        <v>1304</v>
      </c>
      <c r="F53" s="196" t="s">
        <v>1327</v>
      </c>
      <c r="G53" s="196" t="s">
        <v>1327</v>
      </c>
      <c r="H53" s="110" t="s">
        <v>1325</v>
      </c>
      <c r="I53" s="190" t="s">
        <v>1107</v>
      </c>
      <c r="J53" s="132" t="s">
        <v>477</v>
      </c>
      <c r="K53" s="132" t="s">
        <v>37</v>
      </c>
      <c r="L53" s="132" t="s">
        <v>121</v>
      </c>
      <c r="M53" s="132" t="s">
        <v>84</v>
      </c>
      <c r="N53" s="132" t="s">
        <v>89</v>
      </c>
      <c r="O53" s="191" t="str">
        <f ca="1">VLOOKUP($N53,INDIRECT(VLOOKUP($M53,'A-Validation Data list'!$D$1:$F$8,3,0)),2,FALSE)</f>
        <v>IEC104:MEMBLOCK01</v>
      </c>
      <c r="P53" s="132" t="s">
        <v>1196</v>
      </c>
      <c r="Q53" s="132" t="s">
        <v>1197</v>
      </c>
      <c r="R53" s="132"/>
      <c r="S53" s="132"/>
      <c r="T53" s="132" t="s">
        <v>1196</v>
      </c>
      <c r="U53" s="191" t="s">
        <v>380</v>
      </c>
      <c r="V53" s="132" t="str">
        <f t="shared" si="8"/>
        <v>[CDFA] : Diff Communication Fail Ch-1 : Clear/Appear</v>
      </c>
      <c r="W53" s="132"/>
      <c r="X53" s="132"/>
      <c r="Y53" s="132"/>
      <c r="Z53" s="132"/>
      <c r="AA53" s="132"/>
      <c r="AB53" s="132"/>
      <c r="AC53" s="132"/>
      <c r="AD53" s="132"/>
      <c r="AE53" s="132"/>
      <c r="AF53" s="132"/>
      <c r="AG53" s="186" t="s">
        <v>525</v>
      </c>
      <c r="AH53" s="186" t="s">
        <v>525</v>
      </c>
      <c r="AI53" s="186" t="s">
        <v>525</v>
      </c>
      <c r="AJ53" s="186" t="s">
        <v>525</v>
      </c>
      <c r="AK53" s="132"/>
      <c r="AL53" s="132"/>
      <c r="AM53" s="132"/>
      <c r="AN53" s="132"/>
      <c r="AO53" s="132"/>
      <c r="AP53" s="132"/>
      <c r="AQ53" s="132"/>
      <c r="AR53" s="132"/>
      <c r="AS53" s="132"/>
      <c r="AT53" s="132"/>
      <c r="AU53" s="132"/>
      <c r="AV53" s="186" t="s">
        <v>525</v>
      </c>
      <c r="AW53" s="132"/>
      <c r="AX53" s="132"/>
      <c r="AY53" s="132"/>
      <c r="AZ53" s="132"/>
      <c r="BA53" s="132"/>
      <c r="BB53" s="132"/>
      <c r="BC53" s="132"/>
      <c r="BD53" s="132"/>
      <c r="BE53" s="132"/>
      <c r="BF53" s="132"/>
      <c r="BG53" s="132"/>
      <c r="BH53" s="190" t="s">
        <v>618</v>
      </c>
      <c r="BI53" s="190" t="s">
        <v>619</v>
      </c>
      <c r="BJ53" s="186" t="s">
        <v>525</v>
      </c>
      <c r="BK53" s="186" t="s">
        <v>1084</v>
      </c>
      <c r="BL53" s="241" t="s">
        <v>3324</v>
      </c>
      <c r="BM53" s="132"/>
      <c r="BN53" s="132"/>
      <c r="BO53" s="132"/>
      <c r="BP53" s="132"/>
      <c r="BQ53" s="132"/>
      <c r="BS53" s="188"/>
    </row>
    <row r="54" spans="1:71">
      <c r="A54" s="115" t="s">
        <v>2897</v>
      </c>
      <c r="B54" s="132" t="s">
        <v>5</v>
      </c>
      <c r="C54" s="132" t="s">
        <v>358</v>
      </c>
      <c r="D54" s="110" t="s">
        <v>374</v>
      </c>
      <c r="E54" s="124" t="s">
        <v>1304</v>
      </c>
      <c r="F54" s="196" t="s">
        <v>1328</v>
      </c>
      <c r="G54" s="196" t="s">
        <v>1328</v>
      </c>
      <c r="H54" s="110" t="s">
        <v>1326</v>
      </c>
      <c r="I54" s="190" t="s">
        <v>1107</v>
      </c>
      <c r="J54" s="132" t="s">
        <v>477</v>
      </c>
      <c r="K54" s="132" t="s">
        <v>37</v>
      </c>
      <c r="L54" s="132" t="s">
        <v>121</v>
      </c>
      <c r="M54" s="132" t="s">
        <v>84</v>
      </c>
      <c r="N54" s="132" t="s">
        <v>89</v>
      </c>
      <c r="O54" s="191" t="str">
        <f ca="1">VLOOKUP($N54,INDIRECT(VLOOKUP($M54,'A-Validation Data list'!$D$1:$F$8,3,0)),2,FALSE)</f>
        <v>IEC104:MEMBLOCK01</v>
      </c>
      <c r="P54" s="132" t="s">
        <v>1196</v>
      </c>
      <c r="Q54" s="132" t="s">
        <v>1197</v>
      </c>
      <c r="R54" s="132"/>
      <c r="S54" s="132"/>
      <c r="T54" s="132" t="s">
        <v>1196</v>
      </c>
      <c r="U54" s="191" t="s">
        <v>380</v>
      </c>
      <c r="V54" s="132" t="str">
        <f t="shared" ref="V54" si="10">IF($K54="DI",CONCATENATE( H54," : ",P54,"/",Q54),IF($K54="DI2",CONCATENATE( H54," : ",P54,"/",Q54,"/",R54,"/",S54),""))</f>
        <v>[CDFA] : Diff Communication Fail Ch-2 : Clear/Appear</v>
      </c>
      <c r="W54" s="132"/>
      <c r="X54" s="132"/>
      <c r="Y54" s="132"/>
      <c r="Z54" s="132"/>
      <c r="AA54" s="132"/>
      <c r="AB54" s="132"/>
      <c r="AC54" s="132"/>
      <c r="AD54" s="132"/>
      <c r="AE54" s="132"/>
      <c r="AF54" s="132"/>
      <c r="AG54" s="186" t="s">
        <v>525</v>
      </c>
      <c r="AH54" s="186" t="s">
        <v>525</v>
      </c>
      <c r="AI54" s="186" t="s">
        <v>525</v>
      </c>
      <c r="AJ54" s="186" t="s">
        <v>525</v>
      </c>
      <c r="AK54" s="132"/>
      <c r="AL54" s="132"/>
      <c r="AM54" s="132"/>
      <c r="AN54" s="132"/>
      <c r="AO54" s="132"/>
      <c r="AP54" s="132"/>
      <c r="AQ54" s="132"/>
      <c r="AR54" s="132"/>
      <c r="AS54" s="132"/>
      <c r="AT54" s="132"/>
      <c r="AU54" s="132"/>
      <c r="AV54" s="186" t="s">
        <v>525</v>
      </c>
      <c r="AW54" s="132"/>
      <c r="AX54" s="132"/>
      <c r="AY54" s="132"/>
      <c r="AZ54" s="132"/>
      <c r="BA54" s="132"/>
      <c r="BB54" s="132"/>
      <c r="BC54" s="132"/>
      <c r="BD54" s="132"/>
      <c r="BE54" s="132"/>
      <c r="BF54" s="132"/>
      <c r="BG54" s="132"/>
      <c r="BH54" s="190" t="s">
        <v>618</v>
      </c>
      <c r="BI54" s="186" t="s">
        <v>620</v>
      </c>
      <c r="BJ54" s="186" t="s">
        <v>525</v>
      </c>
      <c r="BK54" s="186" t="s">
        <v>1084</v>
      </c>
      <c r="BL54" s="241" t="s">
        <v>3325</v>
      </c>
      <c r="BM54" s="132"/>
      <c r="BN54" s="132"/>
      <c r="BO54" s="132"/>
      <c r="BP54" s="132"/>
      <c r="BQ54" s="132"/>
      <c r="BS54" s="188"/>
    </row>
    <row r="55" spans="1:71">
      <c r="A55" s="115" t="s">
        <v>2897</v>
      </c>
      <c r="B55" s="132" t="s">
        <v>5</v>
      </c>
      <c r="C55" s="132" t="s">
        <v>358</v>
      </c>
      <c r="D55" s="110" t="s">
        <v>374</v>
      </c>
      <c r="E55" s="124" t="s">
        <v>1304</v>
      </c>
      <c r="F55" s="196" t="s">
        <v>1305</v>
      </c>
      <c r="G55" s="196" t="s">
        <v>1305</v>
      </c>
      <c r="H55" s="110" t="s">
        <v>1316</v>
      </c>
      <c r="I55" s="190" t="s">
        <v>1107</v>
      </c>
      <c r="J55" s="132" t="s">
        <v>477</v>
      </c>
      <c r="K55" s="132" t="s">
        <v>37</v>
      </c>
      <c r="L55" s="132" t="s">
        <v>121</v>
      </c>
      <c r="M55" s="132" t="s">
        <v>84</v>
      </c>
      <c r="N55" s="132" t="s">
        <v>89</v>
      </c>
      <c r="O55" s="191" t="str">
        <f ca="1">VLOOKUP($N55,INDIRECT(VLOOKUP($M55,'A-Validation Data list'!$D$1:$F$8,3,0)),2,FALSE)</f>
        <v>IEC104:MEMBLOCK01</v>
      </c>
      <c r="P55" s="132" t="s">
        <v>1196</v>
      </c>
      <c r="Q55" s="132" t="s">
        <v>1213</v>
      </c>
      <c r="R55" s="132"/>
      <c r="S55" s="132"/>
      <c r="T55" s="132" t="s">
        <v>1196</v>
      </c>
      <c r="U55" s="191" t="s">
        <v>380</v>
      </c>
      <c r="V55" s="132" t="str">
        <f t="shared" si="8"/>
        <v>[nDIO] : Main-1 Dist Protection Trip : Clear/Trip</v>
      </c>
      <c r="W55" s="132"/>
      <c r="X55" s="132"/>
      <c r="Y55" s="132"/>
      <c r="Z55" s="132"/>
      <c r="AA55" s="132"/>
      <c r="AB55" s="132"/>
      <c r="AC55" s="132"/>
      <c r="AD55" s="132"/>
      <c r="AE55" s="132"/>
      <c r="AF55" s="132"/>
      <c r="AG55" s="186" t="s">
        <v>525</v>
      </c>
      <c r="AH55" s="186" t="s">
        <v>525</v>
      </c>
      <c r="AI55" s="186" t="s">
        <v>525</v>
      </c>
      <c r="AJ55" s="186" t="s">
        <v>525</v>
      </c>
      <c r="AK55" s="132"/>
      <c r="AL55" s="132"/>
      <c r="AM55" s="132"/>
      <c r="AN55" s="132"/>
      <c r="AO55" s="132"/>
      <c r="AP55" s="132"/>
      <c r="AQ55" s="132"/>
      <c r="AR55" s="132"/>
      <c r="AS55" s="132"/>
      <c r="AT55" s="132"/>
      <c r="AU55" s="132"/>
      <c r="AV55" s="186" t="s">
        <v>525</v>
      </c>
      <c r="AW55" s="132"/>
      <c r="AX55" s="132"/>
      <c r="AY55" s="132"/>
      <c r="AZ55" s="132"/>
      <c r="BA55" s="132"/>
      <c r="BB55" s="132"/>
      <c r="BC55" s="132"/>
      <c r="BD55" s="132"/>
      <c r="BE55" s="132"/>
      <c r="BF55" s="132"/>
      <c r="BG55" s="132"/>
      <c r="BH55" s="190" t="s">
        <v>618</v>
      </c>
      <c r="BI55" s="186" t="s">
        <v>621</v>
      </c>
      <c r="BJ55" s="186" t="s">
        <v>525</v>
      </c>
      <c r="BK55" s="186" t="s">
        <v>1084</v>
      </c>
      <c r="BL55" s="241" t="s">
        <v>3326</v>
      </c>
      <c r="BM55" s="132"/>
      <c r="BN55" s="132"/>
      <c r="BO55" s="132"/>
      <c r="BP55" s="132"/>
      <c r="BQ55" s="132"/>
      <c r="BS55" s="188"/>
    </row>
    <row r="56" spans="1:71">
      <c r="A56" s="115" t="s">
        <v>2897</v>
      </c>
      <c r="B56" s="132" t="s">
        <v>5</v>
      </c>
      <c r="C56" s="132" t="s">
        <v>358</v>
      </c>
      <c r="D56" s="110" t="s">
        <v>374</v>
      </c>
      <c r="E56" s="124" t="s">
        <v>1304</v>
      </c>
      <c r="F56" s="196" t="s">
        <v>1306</v>
      </c>
      <c r="G56" s="196" t="s">
        <v>1306</v>
      </c>
      <c r="H56" s="110" t="s">
        <v>1314</v>
      </c>
      <c r="I56" s="190" t="s">
        <v>1107</v>
      </c>
      <c r="J56" s="132" t="s">
        <v>477</v>
      </c>
      <c r="K56" s="132" t="s">
        <v>37</v>
      </c>
      <c r="L56" s="132" t="s">
        <v>121</v>
      </c>
      <c r="M56" s="132" t="s">
        <v>84</v>
      </c>
      <c r="N56" s="132" t="s">
        <v>89</v>
      </c>
      <c r="O56" s="191" t="str">
        <f ca="1">VLOOKUP($N56,INDIRECT(VLOOKUP($M56,'A-Validation Data list'!$D$1:$F$8,3,0)),2,FALSE)</f>
        <v>IEC104:MEMBLOCK01</v>
      </c>
      <c r="P56" s="132" t="s">
        <v>1196</v>
      </c>
      <c r="Q56" s="132" t="s">
        <v>1197</v>
      </c>
      <c r="R56" s="132"/>
      <c r="S56" s="132"/>
      <c r="T56" s="132" t="s">
        <v>1196</v>
      </c>
      <c r="U56" s="191" t="s">
        <v>380</v>
      </c>
      <c r="V56" s="132" t="str">
        <f t="shared" si="8"/>
        <v>[BEFL] : 110% of Full Load Current : Clear/Appear</v>
      </c>
      <c r="W56" s="132"/>
      <c r="X56" s="132"/>
      <c r="Y56" s="132"/>
      <c r="Z56" s="132"/>
      <c r="AA56" s="132"/>
      <c r="AB56" s="132"/>
      <c r="AC56" s="132"/>
      <c r="AD56" s="132"/>
      <c r="AE56" s="132"/>
      <c r="AF56" s="132"/>
      <c r="AG56" s="186" t="s">
        <v>525</v>
      </c>
      <c r="AH56" s="186" t="s">
        <v>525</v>
      </c>
      <c r="AI56" s="186" t="s">
        <v>525</v>
      </c>
      <c r="AJ56" s="186" t="s">
        <v>525</v>
      </c>
      <c r="AK56" s="132"/>
      <c r="AL56" s="132"/>
      <c r="AM56" s="132"/>
      <c r="AN56" s="132"/>
      <c r="AO56" s="132"/>
      <c r="AP56" s="132"/>
      <c r="AQ56" s="132"/>
      <c r="AR56" s="132"/>
      <c r="AS56" s="132"/>
      <c r="AT56" s="132"/>
      <c r="AU56" s="132"/>
      <c r="AV56" s="186" t="s">
        <v>525</v>
      </c>
      <c r="AW56" s="132"/>
      <c r="AX56" s="132"/>
      <c r="AY56" s="132"/>
      <c r="AZ56" s="132"/>
      <c r="BA56" s="132"/>
      <c r="BB56" s="132"/>
      <c r="BC56" s="132"/>
      <c r="BD56" s="132"/>
      <c r="BE56" s="132"/>
      <c r="BF56" s="132"/>
      <c r="BG56" s="132"/>
      <c r="BH56" s="190" t="s">
        <v>618</v>
      </c>
      <c r="BI56" s="186" t="s">
        <v>622</v>
      </c>
      <c r="BJ56" s="186" t="s">
        <v>525</v>
      </c>
      <c r="BK56" s="186" t="s">
        <v>1084</v>
      </c>
      <c r="BL56" s="241" t="s">
        <v>3327</v>
      </c>
      <c r="BM56" s="132"/>
      <c r="BN56" s="132"/>
      <c r="BO56" s="132"/>
      <c r="BP56" s="132"/>
      <c r="BQ56" s="132"/>
      <c r="BS56" s="188"/>
    </row>
    <row r="57" spans="1:71">
      <c r="A57" s="115" t="s">
        <v>2897</v>
      </c>
      <c r="B57" s="132" t="s">
        <v>5</v>
      </c>
      <c r="C57" s="132" t="s">
        <v>358</v>
      </c>
      <c r="D57" s="110" t="s">
        <v>374</v>
      </c>
      <c r="E57" s="124" t="s">
        <v>1304</v>
      </c>
      <c r="F57" s="196" t="s">
        <v>1307</v>
      </c>
      <c r="G57" s="196" t="s">
        <v>1307</v>
      </c>
      <c r="H57" s="110" t="s">
        <v>1315</v>
      </c>
      <c r="I57" s="190" t="s">
        <v>1107</v>
      </c>
      <c r="J57" s="132" t="s">
        <v>477</v>
      </c>
      <c r="K57" s="132" t="s">
        <v>37</v>
      </c>
      <c r="L57" s="132" t="s">
        <v>121</v>
      </c>
      <c r="M57" s="132" t="s">
        <v>84</v>
      </c>
      <c r="N57" s="132" t="s">
        <v>89</v>
      </c>
      <c r="O57" s="191" t="str">
        <f ca="1">VLOOKUP($N57,INDIRECT(VLOOKUP($M57,'A-Validation Data list'!$D$1:$F$8,3,0)),2,FALSE)</f>
        <v>IEC104:MEMBLOCK01</v>
      </c>
      <c r="P57" s="132" t="s">
        <v>1196</v>
      </c>
      <c r="Q57" s="132" t="s">
        <v>1213</v>
      </c>
      <c r="R57" s="132"/>
      <c r="S57" s="132"/>
      <c r="T57" s="132" t="s">
        <v>1196</v>
      </c>
      <c r="U57" s="191" t="s">
        <v>380</v>
      </c>
      <c r="V57" s="132" t="str">
        <f t="shared" si="8"/>
        <v>[SOTF] : SOTF Trip : Clear/Trip</v>
      </c>
      <c r="W57" s="132"/>
      <c r="X57" s="132"/>
      <c r="Y57" s="132"/>
      <c r="Z57" s="132"/>
      <c r="AA57" s="132"/>
      <c r="AB57" s="132"/>
      <c r="AC57" s="132"/>
      <c r="AD57" s="132"/>
      <c r="AE57" s="132"/>
      <c r="AF57" s="132"/>
      <c r="AG57" s="186" t="s">
        <v>525</v>
      </c>
      <c r="AH57" s="186" t="s">
        <v>525</v>
      </c>
      <c r="AI57" s="186" t="s">
        <v>525</v>
      </c>
      <c r="AJ57" s="186" t="s">
        <v>525</v>
      </c>
      <c r="AK57" s="132"/>
      <c r="AL57" s="132"/>
      <c r="AM57" s="132"/>
      <c r="AN57" s="132"/>
      <c r="AO57" s="132"/>
      <c r="AP57" s="132"/>
      <c r="AQ57" s="132"/>
      <c r="AR57" s="132"/>
      <c r="AS57" s="132"/>
      <c r="AT57" s="132"/>
      <c r="AU57" s="132"/>
      <c r="AV57" s="186" t="s">
        <v>525</v>
      </c>
      <c r="AW57" s="132"/>
      <c r="AX57" s="132"/>
      <c r="AY57" s="132"/>
      <c r="AZ57" s="132"/>
      <c r="BA57" s="132"/>
      <c r="BB57" s="132"/>
      <c r="BC57" s="132"/>
      <c r="BD57" s="132"/>
      <c r="BE57" s="132"/>
      <c r="BF57" s="132"/>
      <c r="BG57" s="132"/>
      <c r="BH57" s="190" t="s">
        <v>618</v>
      </c>
      <c r="BI57" s="190" t="s">
        <v>623</v>
      </c>
      <c r="BJ57" s="186" t="s">
        <v>525</v>
      </c>
      <c r="BK57" s="186" t="s">
        <v>1084</v>
      </c>
      <c r="BL57" s="241" t="s">
        <v>1778</v>
      </c>
      <c r="BM57" s="132"/>
      <c r="BN57" s="132"/>
      <c r="BO57" s="132"/>
      <c r="BP57" s="132"/>
      <c r="BQ57" s="132"/>
      <c r="BS57" s="188"/>
    </row>
    <row r="58" spans="1:71">
      <c r="A58" s="115" t="s">
        <v>2897</v>
      </c>
      <c r="B58" s="132" t="s">
        <v>5</v>
      </c>
      <c r="C58" s="132" t="s">
        <v>358</v>
      </c>
      <c r="D58" s="110" t="s">
        <v>374</v>
      </c>
      <c r="E58" s="124" t="s">
        <v>1304</v>
      </c>
      <c r="F58" s="196" t="s">
        <v>1308</v>
      </c>
      <c r="G58" s="196" t="s">
        <v>1308</v>
      </c>
      <c r="H58" s="110" t="s">
        <v>1317</v>
      </c>
      <c r="I58" s="190" t="s">
        <v>1107</v>
      </c>
      <c r="J58" s="132" t="s">
        <v>477</v>
      </c>
      <c r="K58" s="132" t="s">
        <v>37</v>
      </c>
      <c r="L58" s="132" t="s">
        <v>121</v>
      </c>
      <c r="M58" s="132" t="s">
        <v>84</v>
      </c>
      <c r="N58" s="132" t="s">
        <v>89</v>
      </c>
      <c r="O58" s="191" t="str">
        <f ca="1">VLOOKUP($N58,INDIRECT(VLOOKUP($M58,'A-Validation Data list'!$D$1:$F$8,3,0)),2,FALSE)</f>
        <v>IEC104:MEMBLOCK01</v>
      </c>
      <c r="P58" s="132" t="s">
        <v>1196</v>
      </c>
      <c r="Q58" s="132" t="s">
        <v>1197</v>
      </c>
      <c r="R58" s="132"/>
      <c r="S58" s="132"/>
      <c r="T58" s="132" t="s">
        <v>1196</v>
      </c>
      <c r="U58" s="191" t="s">
        <v>380</v>
      </c>
      <c r="V58" s="132" t="str">
        <f t="shared" si="8"/>
        <v>[nDIP] : Power Swing Block : Clear/Appear</v>
      </c>
      <c r="W58" s="132"/>
      <c r="X58" s="132"/>
      <c r="Y58" s="132"/>
      <c r="Z58" s="132"/>
      <c r="AA58" s="132"/>
      <c r="AB58" s="132"/>
      <c r="AC58" s="132"/>
      <c r="AD58" s="132"/>
      <c r="AE58" s="132"/>
      <c r="AF58" s="132"/>
      <c r="AG58" s="186" t="s">
        <v>525</v>
      </c>
      <c r="AH58" s="186" t="s">
        <v>525</v>
      </c>
      <c r="AI58" s="186" t="s">
        <v>525</v>
      </c>
      <c r="AJ58" s="186" t="s">
        <v>525</v>
      </c>
      <c r="AK58" s="132"/>
      <c r="AL58" s="132"/>
      <c r="AM58" s="132"/>
      <c r="AN58" s="132"/>
      <c r="AO58" s="132"/>
      <c r="AP58" s="132"/>
      <c r="AQ58" s="132"/>
      <c r="AR58" s="132"/>
      <c r="AS58" s="132"/>
      <c r="AT58" s="132"/>
      <c r="AU58" s="132"/>
      <c r="AV58" s="186" t="s">
        <v>525</v>
      </c>
      <c r="AW58" s="132"/>
      <c r="AX58" s="132"/>
      <c r="AY58" s="132"/>
      <c r="AZ58" s="132"/>
      <c r="BA58" s="132"/>
      <c r="BB58" s="132"/>
      <c r="BC58" s="132"/>
      <c r="BD58" s="132"/>
      <c r="BE58" s="132"/>
      <c r="BF58" s="132"/>
      <c r="BG58" s="132"/>
      <c r="BH58" s="190" t="s">
        <v>618</v>
      </c>
      <c r="BI58" s="190" t="s">
        <v>624</v>
      </c>
      <c r="BJ58" s="186" t="s">
        <v>525</v>
      </c>
      <c r="BK58" s="186" t="s">
        <v>1084</v>
      </c>
      <c r="BL58" s="241" t="s">
        <v>3328</v>
      </c>
      <c r="BM58" s="132"/>
      <c r="BN58" s="132"/>
      <c r="BO58" s="132"/>
      <c r="BP58" s="132"/>
      <c r="BQ58" s="132"/>
      <c r="BS58" s="188"/>
    </row>
    <row r="59" spans="1:71">
      <c r="A59" s="115" t="s">
        <v>2897</v>
      </c>
      <c r="B59" s="132" t="s">
        <v>5</v>
      </c>
      <c r="C59" s="132" t="s">
        <v>358</v>
      </c>
      <c r="D59" s="110" t="s">
        <v>374</v>
      </c>
      <c r="E59" s="124" t="s">
        <v>1304</v>
      </c>
      <c r="F59" s="196" t="s">
        <v>1309</v>
      </c>
      <c r="G59" s="196" t="s">
        <v>1309</v>
      </c>
      <c r="H59" s="110" t="s">
        <v>1318</v>
      </c>
      <c r="I59" s="190" t="s">
        <v>1107</v>
      </c>
      <c r="J59" s="132" t="s">
        <v>477</v>
      </c>
      <c r="K59" s="132" t="s">
        <v>37</v>
      </c>
      <c r="L59" s="132" t="s">
        <v>121</v>
      </c>
      <c r="M59" s="132" t="s">
        <v>84</v>
      </c>
      <c r="N59" s="132" t="s">
        <v>89</v>
      </c>
      <c r="O59" s="191" t="str">
        <f ca="1">VLOOKUP($N59,INDIRECT(VLOOKUP($M59,'A-Validation Data list'!$D$1:$F$8,3,0)),2,FALSE)</f>
        <v>IEC104:MEMBLOCK01</v>
      </c>
      <c r="P59" s="132" t="s">
        <v>1196</v>
      </c>
      <c r="Q59" s="132" t="s">
        <v>1197</v>
      </c>
      <c r="R59" s="132"/>
      <c r="S59" s="132"/>
      <c r="T59" s="132" t="s">
        <v>1196</v>
      </c>
      <c r="U59" s="191" t="s">
        <v>380</v>
      </c>
      <c r="V59" s="132" t="str">
        <f t="shared" si="8"/>
        <v>[nVTF] : VT Fuse Failure / MCB Trip : Clear/Appear</v>
      </c>
      <c r="W59" s="132"/>
      <c r="X59" s="132"/>
      <c r="Y59" s="132"/>
      <c r="Z59" s="132"/>
      <c r="AA59" s="132"/>
      <c r="AB59" s="132"/>
      <c r="AC59" s="132"/>
      <c r="AD59" s="132"/>
      <c r="AE59" s="132"/>
      <c r="AF59" s="132"/>
      <c r="AG59" s="186" t="s">
        <v>525</v>
      </c>
      <c r="AH59" s="186" t="s">
        <v>525</v>
      </c>
      <c r="AI59" s="186" t="s">
        <v>525</v>
      </c>
      <c r="AJ59" s="186" t="s">
        <v>525</v>
      </c>
      <c r="AK59" s="132"/>
      <c r="AL59" s="132"/>
      <c r="AM59" s="132"/>
      <c r="AN59" s="132"/>
      <c r="AO59" s="132"/>
      <c r="AP59" s="132"/>
      <c r="AQ59" s="132"/>
      <c r="AR59" s="132"/>
      <c r="AS59" s="132"/>
      <c r="AT59" s="132"/>
      <c r="AU59" s="132"/>
      <c r="AV59" s="186" t="s">
        <v>525</v>
      </c>
      <c r="AW59" s="132"/>
      <c r="AX59" s="132"/>
      <c r="AY59" s="132"/>
      <c r="AZ59" s="132"/>
      <c r="BA59" s="132"/>
      <c r="BB59" s="132"/>
      <c r="BC59" s="132"/>
      <c r="BD59" s="132"/>
      <c r="BE59" s="132"/>
      <c r="BF59" s="132"/>
      <c r="BG59" s="132"/>
      <c r="BH59" s="190" t="s">
        <v>618</v>
      </c>
      <c r="BI59" s="190" t="s">
        <v>625</v>
      </c>
      <c r="BJ59" s="186" t="s">
        <v>525</v>
      </c>
      <c r="BK59" s="186" t="s">
        <v>1084</v>
      </c>
      <c r="BL59" s="241" t="s">
        <v>3329</v>
      </c>
      <c r="BM59" s="132"/>
      <c r="BN59" s="132"/>
      <c r="BO59" s="132"/>
      <c r="BP59" s="132"/>
      <c r="BQ59" s="132"/>
      <c r="BS59" s="188"/>
    </row>
    <row r="60" spans="1:71">
      <c r="A60" s="115" t="s">
        <v>2897</v>
      </c>
      <c r="B60" s="132" t="s">
        <v>5</v>
      </c>
      <c r="C60" s="132" t="s">
        <v>358</v>
      </c>
      <c r="D60" s="110" t="s">
        <v>374</v>
      </c>
      <c r="E60" s="124" t="s">
        <v>1304</v>
      </c>
      <c r="F60" s="196" t="s">
        <v>1277</v>
      </c>
      <c r="G60" s="196" t="s">
        <v>1277</v>
      </c>
      <c r="H60" s="110" t="s">
        <v>1276</v>
      </c>
      <c r="I60" s="190" t="s">
        <v>1107</v>
      </c>
      <c r="J60" s="132" t="s">
        <v>477</v>
      </c>
      <c r="K60" s="132" t="s">
        <v>37</v>
      </c>
      <c r="L60" s="132" t="s">
        <v>121</v>
      </c>
      <c r="M60" s="132" t="s">
        <v>84</v>
      </c>
      <c r="N60" s="132" t="s">
        <v>89</v>
      </c>
      <c r="O60" s="191" t="str">
        <f ca="1">VLOOKUP($N60,INDIRECT(VLOOKUP($M60,'A-Validation Data list'!$D$1:$F$8,3,0)),2,FALSE)</f>
        <v>IEC104:MEMBLOCK01</v>
      </c>
      <c r="P60" s="132" t="s">
        <v>1196</v>
      </c>
      <c r="Q60" s="132" t="s">
        <v>1213</v>
      </c>
      <c r="R60" s="132"/>
      <c r="S60" s="132"/>
      <c r="T60" s="132" t="s">
        <v>1196</v>
      </c>
      <c r="U60" s="191" t="s">
        <v>380</v>
      </c>
      <c r="V60" s="132" t="str">
        <f t="shared" si="8"/>
        <v>[OCPO] : Backup Overcurrent I&gt;Trip : Clear/Trip</v>
      </c>
      <c r="W60" s="132"/>
      <c r="X60" s="132"/>
      <c r="Y60" s="132"/>
      <c r="Z60" s="132"/>
      <c r="AA60" s="132"/>
      <c r="AB60" s="132"/>
      <c r="AC60" s="132"/>
      <c r="AD60" s="132"/>
      <c r="AE60" s="132"/>
      <c r="AF60" s="132"/>
      <c r="AG60" s="186" t="s">
        <v>525</v>
      </c>
      <c r="AH60" s="186" t="s">
        <v>525</v>
      </c>
      <c r="AI60" s="186" t="s">
        <v>525</v>
      </c>
      <c r="AJ60" s="186" t="s">
        <v>525</v>
      </c>
      <c r="AK60" s="132"/>
      <c r="AL60" s="132"/>
      <c r="AM60" s="132"/>
      <c r="AN60" s="132"/>
      <c r="AO60" s="132"/>
      <c r="AP60" s="132"/>
      <c r="AQ60" s="132"/>
      <c r="AR60" s="132"/>
      <c r="AS60" s="132"/>
      <c r="AT60" s="132"/>
      <c r="AU60" s="132"/>
      <c r="AV60" s="186" t="s">
        <v>525</v>
      </c>
      <c r="AW60" s="132"/>
      <c r="AX60" s="132"/>
      <c r="AY60" s="132"/>
      <c r="AZ60" s="132"/>
      <c r="BA60" s="132"/>
      <c r="BB60" s="132"/>
      <c r="BC60" s="132"/>
      <c r="BD60" s="132"/>
      <c r="BE60" s="132"/>
      <c r="BF60" s="132"/>
      <c r="BG60" s="132"/>
      <c r="BH60" s="190" t="s">
        <v>618</v>
      </c>
      <c r="BI60" s="190" t="s">
        <v>626</v>
      </c>
      <c r="BJ60" s="186" t="s">
        <v>525</v>
      </c>
      <c r="BK60" s="186" t="s">
        <v>1084</v>
      </c>
      <c r="BL60" s="241" t="s">
        <v>3330</v>
      </c>
      <c r="BM60" s="132"/>
      <c r="BN60" s="132"/>
      <c r="BO60" s="132"/>
      <c r="BP60" s="132"/>
      <c r="BQ60" s="132"/>
      <c r="BS60" s="188"/>
    </row>
    <row r="61" spans="1:71">
      <c r="A61" s="115" t="s">
        <v>2897</v>
      </c>
      <c r="B61" s="132" t="s">
        <v>5</v>
      </c>
      <c r="C61" s="132" t="s">
        <v>358</v>
      </c>
      <c r="D61" s="110" t="s">
        <v>374</v>
      </c>
      <c r="E61" s="124" t="s">
        <v>1304</v>
      </c>
      <c r="F61" s="196" t="s">
        <v>1319</v>
      </c>
      <c r="G61" s="196" t="s">
        <v>1319</v>
      </c>
      <c r="H61" s="110" t="s">
        <v>1312</v>
      </c>
      <c r="I61" s="190" t="s">
        <v>1107</v>
      </c>
      <c r="J61" s="132" t="s">
        <v>477</v>
      </c>
      <c r="K61" s="132" t="s">
        <v>37</v>
      </c>
      <c r="L61" s="132" t="s">
        <v>121</v>
      </c>
      <c r="M61" s="132" t="s">
        <v>84</v>
      </c>
      <c r="N61" s="132" t="s">
        <v>89</v>
      </c>
      <c r="O61" s="191" t="str">
        <f ca="1">VLOOKUP($N61,INDIRECT(VLOOKUP($M61,'A-Validation Data list'!$D$1:$F$8,3,0)),2,FALSE)</f>
        <v>IEC104:MEMBLOCK01</v>
      </c>
      <c r="P61" s="132" t="s">
        <v>1196</v>
      </c>
      <c r="Q61" s="132" t="s">
        <v>1197</v>
      </c>
      <c r="R61" s="132"/>
      <c r="S61" s="132"/>
      <c r="T61" s="132" t="s">
        <v>1196</v>
      </c>
      <c r="U61" s="191" t="s">
        <v>380</v>
      </c>
      <c r="V61" s="132" t="str">
        <f t="shared" si="8"/>
        <v>[INTR] : Intertrip Received Channel-1 : Clear/Appear</v>
      </c>
      <c r="W61" s="132"/>
      <c r="X61" s="132"/>
      <c r="Y61" s="132"/>
      <c r="Z61" s="132"/>
      <c r="AA61" s="132"/>
      <c r="AB61" s="132"/>
      <c r="AC61" s="132"/>
      <c r="AD61" s="132"/>
      <c r="AE61" s="132"/>
      <c r="AF61" s="132"/>
      <c r="AG61" s="186" t="s">
        <v>525</v>
      </c>
      <c r="AH61" s="186" t="s">
        <v>525</v>
      </c>
      <c r="AI61" s="186" t="s">
        <v>525</v>
      </c>
      <c r="AJ61" s="186" t="s">
        <v>525</v>
      </c>
      <c r="AK61" s="132"/>
      <c r="AL61" s="132"/>
      <c r="AM61" s="132"/>
      <c r="AN61" s="132"/>
      <c r="AO61" s="132"/>
      <c r="AP61" s="132"/>
      <c r="AQ61" s="132"/>
      <c r="AR61" s="132"/>
      <c r="AS61" s="132"/>
      <c r="AT61" s="132"/>
      <c r="AU61" s="132"/>
      <c r="AV61" s="186" t="s">
        <v>525</v>
      </c>
      <c r="AW61" s="132"/>
      <c r="AX61" s="132"/>
      <c r="AY61" s="132"/>
      <c r="AZ61" s="132"/>
      <c r="BA61" s="132"/>
      <c r="BB61" s="132"/>
      <c r="BC61" s="132"/>
      <c r="BD61" s="132"/>
      <c r="BE61" s="132"/>
      <c r="BF61" s="132"/>
      <c r="BG61" s="132"/>
      <c r="BH61" s="190" t="s">
        <v>618</v>
      </c>
      <c r="BI61" s="186" t="s">
        <v>360</v>
      </c>
      <c r="BJ61" s="186" t="s">
        <v>525</v>
      </c>
      <c r="BK61" s="186" t="s">
        <v>1084</v>
      </c>
      <c r="BL61" s="241" t="s">
        <v>3331</v>
      </c>
      <c r="BM61" s="132"/>
      <c r="BN61" s="132"/>
      <c r="BO61" s="132"/>
      <c r="BP61" s="132"/>
      <c r="BQ61" s="132"/>
      <c r="BS61" s="188"/>
    </row>
    <row r="62" spans="1:71">
      <c r="A62" s="115" t="s">
        <v>2897</v>
      </c>
      <c r="B62" s="191" t="s">
        <v>5</v>
      </c>
      <c r="C62" s="191" t="s">
        <v>358</v>
      </c>
      <c r="D62" s="124" t="s">
        <v>374</v>
      </c>
      <c r="E62" s="124" t="s">
        <v>1304</v>
      </c>
      <c r="F62" s="196" t="s">
        <v>1320</v>
      </c>
      <c r="G62" s="196" t="s">
        <v>1320</v>
      </c>
      <c r="H62" s="110" t="s">
        <v>1313</v>
      </c>
      <c r="I62" s="191" t="s">
        <v>1106</v>
      </c>
      <c r="J62" s="191" t="s">
        <v>477</v>
      </c>
      <c r="K62" s="191" t="s">
        <v>37</v>
      </c>
      <c r="L62" s="191" t="s">
        <v>121</v>
      </c>
      <c r="M62" s="191" t="s">
        <v>84</v>
      </c>
      <c r="N62" s="191" t="s">
        <v>89</v>
      </c>
      <c r="O62" s="191" t="str">
        <f ca="1">VLOOKUP($N62,INDIRECT(VLOOKUP($M62,'A-Validation Data list'!$D$1:$F$8,3,0)),2,FALSE)</f>
        <v>IEC104:MEMBLOCK01</v>
      </c>
      <c r="P62" s="132" t="s">
        <v>1196</v>
      </c>
      <c r="Q62" s="132" t="s">
        <v>1197</v>
      </c>
      <c r="R62" s="132"/>
      <c r="S62" s="132"/>
      <c r="T62" s="132" t="s">
        <v>1196</v>
      </c>
      <c r="U62" s="191" t="s">
        <v>380</v>
      </c>
      <c r="V62" s="191" t="str">
        <f t="shared" si="8"/>
        <v>[INTR] : Intertrip Received Channel-2 : Clear/Appear</v>
      </c>
      <c r="W62" s="191"/>
      <c r="X62" s="191"/>
      <c r="Y62" s="191"/>
      <c r="Z62" s="191"/>
      <c r="AA62" s="191"/>
      <c r="AB62" s="191"/>
      <c r="AC62" s="191"/>
      <c r="AD62" s="191"/>
      <c r="AE62" s="191"/>
      <c r="AF62" s="191"/>
      <c r="AG62" s="190" t="s">
        <v>525</v>
      </c>
      <c r="AH62" s="190" t="s">
        <v>525</v>
      </c>
      <c r="AI62" s="190" t="s">
        <v>525</v>
      </c>
      <c r="AJ62" s="190" t="s">
        <v>525</v>
      </c>
      <c r="AK62" s="191"/>
      <c r="AL62" s="191"/>
      <c r="AM62" s="191"/>
      <c r="AN62" s="191"/>
      <c r="AO62" s="191"/>
      <c r="AP62" s="191"/>
      <c r="AQ62" s="191"/>
      <c r="AR62" s="191"/>
      <c r="AS62" s="191"/>
      <c r="AT62" s="191"/>
      <c r="AU62" s="191"/>
      <c r="AV62" s="190" t="s">
        <v>525</v>
      </c>
      <c r="AW62" s="191"/>
      <c r="AX62" s="191"/>
      <c r="AY62" s="191"/>
      <c r="AZ62" s="191"/>
      <c r="BA62" s="191"/>
      <c r="BB62" s="191"/>
      <c r="BC62" s="191"/>
      <c r="BD62" s="191"/>
      <c r="BE62" s="191"/>
      <c r="BF62" s="191"/>
      <c r="BG62" s="191"/>
      <c r="BH62" s="190" t="s">
        <v>618</v>
      </c>
      <c r="BI62" s="190" t="s">
        <v>627</v>
      </c>
      <c r="BJ62" s="190" t="s">
        <v>525</v>
      </c>
      <c r="BK62" s="190" t="s">
        <v>1084</v>
      </c>
      <c r="BL62" s="241" t="s">
        <v>3332</v>
      </c>
      <c r="BM62" s="191"/>
      <c r="BN62" s="191"/>
      <c r="BO62" s="191"/>
      <c r="BP62" s="191"/>
      <c r="BQ62" s="191"/>
      <c r="BS62" s="188"/>
    </row>
    <row r="63" spans="1:71">
      <c r="A63" s="115" t="s">
        <v>2897</v>
      </c>
      <c r="B63" s="132" t="s">
        <v>5</v>
      </c>
      <c r="C63" s="132" t="s">
        <v>358</v>
      </c>
      <c r="D63" s="110" t="s">
        <v>374</v>
      </c>
      <c r="E63" s="124" t="s">
        <v>1304</v>
      </c>
      <c r="F63" s="196" t="s">
        <v>1321</v>
      </c>
      <c r="G63" s="196" t="s">
        <v>1321</v>
      </c>
      <c r="H63" s="110" t="s">
        <v>1310</v>
      </c>
      <c r="I63" s="190" t="s">
        <v>1107</v>
      </c>
      <c r="J63" s="132" t="s">
        <v>477</v>
      </c>
      <c r="K63" s="132" t="s">
        <v>37</v>
      </c>
      <c r="L63" s="132" t="s">
        <v>121</v>
      </c>
      <c r="M63" s="132" t="s">
        <v>84</v>
      </c>
      <c r="N63" s="132" t="s">
        <v>89</v>
      </c>
      <c r="O63" s="191" t="str">
        <f ca="1">VLOOKUP($N63,INDIRECT(VLOOKUP($M63,'A-Validation Data list'!$D$1:$F$8,3,0)),2,FALSE)</f>
        <v>IEC104:MEMBLOCK01</v>
      </c>
      <c r="P63" s="132" t="s">
        <v>1196</v>
      </c>
      <c r="Q63" s="132" t="s">
        <v>1197</v>
      </c>
      <c r="R63" s="132"/>
      <c r="S63" s="132"/>
      <c r="T63" s="132" t="s">
        <v>1196</v>
      </c>
      <c r="U63" s="191" t="s">
        <v>380</v>
      </c>
      <c r="V63" s="132" t="str">
        <f t="shared" ref="V63:V64" si="11">IF($K63="DI",CONCATENATE( H63," : ",P63,"/",Q63),IF($K63="DI2",CONCATENATE( H63," : ",P63,"/",Q63,"/",R63,"/",S63),""))</f>
        <v>[INTS] : Intertrip Sent Channel-1 : Clear/Appear</v>
      </c>
      <c r="W63" s="132"/>
      <c r="X63" s="132"/>
      <c r="Y63" s="132"/>
      <c r="Z63" s="132"/>
      <c r="AA63" s="132"/>
      <c r="AB63" s="132"/>
      <c r="AC63" s="132"/>
      <c r="AD63" s="132"/>
      <c r="AE63" s="132"/>
      <c r="AF63" s="132"/>
      <c r="AG63" s="186" t="s">
        <v>525</v>
      </c>
      <c r="AH63" s="186" t="s">
        <v>525</v>
      </c>
      <c r="AI63" s="186" t="s">
        <v>525</v>
      </c>
      <c r="AJ63" s="186" t="s">
        <v>525</v>
      </c>
      <c r="AK63" s="132"/>
      <c r="AL63" s="132"/>
      <c r="AM63" s="132"/>
      <c r="AN63" s="132"/>
      <c r="AO63" s="132"/>
      <c r="AP63" s="132"/>
      <c r="AQ63" s="132"/>
      <c r="AR63" s="132"/>
      <c r="AS63" s="132"/>
      <c r="AT63" s="132"/>
      <c r="AU63" s="132"/>
      <c r="AV63" s="186" t="s">
        <v>525</v>
      </c>
      <c r="AW63" s="132"/>
      <c r="AX63" s="132"/>
      <c r="AY63" s="132"/>
      <c r="AZ63" s="132"/>
      <c r="BA63" s="132"/>
      <c r="BB63" s="132"/>
      <c r="BC63" s="132"/>
      <c r="BD63" s="132"/>
      <c r="BE63" s="132"/>
      <c r="BF63" s="132"/>
      <c r="BG63" s="132"/>
      <c r="BH63" s="190" t="s">
        <v>618</v>
      </c>
      <c r="BI63" s="186" t="s">
        <v>628</v>
      </c>
      <c r="BJ63" s="186" t="s">
        <v>525</v>
      </c>
      <c r="BK63" s="186" t="s">
        <v>1084</v>
      </c>
      <c r="BL63" s="241" t="s">
        <v>3333</v>
      </c>
      <c r="BM63" s="132"/>
      <c r="BN63" s="132"/>
      <c r="BO63" s="132"/>
      <c r="BP63" s="132"/>
      <c r="BQ63" s="132"/>
      <c r="BS63" s="188"/>
    </row>
    <row r="64" spans="1:71">
      <c r="A64" s="115" t="s">
        <v>2897</v>
      </c>
      <c r="B64" s="191" t="s">
        <v>5</v>
      </c>
      <c r="C64" s="191" t="s">
        <v>358</v>
      </c>
      <c r="D64" s="124" t="s">
        <v>374</v>
      </c>
      <c r="E64" s="124" t="s">
        <v>1304</v>
      </c>
      <c r="F64" s="196" t="s">
        <v>1322</v>
      </c>
      <c r="G64" s="196" t="s">
        <v>1322</v>
      </c>
      <c r="H64" s="110" t="s">
        <v>1311</v>
      </c>
      <c r="I64" s="191" t="s">
        <v>1106</v>
      </c>
      <c r="J64" s="191" t="s">
        <v>477</v>
      </c>
      <c r="K64" s="191" t="s">
        <v>37</v>
      </c>
      <c r="L64" s="191" t="s">
        <v>121</v>
      </c>
      <c r="M64" s="191" t="s">
        <v>84</v>
      </c>
      <c r="N64" s="191" t="s">
        <v>89</v>
      </c>
      <c r="O64" s="191" t="str">
        <f ca="1">VLOOKUP($N64,INDIRECT(VLOOKUP($M64,'A-Validation Data list'!$D$1:$F$8,3,0)),2,FALSE)</f>
        <v>IEC104:MEMBLOCK01</v>
      </c>
      <c r="P64" s="132" t="s">
        <v>1196</v>
      </c>
      <c r="Q64" s="132" t="s">
        <v>1197</v>
      </c>
      <c r="R64" s="132"/>
      <c r="S64" s="132"/>
      <c r="T64" s="132" t="s">
        <v>1196</v>
      </c>
      <c r="U64" s="191" t="s">
        <v>380</v>
      </c>
      <c r="V64" s="191" t="str">
        <f t="shared" si="11"/>
        <v>[INTS] : Intertrip Sent Channel-2 : Clear/Appear</v>
      </c>
      <c r="W64" s="191"/>
      <c r="X64" s="191"/>
      <c r="Y64" s="191"/>
      <c r="Z64" s="191"/>
      <c r="AA64" s="191"/>
      <c r="AB64" s="191"/>
      <c r="AC64" s="191"/>
      <c r="AD64" s="191"/>
      <c r="AE64" s="191"/>
      <c r="AF64" s="191"/>
      <c r="AG64" s="190" t="s">
        <v>525</v>
      </c>
      <c r="AH64" s="190" t="s">
        <v>525</v>
      </c>
      <c r="AI64" s="190" t="s">
        <v>525</v>
      </c>
      <c r="AJ64" s="190" t="s">
        <v>525</v>
      </c>
      <c r="AK64" s="191"/>
      <c r="AL64" s="191"/>
      <c r="AM64" s="191"/>
      <c r="AN64" s="191"/>
      <c r="AO64" s="191"/>
      <c r="AP64" s="191"/>
      <c r="AQ64" s="191"/>
      <c r="AR64" s="191"/>
      <c r="AS64" s="191"/>
      <c r="AT64" s="191"/>
      <c r="AU64" s="191"/>
      <c r="AV64" s="190" t="s">
        <v>525</v>
      </c>
      <c r="AW64" s="191"/>
      <c r="AX64" s="191"/>
      <c r="AY64" s="191"/>
      <c r="AZ64" s="191"/>
      <c r="BA64" s="191"/>
      <c r="BB64" s="191"/>
      <c r="BC64" s="191"/>
      <c r="BD64" s="191"/>
      <c r="BE64" s="191"/>
      <c r="BF64" s="191"/>
      <c r="BG64" s="191"/>
      <c r="BH64" s="190" t="s">
        <v>618</v>
      </c>
      <c r="BI64" s="190" t="s">
        <v>629</v>
      </c>
      <c r="BJ64" s="190" t="s">
        <v>525</v>
      </c>
      <c r="BK64" s="190" t="s">
        <v>1084</v>
      </c>
      <c r="BL64" s="241" t="s">
        <v>3334</v>
      </c>
      <c r="BM64" s="191"/>
      <c r="BN64" s="191"/>
      <c r="BO64" s="191"/>
      <c r="BP64" s="191"/>
      <c r="BQ64" s="191"/>
      <c r="BS64" s="188"/>
    </row>
    <row r="65" spans="1:71" ht="11.25" customHeight="1">
      <c r="A65" s="162" t="s">
        <v>2897</v>
      </c>
      <c r="B65" s="168" t="s">
        <v>4</v>
      </c>
      <c r="C65" s="168"/>
      <c r="D65" s="168"/>
      <c r="E65" s="164"/>
      <c r="F65" s="167"/>
      <c r="G65" s="167" t="s">
        <v>1362</v>
      </c>
      <c r="H65" s="167"/>
      <c r="I65" s="166"/>
      <c r="J65" s="163"/>
      <c r="K65" s="167"/>
      <c r="L65" s="166"/>
      <c r="M65" s="166"/>
      <c r="N65" s="163"/>
      <c r="O65" s="163"/>
      <c r="P65" s="166"/>
      <c r="Q65" s="161"/>
      <c r="R65" s="163"/>
      <c r="S65" s="163"/>
      <c r="T65" s="163"/>
      <c r="U65" s="163"/>
      <c r="V65" s="163" t="str">
        <f t="shared" ref="V65:V71" si="12">IF($K65="DI",CONCATENATE( H65," : ",P65,"/",Q65),IF($K65="DI2",CONCATENATE( H65," : ",P65,"/",Q65,"/",R65,"/",S65),""))</f>
        <v/>
      </c>
      <c r="W65" s="163"/>
      <c r="X65" s="163"/>
      <c r="Y65" s="163"/>
      <c r="Z65" s="163"/>
      <c r="AA65" s="163"/>
      <c r="AB65" s="163"/>
      <c r="AC65" s="163"/>
      <c r="AD65" s="163"/>
      <c r="AE65" s="163"/>
      <c r="AF65" s="160"/>
      <c r="AG65" s="160" t="s">
        <v>525</v>
      </c>
      <c r="AH65" s="160" t="s">
        <v>525</v>
      </c>
      <c r="AI65" s="163" t="s">
        <v>525</v>
      </c>
      <c r="AJ65" s="163" t="s">
        <v>525</v>
      </c>
      <c r="AK65" s="163"/>
      <c r="AL65" s="163"/>
      <c r="AM65" s="165"/>
      <c r="AN65" s="165"/>
      <c r="AO65" s="160"/>
      <c r="AP65" s="160"/>
      <c r="AQ65" s="160"/>
      <c r="AR65" s="163"/>
      <c r="AS65" s="163"/>
      <c r="AT65" s="163"/>
      <c r="AU65" s="163"/>
      <c r="AV65" s="163" t="s">
        <v>525</v>
      </c>
      <c r="AW65" s="163"/>
      <c r="AX65" s="166"/>
      <c r="AY65" s="166"/>
      <c r="AZ65" s="166"/>
      <c r="BA65" s="166"/>
      <c r="BB65" s="166"/>
      <c r="BC65" s="166"/>
      <c r="BD65" s="166"/>
      <c r="BE65" s="166"/>
      <c r="BF65" s="166"/>
      <c r="BG65" s="166"/>
      <c r="BH65" s="166" t="s">
        <v>525</v>
      </c>
      <c r="BI65" s="166" t="s">
        <v>525</v>
      </c>
      <c r="BJ65" s="166" t="s">
        <v>525</v>
      </c>
      <c r="BK65" s="166" t="s">
        <v>525</v>
      </c>
      <c r="BL65" s="166"/>
      <c r="BM65" s="166"/>
      <c r="BN65" s="166"/>
      <c r="BO65" s="166"/>
      <c r="BP65" s="166"/>
      <c r="BQ65" s="166"/>
      <c r="BS65" s="188"/>
    </row>
    <row r="66" spans="1:71">
      <c r="A66" s="115" t="s">
        <v>2897</v>
      </c>
      <c r="B66" s="132" t="s">
        <v>5</v>
      </c>
      <c r="C66" s="132" t="s">
        <v>358</v>
      </c>
      <c r="D66" s="110" t="s">
        <v>374</v>
      </c>
      <c r="E66" s="124" t="s">
        <v>1361</v>
      </c>
      <c r="F66" s="196" t="s">
        <v>1363</v>
      </c>
      <c r="G66" s="196" t="s">
        <v>1363</v>
      </c>
      <c r="H66" s="110" t="s">
        <v>1364</v>
      </c>
      <c r="I66" s="190" t="s">
        <v>1107</v>
      </c>
      <c r="J66" s="132" t="s">
        <v>477</v>
      </c>
      <c r="K66" s="132" t="s">
        <v>37</v>
      </c>
      <c r="L66" s="132" t="s">
        <v>121</v>
      </c>
      <c r="M66" s="132" t="s">
        <v>84</v>
      </c>
      <c r="N66" s="132" t="s">
        <v>89</v>
      </c>
      <c r="O66" s="191" t="str">
        <f ca="1">VLOOKUP($N66,INDIRECT(VLOOKUP($M66,'A-Validation Data list'!$D$1:$F$8,3,0)),2,FALSE)</f>
        <v>IEC104:MEMBLOCK01</v>
      </c>
      <c r="P66" s="132" t="s">
        <v>1196</v>
      </c>
      <c r="Q66" s="132" t="s">
        <v>1213</v>
      </c>
      <c r="R66" s="132"/>
      <c r="S66" s="132"/>
      <c r="T66" s="132" t="s">
        <v>1196</v>
      </c>
      <c r="U66" s="191" t="s">
        <v>380</v>
      </c>
      <c r="V66" s="132" t="str">
        <f t="shared" si="12"/>
        <v>[DOEP] : Dir Overcurrent I&gt;Trip : Clear/Trip</v>
      </c>
      <c r="W66" s="132"/>
      <c r="X66" s="132"/>
      <c r="Y66" s="132"/>
      <c r="Z66" s="132"/>
      <c r="AA66" s="132"/>
      <c r="AB66" s="132"/>
      <c r="AC66" s="132"/>
      <c r="AD66" s="132"/>
      <c r="AE66" s="132"/>
      <c r="AF66" s="132"/>
      <c r="AG66" s="186" t="s">
        <v>525</v>
      </c>
      <c r="AH66" s="186" t="s">
        <v>525</v>
      </c>
      <c r="AI66" s="186" t="s">
        <v>525</v>
      </c>
      <c r="AJ66" s="186" t="s">
        <v>525</v>
      </c>
      <c r="AK66" s="132"/>
      <c r="AL66" s="132"/>
      <c r="AM66" s="132"/>
      <c r="AN66" s="132"/>
      <c r="AO66" s="132"/>
      <c r="AP66" s="132"/>
      <c r="AQ66" s="132"/>
      <c r="AR66" s="132"/>
      <c r="AS66" s="132"/>
      <c r="AT66" s="132"/>
      <c r="AU66" s="132"/>
      <c r="AV66" s="186" t="s">
        <v>525</v>
      </c>
      <c r="AW66" s="132"/>
      <c r="AX66" s="132"/>
      <c r="AY66" s="132"/>
      <c r="AZ66" s="132"/>
      <c r="BA66" s="132"/>
      <c r="BB66" s="132"/>
      <c r="BC66" s="132"/>
      <c r="BD66" s="132"/>
      <c r="BE66" s="132"/>
      <c r="BF66" s="132"/>
      <c r="BG66" s="132"/>
      <c r="BH66" s="190" t="s">
        <v>618</v>
      </c>
      <c r="BI66" s="190" t="s">
        <v>152</v>
      </c>
      <c r="BJ66" s="186" t="s">
        <v>525</v>
      </c>
      <c r="BK66" s="186" t="s">
        <v>1084</v>
      </c>
      <c r="BL66" s="241" t="s">
        <v>3335</v>
      </c>
      <c r="BM66" s="132"/>
      <c r="BN66" s="132"/>
      <c r="BO66" s="132"/>
      <c r="BP66" s="132"/>
      <c r="BQ66" s="132"/>
      <c r="BS66" s="188"/>
    </row>
    <row r="67" spans="1:71">
      <c r="A67" s="115" t="s">
        <v>2897</v>
      </c>
      <c r="B67" s="132" t="s">
        <v>5</v>
      </c>
      <c r="C67" s="132" t="s">
        <v>358</v>
      </c>
      <c r="D67" s="110" t="s">
        <v>374</v>
      </c>
      <c r="E67" s="124" t="s">
        <v>1361</v>
      </c>
      <c r="F67" s="196" t="s">
        <v>1792</v>
      </c>
      <c r="G67" s="196" t="s">
        <v>1792</v>
      </c>
      <c r="H67" s="110" t="s">
        <v>1791</v>
      </c>
      <c r="I67" s="190" t="s">
        <v>1107</v>
      </c>
      <c r="J67" s="132" t="s">
        <v>477</v>
      </c>
      <c r="K67" s="132" t="s">
        <v>37</v>
      </c>
      <c r="L67" s="132" t="s">
        <v>121</v>
      </c>
      <c r="M67" s="132" t="s">
        <v>84</v>
      </c>
      <c r="N67" s="132" t="s">
        <v>89</v>
      </c>
      <c r="O67" s="191" t="str">
        <f ca="1">VLOOKUP($N67,INDIRECT(VLOOKUP($M67,'A-Validation Data list'!$D$1:$F$8,3,0)),2,FALSE)</f>
        <v>IEC104:MEMBLOCK01</v>
      </c>
      <c r="P67" s="132" t="s">
        <v>1196</v>
      </c>
      <c r="Q67" s="132" t="s">
        <v>1213</v>
      </c>
      <c r="R67" s="132"/>
      <c r="S67" s="132"/>
      <c r="T67" s="132" t="s">
        <v>1196</v>
      </c>
      <c r="U67" s="191" t="s">
        <v>380</v>
      </c>
      <c r="V67" s="132" t="str">
        <f t="shared" si="12"/>
        <v>[REPO] : 40MVA-T1 LV REF Trip : Clear/Trip</v>
      </c>
      <c r="W67" s="132"/>
      <c r="X67" s="132"/>
      <c r="Y67" s="132"/>
      <c r="Z67" s="132"/>
      <c r="AA67" s="132"/>
      <c r="AB67" s="132"/>
      <c r="AC67" s="132"/>
      <c r="AD67" s="132"/>
      <c r="AE67" s="132"/>
      <c r="AF67" s="132"/>
      <c r="AG67" s="186" t="s">
        <v>525</v>
      </c>
      <c r="AH67" s="186" t="s">
        <v>525</v>
      </c>
      <c r="AI67" s="186" t="s">
        <v>525</v>
      </c>
      <c r="AJ67" s="186" t="s">
        <v>525</v>
      </c>
      <c r="AK67" s="132"/>
      <c r="AL67" s="132"/>
      <c r="AM67" s="132"/>
      <c r="AN67" s="132"/>
      <c r="AO67" s="132"/>
      <c r="AP67" s="132"/>
      <c r="AQ67" s="132"/>
      <c r="AR67" s="132"/>
      <c r="AS67" s="132"/>
      <c r="AT67" s="132"/>
      <c r="AU67" s="132"/>
      <c r="AV67" s="186" t="s">
        <v>525</v>
      </c>
      <c r="AW67" s="132"/>
      <c r="AX67" s="132"/>
      <c r="AY67" s="132"/>
      <c r="AZ67" s="132"/>
      <c r="BA67" s="132"/>
      <c r="BB67" s="132"/>
      <c r="BC67" s="132"/>
      <c r="BD67" s="132"/>
      <c r="BE67" s="132"/>
      <c r="BF67" s="132"/>
      <c r="BG67" s="132"/>
      <c r="BH67" s="190" t="s">
        <v>618</v>
      </c>
      <c r="BI67" s="190" t="s">
        <v>618</v>
      </c>
      <c r="BJ67" s="186" t="s">
        <v>525</v>
      </c>
      <c r="BK67" s="186" t="s">
        <v>1084</v>
      </c>
      <c r="BL67" s="241" t="s">
        <v>3336</v>
      </c>
      <c r="BM67" s="132"/>
      <c r="BN67" s="132"/>
      <c r="BO67" s="132"/>
      <c r="BP67" s="132"/>
      <c r="BQ67" s="132"/>
      <c r="BS67" s="188"/>
    </row>
    <row r="68" spans="1:71">
      <c r="A68" s="115" t="s">
        <v>2897</v>
      </c>
      <c r="B68" s="132" t="s">
        <v>5</v>
      </c>
      <c r="C68" s="132" t="s">
        <v>358</v>
      </c>
      <c r="D68" s="110" t="s">
        <v>374</v>
      </c>
      <c r="E68" s="124" t="s">
        <v>1361</v>
      </c>
      <c r="F68" s="196" t="s">
        <v>1366</v>
      </c>
      <c r="G68" s="196" t="s">
        <v>1366</v>
      </c>
      <c r="H68" s="110" t="s">
        <v>1365</v>
      </c>
      <c r="I68" s="190" t="s">
        <v>1107</v>
      </c>
      <c r="J68" s="132" t="s">
        <v>477</v>
      </c>
      <c r="K68" s="132" t="s">
        <v>37</v>
      </c>
      <c r="L68" s="132" t="s">
        <v>121</v>
      </c>
      <c r="M68" s="132" t="s">
        <v>84</v>
      </c>
      <c r="N68" s="132" t="s">
        <v>89</v>
      </c>
      <c r="O68" s="191" t="str">
        <f ca="1">VLOOKUP($N68,INDIRECT(VLOOKUP($M68,'A-Validation Data list'!$D$1:$F$8,3,0)),2,FALSE)</f>
        <v>IEC104:MEMBLOCK01</v>
      </c>
      <c r="P68" s="132" t="s">
        <v>1196</v>
      </c>
      <c r="Q68" s="132" t="s">
        <v>1213</v>
      </c>
      <c r="R68" s="132"/>
      <c r="S68" s="132"/>
      <c r="T68" s="132" t="s">
        <v>1196</v>
      </c>
      <c r="U68" s="191" t="s">
        <v>380</v>
      </c>
      <c r="V68" s="132" t="str">
        <f t="shared" si="12"/>
        <v>[SBE1] : Standby EF In&gt;St-1 Trip : Clear/Trip</v>
      </c>
      <c r="W68" s="132"/>
      <c r="X68" s="132"/>
      <c r="Y68" s="132"/>
      <c r="Z68" s="132"/>
      <c r="AA68" s="132"/>
      <c r="AB68" s="132"/>
      <c r="AC68" s="132"/>
      <c r="AD68" s="132"/>
      <c r="AE68" s="132"/>
      <c r="AF68" s="132"/>
      <c r="AG68" s="186" t="s">
        <v>525</v>
      </c>
      <c r="AH68" s="186" t="s">
        <v>525</v>
      </c>
      <c r="AI68" s="186" t="s">
        <v>525</v>
      </c>
      <c r="AJ68" s="186" t="s">
        <v>525</v>
      </c>
      <c r="AK68" s="132"/>
      <c r="AL68" s="132"/>
      <c r="AM68" s="132"/>
      <c r="AN68" s="132"/>
      <c r="AO68" s="132"/>
      <c r="AP68" s="132"/>
      <c r="AQ68" s="132"/>
      <c r="AR68" s="132"/>
      <c r="AS68" s="132"/>
      <c r="AT68" s="132"/>
      <c r="AU68" s="132"/>
      <c r="AV68" s="186" t="s">
        <v>525</v>
      </c>
      <c r="AW68" s="132"/>
      <c r="AX68" s="132"/>
      <c r="AY68" s="132"/>
      <c r="AZ68" s="132"/>
      <c r="BA68" s="132"/>
      <c r="BB68" s="132"/>
      <c r="BC68" s="132"/>
      <c r="BD68" s="132"/>
      <c r="BE68" s="132"/>
      <c r="BF68" s="132"/>
      <c r="BG68" s="132"/>
      <c r="BH68" s="190" t="s">
        <v>618</v>
      </c>
      <c r="BI68" s="190" t="s">
        <v>619</v>
      </c>
      <c r="BJ68" s="186" t="s">
        <v>525</v>
      </c>
      <c r="BK68" s="186" t="s">
        <v>1084</v>
      </c>
      <c r="BL68" s="241" t="s">
        <v>3337</v>
      </c>
      <c r="BM68" s="132"/>
      <c r="BN68" s="132"/>
      <c r="BO68" s="132"/>
      <c r="BP68" s="132"/>
      <c r="BQ68" s="132"/>
      <c r="BS68" s="188"/>
    </row>
    <row r="69" spans="1:71">
      <c r="A69" s="115" t="s">
        <v>2897</v>
      </c>
      <c r="B69" s="191" t="s">
        <v>5</v>
      </c>
      <c r="C69" s="191" t="s">
        <v>358</v>
      </c>
      <c r="D69" s="124" t="s">
        <v>374</v>
      </c>
      <c r="E69" s="124" t="s">
        <v>1361</v>
      </c>
      <c r="F69" s="196" t="s">
        <v>1368</v>
      </c>
      <c r="G69" s="196" t="s">
        <v>1368</v>
      </c>
      <c r="H69" s="110" t="s">
        <v>1367</v>
      </c>
      <c r="I69" s="191" t="s">
        <v>1106</v>
      </c>
      <c r="J69" s="191" t="s">
        <v>477</v>
      </c>
      <c r="K69" s="191" t="s">
        <v>37</v>
      </c>
      <c r="L69" s="191" t="s">
        <v>121</v>
      </c>
      <c r="M69" s="191" t="s">
        <v>84</v>
      </c>
      <c r="N69" s="191" t="s">
        <v>89</v>
      </c>
      <c r="O69" s="191" t="str">
        <f ca="1">VLOOKUP($N69,INDIRECT(VLOOKUP($M69,'A-Validation Data list'!$D$1:$F$8,3,0)),2,FALSE)</f>
        <v>IEC104:MEMBLOCK01</v>
      </c>
      <c r="P69" s="132" t="s">
        <v>1196</v>
      </c>
      <c r="Q69" s="132" t="s">
        <v>1213</v>
      </c>
      <c r="R69" s="132"/>
      <c r="S69" s="132"/>
      <c r="T69" s="132" t="s">
        <v>1196</v>
      </c>
      <c r="U69" s="191" t="s">
        <v>380</v>
      </c>
      <c r="V69" s="191" t="str">
        <f t="shared" si="12"/>
        <v>[SBE2] : Standby EF In&gt;St-2 Trip : Clear/Trip</v>
      </c>
      <c r="W69" s="191"/>
      <c r="X69" s="191"/>
      <c r="Y69" s="191"/>
      <c r="Z69" s="191"/>
      <c r="AA69" s="191"/>
      <c r="AB69" s="191"/>
      <c r="AC69" s="191"/>
      <c r="AD69" s="191"/>
      <c r="AE69" s="191"/>
      <c r="AF69" s="191"/>
      <c r="AG69" s="190" t="s">
        <v>525</v>
      </c>
      <c r="AH69" s="190" t="s">
        <v>525</v>
      </c>
      <c r="AI69" s="190" t="s">
        <v>525</v>
      </c>
      <c r="AJ69" s="190" t="s">
        <v>525</v>
      </c>
      <c r="AK69" s="191"/>
      <c r="AL69" s="191"/>
      <c r="AM69" s="191"/>
      <c r="AN69" s="191"/>
      <c r="AO69" s="191"/>
      <c r="AP69" s="191"/>
      <c r="AQ69" s="191"/>
      <c r="AR69" s="191"/>
      <c r="AS69" s="191"/>
      <c r="AT69" s="191"/>
      <c r="AU69" s="191"/>
      <c r="AV69" s="190" t="s">
        <v>525</v>
      </c>
      <c r="AW69" s="191"/>
      <c r="AX69" s="191"/>
      <c r="AY69" s="191"/>
      <c r="AZ69" s="191"/>
      <c r="BA69" s="191"/>
      <c r="BB69" s="191"/>
      <c r="BC69" s="191"/>
      <c r="BD69" s="191"/>
      <c r="BE69" s="191"/>
      <c r="BF69" s="191"/>
      <c r="BG69" s="191"/>
      <c r="BH69" s="190" t="s">
        <v>618</v>
      </c>
      <c r="BI69" s="186" t="s">
        <v>620</v>
      </c>
      <c r="BJ69" s="190" t="s">
        <v>525</v>
      </c>
      <c r="BK69" s="190" t="s">
        <v>1084</v>
      </c>
      <c r="BL69" s="241" t="s">
        <v>3338</v>
      </c>
      <c r="BM69" s="191"/>
      <c r="BN69" s="191"/>
      <c r="BO69" s="191"/>
      <c r="BP69" s="191"/>
      <c r="BQ69" s="191"/>
      <c r="BS69" s="188"/>
    </row>
    <row r="70" spans="1:71">
      <c r="A70" s="115" t="s">
        <v>2897</v>
      </c>
      <c r="B70" s="132" t="s">
        <v>5</v>
      </c>
      <c r="C70" s="132" t="s">
        <v>358</v>
      </c>
      <c r="D70" s="110" t="s">
        <v>374</v>
      </c>
      <c r="E70" s="124" t="s">
        <v>1361</v>
      </c>
      <c r="F70" s="196" t="s">
        <v>1370</v>
      </c>
      <c r="G70" s="196" t="s">
        <v>1370</v>
      </c>
      <c r="H70" s="110" t="s">
        <v>1369</v>
      </c>
      <c r="I70" s="190" t="s">
        <v>1107</v>
      </c>
      <c r="J70" s="132" t="s">
        <v>477</v>
      </c>
      <c r="K70" s="132" t="s">
        <v>37</v>
      </c>
      <c r="L70" s="132" t="s">
        <v>121</v>
      </c>
      <c r="M70" s="132" t="s">
        <v>84</v>
      </c>
      <c r="N70" s="132" t="s">
        <v>89</v>
      </c>
      <c r="O70" s="191" t="str">
        <f ca="1">VLOOKUP($N70,INDIRECT(VLOOKUP($M70,'A-Validation Data list'!$D$1:$F$8,3,0)),2,FALSE)</f>
        <v>IEC104:MEMBLOCK01</v>
      </c>
      <c r="P70" s="132" t="s">
        <v>1196</v>
      </c>
      <c r="Q70" s="132" t="s">
        <v>1197</v>
      </c>
      <c r="R70" s="132"/>
      <c r="S70" s="132"/>
      <c r="T70" s="132" t="s">
        <v>1196</v>
      </c>
      <c r="U70" s="191" t="s">
        <v>380</v>
      </c>
      <c r="V70" s="132" t="str">
        <f t="shared" si="12"/>
        <v>[SBES] : Standby EF In&gt;Start : Clear/Appear</v>
      </c>
      <c r="W70" s="132"/>
      <c r="X70" s="132"/>
      <c r="Y70" s="132"/>
      <c r="Z70" s="132"/>
      <c r="AA70" s="132"/>
      <c r="AB70" s="132"/>
      <c r="AC70" s="132"/>
      <c r="AD70" s="132"/>
      <c r="AE70" s="132"/>
      <c r="AF70" s="132"/>
      <c r="AG70" s="186" t="s">
        <v>525</v>
      </c>
      <c r="AH70" s="186" t="s">
        <v>525</v>
      </c>
      <c r="AI70" s="186" t="s">
        <v>525</v>
      </c>
      <c r="AJ70" s="186" t="s">
        <v>525</v>
      </c>
      <c r="AK70" s="132"/>
      <c r="AL70" s="132"/>
      <c r="AM70" s="132"/>
      <c r="AN70" s="132"/>
      <c r="AO70" s="132"/>
      <c r="AP70" s="132"/>
      <c r="AQ70" s="132"/>
      <c r="AR70" s="132"/>
      <c r="AS70" s="132"/>
      <c r="AT70" s="132"/>
      <c r="AU70" s="132"/>
      <c r="AV70" s="186" t="s">
        <v>525</v>
      </c>
      <c r="AW70" s="132"/>
      <c r="AX70" s="132"/>
      <c r="AY70" s="132"/>
      <c r="AZ70" s="132"/>
      <c r="BA70" s="132"/>
      <c r="BB70" s="132"/>
      <c r="BC70" s="132"/>
      <c r="BD70" s="132"/>
      <c r="BE70" s="132"/>
      <c r="BF70" s="132"/>
      <c r="BG70" s="132"/>
      <c r="BH70" s="190" t="s">
        <v>618</v>
      </c>
      <c r="BI70" s="186" t="s">
        <v>621</v>
      </c>
      <c r="BJ70" s="186" t="s">
        <v>525</v>
      </c>
      <c r="BK70" s="186" t="s">
        <v>1084</v>
      </c>
      <c r="BL70" s="241" t="s">
        <v>3339</v>
      </c>
      <c r="BM70" s="132"/>
      <c r="BN70" s="132"/>
      <c r="BO70" s="132"/>
      <c r="BP70" s="132"/>
      <c r="BQ70" s="132"/>
      <c r="BS70" s="188"/>
    </row>
    <row r="71" spans="1:71">
      <c r="A71" s="115" t="s">
        <v>2897</v>
      </c>
      <c r="B71" s="191" t="s">
        <v>5</v>
      </c>
      <c r="C71" s="191" t="s">
        <v>358</v>
      </c>
      <c r="D71" s="124" t="s">
        <v>374</v>
      </c>
      <c r="E71" s="124" t="s">
        <v>1361</v>
      </c>
      <c r="F71" s="196" t="s">
        <v>1372</v>
      </c>
      <c r="G71" s="196" t="s">
        <v>1372</v>
      </c>
      <c r="H71" s="110" t="s">
        <v>1371</v>
      </c>
      <c r="I71" s="191" t="s">
        <v>1106</v>
      </c>
      <c r="J71" s="191" t="s">
        <v>477</v>
      </c>
      <c r="K71" s="191" t="s">
        <v>37</v>
      </c>
      <c r="L71" s="191" t="s">
        <v>121</v>
      </c>
      <c r="M71" s="191" t="s">
        <v>84</v>
      </c>
      <c r="N71" s="191" t="s">
        <v>89</v>
      </c>
      <c r="O71" s="191" t="str">
        <f ca="1">VLOOKUP($N71,INDIRECT(VLOOKUP($M71,'A-Validation Data list'!$D$1:$F$8,3,0)),2,FALSE)</f>
        <v>IEC104:MEMBLOCK01</v>
      </c>
      <c r="P71" s="132" t="s">
        <v>1196</v>
      </c>
      <c r="Q71" s="132" t="s">
        <v>1197</v>
      </c>
      <c r="R71" s="132"/>
      <c r="S71" s="132"/>
      <c r="T71" s="132" t="s">
        <v>1196</v>
      </c>
      <c r="U71" s="191" t="s">
        <v>380</v>
      </c>
      <c r="V71" s="191" t="str">
        <f t="shared" si="12"/>
        <v>[NERF] : NER Faulty : Clear/Appear</v>
      </c>
      <c r="W71" s="191"/>
      <c r="X71" s="191"/>
      <c r="Y71" s="191"/>
      <c r="Z71" s="191"/>
      <c r="AA71" s="191"/>
      <c r="AB71" s="191"/>
      <c r="AC71" s="191"/>
      <c r="AD71" s="191"/>
      <c r="AE71" s="191"/>
      <c r="AF71" s="191"/>
      <c r="AG71" s="190" t="s">
        <v>525</v>
      </c>
      <c r="AH71" s="190" t="s">
        <v>525</v>
      </c>
      <c r="AI71" s="190" t="s">
        <v>525</v>
      </c>
      <c r="AJ71" s="190" t="s">
        <v>525</v>
      </c>
      <c r="AK71" s="191"/>
      <c r="AL71" s="191"/>
      <c r="AM71" s="191"/>
      <c r="AN71" s="191"/>
      <c r="AO71" s="191"/>
      <c r="AP71" s="191"/>
      <c r="AQ71" s="191"/>
      <c r="AR71" s="191"/>
      <c r="AS71" s="191"/>
      <c r="AT71" s="191"/>
      <c r="AU71" s="191"/>
      <c r="AV71" s="190" t="s">
        <v>525</v>
      </c>
      <c r="AW71" s="191"/>
      <c r="AX71" s="191"/>
      <c r="AY71" s="191"/>
      <c r="AZ71" s="191"/>
      <c r="BA71" s="191"/>
      <c r="BB71" s="191"/>
      <c r="BC71" s="191"/>
      <c r="BD71" s="191"/>
      <c r="BE71" s="191"/>
      <c r="BF71" s="191"/>
      <c r="BG71" s="191"/>
      <c r="BH71" s="190" t="s">
        <v>618</v>
      </c>
      <c r="BI71" s="186" t="s">
        <v>622</v>
      </c>
      <c r="BJ71" s="190" t="s">
        <v>525</v>
      </c>
      <c r="BK71" s="190" t="s">
        <v>1084</v>
      </c>
      <c r="BL71" s="241" t="s">
        <v>3340</v>
      </c>
      <c r="BM71" s="191"/>
      <c r="BN71" s="191"/>
      <c r="BO71" s="191"/>
      <c r="BP71" s="191"/>
      <c r="BQ71" s="191"/>
      <c r="BS71" s="188"/>
    </row>
    <row r="72" spans="1:71">
      <c r="A72" s="115" t="s">
        <v>2897</v>
      </c>
      <c r="B72" s="191" t="s">
        <v>5</v>
      </c>
      <c r="C72" s="191" t="s">
        <v>358</v>
      </c>
      <c r="D72" s="124" t="s">
        <v>374</v>
      </c>
      <c r="E72" s="124" t="s">
        <v>1361</v>
      </c>
      <c r="F72" s="196" t="s">
        <v>1374</v>
      </c>
      <c r="G72" s="196" t="s">
        <v>1374</v>
      </c>
      <c r="H72" s="110" t="s">
        <v>1373</v>
      </c>
      <c r="I72" s="191" t="s">
        <v>1106</v>
      </c>
      <c r="J72" s="191" t="s">
        <v>477</v>
      </c>
      <c r="K72" s="191" t="s">
        <v>37</v>
      </c>
      <c r="L72" s="191" t="s">
        <v>121</v>
      </c>
      <c r="M72" s="191" t="s">
        <v>84</v>
      </c>
      <c r="N72" s="191" t="s">
        <v>89</v>
      </c>
      <c r="O72" s="191" t="str">
        <f ca="1">VLOOKUP($N72,INDIRECT(VLOOKUP($M72,'A-Validation Data list'!$D$1:$F$8,3,0)),2,FALSE)</f>
        <v>IEC104:MEMBLOCK01</v>
      </c>
      <c r="P72" s="132" t="s">
        <v>1196</v>
      </c>
      <c r="Q72" s="132" t="s">
        <v>1197</v>
      </c>
      <c r="R72" s="132"/>
      <c r="S72" s="132"/>
      <c r="T72" s="132" t="s">
        <v>1196</v>
      </c>
      <c r="U72" s="191" t="s">
        <v>380</v>
      </c>
      <c r="V72" s="191" t="str">
        <f t="shared" ref="V72" si="13">IF($K72="DI",CONCATENATE( H72," : ",P72,"/",Q72),IF($K72="DI2",CONCATENATE( H72," : ",P72,"/",Q72,"/",R72,"/",S72),""))</f>
        <v>[NERG] : NER Ground Fault : Clear/Appear</v>
      </c>
      <c r="W72" s="191"/>
      <c r="X72" s="191"/>
      <c r="Y72" s="191"/>
      <c r="Z72" s="191"/>
      <c r="AA72" s="191"/>
      <c r="AB72" s="191"/>
      <c r="AC72" s="191"/>
      <c r="AD72" s="191"/>
      <c r="AE72" s="191"/>
      <c r="AF72" s="191"/>
      <c r="AG72" s="190" t="s">
        <v>525</v>
      </c>
      <c r="AH72" s="190" t="s">
        <v>525</v>
      </c>
      <c r="AI72" s="190" t="s">
        <v>525</v>
      </c>
      <c r="AJ72" s="190" t="s">
        <v>525</v>
      </c>
      <c r="AK72" s="191"/>
      <c r="AL72" s="191"/>
      <c r="AM72" s="191"/>
      <c r="AN72" s="191"/>
      <c r="AO72" s="191"/>
      <c r="AP72" s="191"/>
      <c r="AQ72" s="191"/>
      <c r="AR72" s="191"/>
      <c r="AS72" s="191"/>
      <c r="AT72" s="191"/>
      <c r="AU72" s="191"/>
      <c r="AV72" s="190" t="s">
        <v>525</v>
      </c>
      <c r="AW72" s="191"/>
      <c r="AX72" s="191"/>
      <c r="AY72" s="191"/>
      <c r="AZ72" s="191"/>
      <c r="BA72" s="191"/>
      <c r="BB72" s="191"/>
      <c r="BC72" s="191"/>
      <c r="BD72" s="191"/>
      <c r="BE72" s="191"/>
      <c r="BF72" s="191"/>
      <c r="BG72" s="191"/>
      <c r="BH72" s="190" t="s">
        <v>618</v>
      </c>
      <c r="BI72" s="190" t="s">
        <v>623</v>
      </c>
      <c r="BJ72" s="190" t="s">
        <v>525</v>
      </c>
      <c r="BK72" s="190" t="s">
        <v>1084</v>
      </c>
      <c r="BL72" s="241" t="s">
        <v>1798</v>
      </c>
      <c r="BM72" s="191"/>
      <c r="BN72" s="191"/>
      <c r="BO72" s="191"/>
      <c r="BP72" s="191"/>
      <c r="BQ72" s="191"/>
      <c r="BS72" s="188"/>
    </row>
    <row r="73" spans="1:71">
      <c r="A73" s="115" t="s">
        <v>2897</v>
      </c>
      <c r="B73" s="191" t="s">
        <v>5</v>
      </c>
      <c r="C73" s="191" t="s">
        <v>358</v>
      </c>
      <c r="D73" s="124" t="s">
        <v>374</v>
      </c>
      <c r="E73" s="124" t="s">
        <v>1361</v>
      </c>
      <c r="F73" s="196" t="s">
        <v>1376</v>
      </c>
      <c r="G73" s="196" t="s">
        <v>1376</v>
      </c>
      <c r="H73" s="110" t="s">
        <v>1375</v>
      </c>
      <c r="I73" s="191" t="s">
        <v>1106</v>
      </c>
      <c r="J73" s="191" t="s">
        <v>477</v>
      </c>
      <c r="K73" s="191" t="s">
        <v>37</v>
      </c>
      <c r="L73" s="191" t="s">
        <v>121</v>
      </c>
      <c r="M73" s="191" t="s">
        <v>84</v>
      </c>
      <c r="N73" s="191" t="s">
        <v>89</v>
      </c>
      <c r="O73" s="191" t="str">
        <f ca="1">VLOOKUP($N73,INDIRECT(VLOOKUP($M73,'A-Validation Data list'!$D$1:$F$8,3,0)),2,FALSE)</f>
        <v>IEC104:MEMBLOCK01</v>
      </c>
      <c r="P73" s="132" t="s">
        <v>1196</v>
      </c>
      <c r="Q73" s="132" t="s">
        <v>1197</v>
      </c>
      <c r="R73" s="132"/>
      <c r="S73" s="132"/>
      <c r="T73" s="132" t="s">
        <v>1196</v>
      </c>
      <c r="U73" s="191" t="s">
        <v>380</v>
      </c>
      <c r="V73" s="191" t="str">
        <f t="shared" ref="V73" si="14">IF($K73="DI",CONCATENATE( H73," : ",P73,"/",Q73),IF($K73="DI2",CONCATENATE( H73," : ",P73,"/",Q73,"/",R73,"/",S73),""))</f>
        <v>[NERM] : NER Monitor Unhealthy : Clear/Appear</v>
      </c>
      <c r="W73" s="191"/>
      <c r="X73" s="191"/>
      <c r="Y73" s="191"/>
      <c r="Z73" s="191"/>
      <c r="AA73" s="191"/>
      <c r="AB73" s="191"/>
      <c r="AC73" s="191"/>
      <c r="AD73" s="191"/>
      <c r="AE73" s="191"/>
      <c r="AF73" s="191"/>
      <c r="AG73" s="190" t="s">
        <v>525</v>
      </c>
      <c r="AH73" s="190" t="s">
        <v>525</v>
      </c>
      <c r="AI73" s="190" t="s">
        <v>525</v>
      </c>
      <c r="AJ73" s="190" t="s">
        <v>525</v>
      </c>
      <c r="AK73" s="191"/>
      <c r="AL73" s="191"/>
      <c r="AM73" s="191"/>
      <c r="AN73" s="191"/>
      <c r="AO73" s="191"/>
      <c r="AP73" s="191"/>
      <c r="AQ73" s="191"/>
      <c r="AR73" s="191"/>
      <c r="AS73" s="191"/>
      <c r="AT73" s="191"/>
      <c r="AU73" s="191"/>
      <c r="AV73" s="190" t="s">
        <v>525</v>
      </c>
      <c r="AW73" s="191"/>
      <c r="AX73" s="191"/>
      <c r="AY73" s="191"/>
      <c r="AZ73" s="191"/>
      <c r="BA73" s="191"/>
      <c r="BB73" s="191"/>
      <c r="BC73" s="191"/>
      <c r="BD73" s="191"/>
      <c r="BE73" s="191"/>
      <c r="BF73" s="191"/>
      <c r="BG73" s="191"/>
      <c r="BH73" s="190" t="s">
        <v>618</v>
      </c>
      <c r="BI73" s="190" t="s">
        <v>624</v>
      </c>
      <c r="BJ73" s="190" t="s">
        <v>525</v>
      </c>
      <c r="BK73" s="190" t="s">
        <v>1084</v>
      </c>
      <c r="BL73" s="241" t="s">
        <v>3341</v>
      </c>
      <c r="BM73" s="191"/>
      <c r="BN73" s="191"/>
      <c r="BO73" s="191"/>
      <c r="BP73" s="191"/>
      <c r="BQ73" s="191"/>
      <c r="BS73" s="188"/>
    </row>
    <row r="74" spans="1:71" ht="11.25" customHeight="1">
      <c r="A74" s="162" t="s">
        <v>2897</v>
      </c>
      <c r="B74" s="168" t="s">
        <v>4</v>
      </c>
      <c r="C74" s="168"/>
      <c r="D74" s="168"/>
      <c r="E74" s="164"/>
      <c r="F74" s="167"/>
      <c r="G74" s="167" t="s">
        <v>1331</v>
      </c>
      <c r="H74" s="167"/>
      <c r="I74" s="166"/>
      <c r="J74" s="163"/>
      <c r="K74" s="167"/>
      <c r="L74" s="166"/>
      <c r="M74" s="166"/>
      <c r="N74" s="163"/>
      <c r="O74" s="163"/>
      <c r="P74" s="166"/>
      <c r="Q74" s="161"/>
      <c r="R74" s="163"/>
      <c r="S74" s="163"/>
      <c r="T74" s="163"/>
      <c r="U74" s="163"/>
      <c r="V74" s="163" t="str">
        <f t="shared" si="8"/>
        <v/>
      </c>
      <c r="W74" s="163"/>
      <c r="X74" s="163"/>
      <c r="Y74" s="163"/>
      <c r="Z74" s="163"/>
      <c r="AA74" s="163"/>
      <c r="AB74" s="163"/>
      <c r="AC74" s="163"/>
      <c r="AD74" s="163"/>
      <c r="AE74" s="163"/>
      <c r="AF74" s="160"/>
      <c r="AG74" s="160" t="s">
        <v>525</v>
      </c>
      <c r="AH74" s="160" t="s">
        <v>525</v>
      </c>
      <c r="AI74" s="163" t="s">
        <v>525</v>
      </c>
      <c r="AJ74" s="163" t="s">
        <v>525</v>
      </c>
      <c r="AK74" s="163"/>
      <c r="AL74" s="163"/>
      <c r="AM74" s="165"/>
      <c r="AN74" s="165"/>
      <c r="AO74" s="160"/>
      <c r="AP74" s="160"/>
      <c r="AQ74" s="160"/>
      <c r="AR74" s="163"/>
      <c r="AS74" s="163"/>
      <c r="AT74" s="163"/>
      <c r="AU74" s="163"/>
      <c r="AV74" s="163" t="s">
        <v>525</v>
      </c>
      <c r="AW74" s="163"/>
      <c r="AX74" s="166"/>
      <c r="AY74" s="166"/>
      <c r="AZ74" s="166"/>
      <c r="BA74" s="166"/>
      <c r="BB74" s="166"/>
      <c r="BC74" s="166"/>
      <c r="BD74" s="166"/>
      <c r="BE74" s="166"/>
      <c r="BF74" s="166"/>
      <c r="BG74" s="166"/>
      <c r="BH74" s="166" t="s">
        <v>525</v>
      </c>
      <c r="BI74" s="166" t="s">
        <v>525</v>
      </c>
      <c r="BJ74" s="166" t="s">
        <v>525</v>
      </c>
      <c r="BK74" s="166" t="s">
        <v>525</v>
      </c>
      <c r="BL74" s="166"/>
      <c r="BM74" s="166"/>
      <c r="BN74" s="166"/>
      <c r="BO74" s="166"/>
      <c r="BP74" s="166"/>
      <c r="BQ74" s="166"/>
      <c r="BS74" s="188"/>
    </row>
    <row r="75" spans="1:71">
      <c r="A75" s="115" t="s">
        <v>2897</v>
      </c>
      <c r="B75" s="132" t="s">
        <v>5</v>
      </c>
      <c r="C75" s="132" t="s">
        <v>358</v>
      </c>
      <c r="D75" s="132" t="s">
        <v>374</v>
      </c>
      <c r="E75" s="124" t="s">
        <v>1329</v>
      </c>
      <c r="F75" s="196" t="s">
        <v>1269</v>
      </c>
      <c r="G75" s="196" t="s">
        <v>1269</v>
      </c>
      <c r="H75" s="110" t="s">
        <v>1332</v>
      </c>
      <c r="I75" s="190" t="s">
        <v>1107</v>
      </c>
      <c r="J75" s="132" t="s">
        <v>477</v>
      </c>
      <c r="K75" s="132" t="s">
        <v>37</v>
      </c>
      <c r="L75" s="132" t="s">
        <v>121</v>
      </c>
      <c r="M75" s="132" t="s">
        <v>84</v>
      </c>
      <c r="N75" s="132" t="s">
        <v>89</v>
      </c>
      <c r="O75" s="191" t="str">
        <f ca="1">VLOOKUP($N75,INDIRECT(VLOOKUP($M75,'A-Validation Data list'!$D$1:$F$8,3,0)),2,FALSE)</f>
        <v>IEC104:MEMBLOCK01</v>
      </c>
      <c r="P75" s="132" t="s">
        <v>1196</v>
      </c>
      <c r="Q75" s="132" t="s">
        <v>1213</v>
      </c>
      <c r="R75" s="132"/>
      <c r="S75" s="132"/>
      <c r="T75" s="132" t="s">
        <v>1196</v>
      </c>
      <c r="U75" s="191" t="s">
        <v>380</v>
      </c>
      <c r="V75" s="132" t="str">
        <f t="shared" si="8"/>
        <v>[OEPO] : General Trip : Clear/Trip</v>
      </c>
      <c r="W75" s="132"/>
      <c r="X75" s="132"/>
      <c r="Y75" s="132"/>
      <c r="Z75" s="132"/>
      <c r="AA75" s="132"/>
      <c r="AB75" s="132"/>
      <c r="AC75" s="132"/>
      <c r="AD75" s="132"/>
      <c r="AE75" s="132"/>
      <c r="AF75" s="132"/>
      <c r="AG75" s="186" t="s">
        <v>525</v>
      </c>
      <c r="AH75" s="186" t="s">
        <v>525</v>
      </c>
      <c r="AI75" s="186" t="s">
        <v>525</v>
      </c>
      <c r="AJ75" s="186" t="s">
        <v>525</v>
      </c>
      <c r="AK75" s="132"/>
      <c r="AL75" s="132"/>
      <c r="AM75" s="132"/>
      <c r="AN75" s="132"/>
      <c r="AO75" s="132"/>
      <c r="AP75" s="132"/>
      <c r="AQ75" s="132"/>
      <c r="AR75" s="132"/>
      <c r="AS75" s="132"/>
      <c r="AT75" s="132"/>
      <c r="AU75" s="132"/>
      <c r="AV75" s="186" t="s">
        <v>525</v>
      </c>
      <c r="AW75" s="132"/>
      <c r="AX75" s="132"/>
      <c r="AY75" s="132"/>
      <c r="AZ75" s="132"/>
      <c r="BA75" s="132"/>
      <c r="BB75" s="132"/>
      <c r="BC75" s="132"/>
      <c r="BD75" s="132"/>
      <c r="BE75" s="132"/>
      <c r="BF75" s="132"/>
      <c r="BG75" s="132"/>
      <c r="BH75" s="190" t="s">
        <v>618</v>
      </c>
      <c r="BI75" s="186" t="s">
        <v>152</v>
      </c>
      <c r="BJ75" s="186" t="s">
        <v>525</v>
      </c>
      <c r="BK75" s="186" t="s">
        <v>1084</v>
      </c>
      <c r="BL75" s="241" t="s">
        <v>1281</v>
      </c>
      <c r="BM75" s="132"/>
      <c r="BN75" s="132"/>
      <c r="BO75" s="132"/>
      <c r="BP75" s="132"/>
      <c r="BQ75" s="132"/>
      <c r="BS75" s="188"/>
    </row>
    <row r="76" spans="1:71" ht="11.25" customHeight="1">
      <c r="A76" s="162" t="s">
        <v>2897</v>
      </c>
      <c r="B76" s="168" t="s">
        <v>4</v>
      </c>
      <c r="C76" s="168"/>
      <c r="D76" s="168"/>
      <c r="E76" s="164"/>
      <c r="F76" s="167"/>
      <c r="G76" s="167" t="s">
        <v>1330</v>
      </c>
      <c r="H76" s="167"/>
      <c r="I76" s="166"/>
      <c r="J76" s="163"/>
      <c r="K76" s="167"/>
      <c r="L76" s="166"/>
      <c r="M76" s="166"/>
      <c r="N76" s="163"/>
      <c r="O76" s="163"/>
      <c r="P76" s="166"/>
      <c r="Q76" s="161"/>
      <c r="R76" s="163"/>
      <c r="S76" s="163"/>
      <c r="T76" s="163"/>
      <c r="U76" s="163"/>
      <c r="V76" s="163" t="str">
        <f t="shared" ref="V76:V84" si="15">IF($K76="DI",CONCATENATE( H76," : ",P76,"/",Q76),IF($K76="DI2",CONCATENATE( H76," : ",P76,"/",Q76,"/",R76,"/",S76),""))</f>
        <v/>
      </c>
      <c r="W76" s="163"/>
      <c r="X76" s="163"/>
      <c r="Y76" s="163"/>
      <c r="Z76" s="163"/>
      <c r="AA76" s="163"/>
      <c r="AB76" s="163"/>
      <c r="AC76" s="163"/>
      <c r="AD76" s="163"/>
      <c r="AE76" s="163"/>
      <c r="AF76" s="160"/>
      <c r="AG76" s="160" t="s">
        <v>525</v>
      </c>
      <c r="AH76" s="160" t="s">
        <v>525</v>
      </c>
      <c r="AI76" s="163" t="s">
        <v>525</v>
      </c>
      <c r="AJ76" s="163" t="s">
        <v>525</v>
      </c>
      <c r="AK76" s="163"/>
      <c r="AL76" s="163"/>
      <c r="AM76" s="165"/>
      <c r="AN76" s="165"/>
      <c r="AO76" s="160"/>
      <c r="AP76" s="160"/>
      <c r="AQ76" s="160"/>
      <c r="AR76" s="163"/>
      <c r="AS76" s="163"/>
      <c r="AT76" s="163"/>
      <c r="AU76" s="163"/>
      <c r="AV76" s="163" t="s">
        <v>525</v>
      </c>
      <c r="AW76" s="163"/>
      <c r="AX76" s="166"/>
      <c r="AY76" s="166"/>
      <c r="AZ76" s="166"/>
      <c r="BA76" s="166"/>
      <c r="BB76" s="166"/>
      <c r="BC76" s="166"/>
      <c r="BD76" s="166"/>
      <c r="BE76" s="166"/>
      <c r="BF76" s="166"/>
      <c r="BG76" s="166"/>
      <c r="BH76" s="166" t="s">
        <v>525</v>
      </c>
      <c r="BI76" s="166" t="s">
        <v>525</v>
      </c>
      <c r="BJ76" s="166" t="s">
        <v>525</v>
      </c>
      <c r="BK76" s="166" t="s">
        <v>525</v>
      </c>
      <c r="BL76" s="166"/>
      <c r="BM76" s="166"/>
      <c r="BN76" s="166"/>
      <c r="BO76" s="166"/>
      <c r="BP76" s="166"/>
      <c r="BQ76" s="166"/>
      <c r="BS76" s="188"/>
    </row>
    <row r="77" spans="1:71">
      <c r="A77" s="115" t="s">
        <v>2897</v>
      </c>
      <c r="B77" s="132" t="s">
        <v>5</v>
      </c>
      <c r="C77" s="132" t="s">
        <v>358</v>
      </c>
      <c r="D77" s="110" t="s">
        <v>374</v>
      </c>
      <c r="E77" s="124" t="s">
        <v>1346</v>
      </c>
      <c r="F77" s="196" t="s">
        <v>1348</v>
      </c>
      <c r="G77" s="196" t="s">
        <v>1348</v>
      </c>
      <c r="H77" s="110" t="s">
        <v>1347</v>
      </c>
      <c r="I77" s="190" t="s">
        <v>1107</v>
      </c>
      <c r="J77" s="132" t="s">
        <v>477</v>
      </c>
      <c r="K77" s="132" t="s">
        <v>37</v>
      </c>
      <c r="L77" s="132" t="s">
        <v>121</v>
      </c>
      <c r="M77" s="132" t="s">
        <v>84</v>
      </c>
      <c r="N77" s="132" t="s">
        <v>89</v>
      </c>
      <c r="O77" s="191" t="str">
        <f ca="1">VLOOKUP($N77,INDIRECT(VLOOKUP($M77,'A-Validation Data list'!$D$1:$F$8,3,0)),2,FALSE)</f>
        <v>IEC104:MEMBLOCK01</v>
      </c>
      <c r="P77" s="132" t="s">
        <v>1196</v>
      </c>
      <c r="Q77" s="132" t="s">
        <v>1213</v>
      </c>
      <c r="R77" s="132"/>
      <c r="S77" s="132"/>
      <c r="T77" s="132" t="s">
        <v>1196</v>
      </c>
      <c r="U77" s="191" t="s">
        <v>380</v>
      </c>
      <c r="V77" s="132" t="str">
        <f t="shared" ref="V77" si="16">IF($K77="DI",CONCATENATE( H77," : ",P77,"/",Q77),IF($K77="DI2",CONCATENATE( H77," : ",P77,"/",Q77,"/",R77,"/",S77),""))</f>
        <v>[OEPO] : Over Current Trip : Clear/Trip</v>
      </c>
      <c r="W77" s="132"/>
      <c r="X77" s="132"/>
      <c r="Y77" s="132"/>
      <c r="Z77" s="132"/>
      <c r="AA77" s="132"/>
      <c r="AB77" s="132"/>
      <c r="AC77" s="132"/>
      <c r="AD77" s="132"/>
      <c r="AE77" s="132"/>
      <c r="AF77" s="132"/>
      <c r="AG77" s="186" t="s">
        <v>525</v>
      </c>
      <c r="AH77" s="186" t="s">
        <v>525</v>
      </c>
      <c r="AI77" s="186" t="s">
        <v>525</v>
      </c>
      <c r="AJ77" s="186" t="s">
        <v>525</v>
      </c>
      <c r="AK77" s="132"/>
      <c r="AL77" s="132"/>
      <c r="AM77" s="132"/>
      <c r="AN77" s="132"/>
      <c r="AO77" s="132"/>
      <c r="AP77" s="132"/>
      <c r="AQ77" s="132"/>
      <c r="AR77" s="132"/>
      <c r="AS77" s="132"/>
      <c r="AT77" s="132"/>
      <c r="AU77" s="132"/>
      <c r="AV77" s="186" t="s">
        <v>525</v>
      </c>
      <c r="AW77" s="132"/>
      <c r="AX77" s="132"/>
      <c r="AY77" s="132"/>
      <c r="AZ77" s="132"/>
      <c r="BA77" s="132"/>
      <c r="BB77" s="132"/>
      <c r="BC77" s="132"/>
      <c r="BD77" s="132"/>
      <c r="BE77" s="132"/>
      <c r="BF77" s="132"/>
      <c r="BG77" s="132"/>
      <c r="BH77" s="190" t="s">
        <v>618</v>
      </c>
      <c r="BI77" s="186" t="s">
        <v>152</v>
      </c>
      <c r="BJ77" s="186" t="s">
        <v>525</v>
      </c>
      <c r="BK77" s="186" t="s">
        <v>1084</v>
      </c>
      <c r="BL77" s="241" t="s">
        <v>1800</v>
      </c>
      <c r="BM77" s="132"/>
      <c r="BN77" s="132"/>
      <c r="BO77" s="132"/>
      <c r="BP77" s="132"/>
      <c r="BQ77" s="132"/>
      <c r="BS77" s="188"/>
    </row>
    <row r="78" spans="1:71" ht="11.25" customHeight="1">
      <c r="A78" s="162" t="s">
        <v>2897</v>
      </c>
      <c r="B78" s="168" t="s">
        <v>4</v>
      </c>
      <c r="C78" s="168"/>
      <c r="D78" s="168"/>
      <c r="E78" s="164"/>
      <c r="F78" s="167"/>
      <c r="G78" s="167" t="s">
        <v>1337</v>
      </c>
      <c r="H78" s="167"/>
      <c r="I78" s="166"/>
      <c r="J78" s="163"/>
      <c r="K78" s="167"/>
      <c r="L78" s="166"/>
      <c r="M78" s="166"/>
      <c r="N78" s="163"/>
      <c r="O78" s="163"/>
      <c r="P78" s="166"/>
      <c r="Q78" s="161"/>
      <c r="R78" s="163"/>
      <c r="S78" s="163"/>
      <c r="T78" s="163"/>
      <c r="U78" s="163"/>
      <c r="V78" s="163" t="str">
        <f t="shared" si="15"/>
        <v/>
      </c>
      <c r="W78" s="163"/>
      <c r="X78" s="163"/>
      <c r="Y78" s="163"/>
      <c r="Z78" s="163"/>
      <c r="AA78" s="163"/>
      <c r="AB78" s="163"/>
      <c r="AC78" s="163"/>
      <c r="AD78" s="163"/>
      <c r="AE78" s="163"/>
      <c r="AF78" s="160"/>
      <c r="AG78" s="160" t="s">
        <v>525</v>
      </c>
      <c r="AH78" s="160" t="s">
        <v>525</v>
      </c>
      <c r="AI78" s="163" t="s">
        <v>525</v>
      </c>
      <c r="AJ78" s="163" t="s">
        <v>525</v>
      </c>
      <c r="AK78" s="163"/>
      <c r="AL78" s="163"/>
      <c r="AM78" s="165"/>
      <c r="AN78" s="165"/>
      <c r="AO78" s="160"/>
      <c r="AP78" s="160"/>
      <c r="AQ78" s="160"/>
      <c r="AR78" s="163"/>
      <c r="AS78" s="163"/>
      <c r="AT78" s="163"/>
      <c r="AU78" s="163"/>
      <c r="AV78" s="163" t="s">
        <v>525</v>
      </c>
      <c r="AW78" s="163"/>
      <c r="AX78" s="166"/>
      <c r="AY78" s="166"/>
      <c r="AZ78" s="166"/>
      <c r="BA78" s="166"/>
      <c r="BB78" s="166"/>
      <c r="BC78" s="166"/>
      <c r="BD78" s="166"/>
      <c r="BE78" s="166"/>
      <c r="BF78" s="166"/>
      <c r="BG78" s="166"/>
      <c r="BH78" s="166" t="s">
        <v>525</v>
      </c>
      <c r="BI78" s="166" t="s">
        <v>525</v>
      </c>
      <c r="BJ78" s="166" t="s">
        <v>525</v>
      </c>
      <c r="BK78" s="166" t="s">
        <v>525</v>
      </c>
      <c r="BL78" s="166"/>
      <c r="BM78" s="166"/>
      <c r="BN78" s="166"/>
      <c r="BO78" s="166"/>
      <c r="BP78" s="166"/>
      <c r="BQ78" s="166"/>
      <c r="BS78" s="188"/>
    </row>
    <row r="79" spans="1:71">
      <c r="A79" s="115" t="s">
        <v>2897</v>
      </c>
      <c r="B79" s="132" t="s">
        <v>5</v>
      </c>
      <c r="C79" s="132" t="s">
        <v>358</v>
      </c>
      <c r="D79" s="110" t="s">
        <v>374</v>
      </c>
      <c r="E79" s="124" t="s">
        <v>1338</v>
      </c>
      <c r="F79" s="196" t="s">
        <v>1801</v>
      </c>
      <c r="G79" s="196" t="s">
        <v>1801</v>
      </c>
      <c r="H79" s="110" t="s">
        <v>1803</v>
      </c>
      <c r="I79" s="190" t="s">
        <v>1107</v>
      </c>
      <c r="J79" s="132" t="s">
        <v>477</v>
      </c>
      <c r="K79" s="132" t="s">
        <v>37</v>
      </c>
      <c r="L79" s="132" t="s">
        <v>121</v>
      </c>
      <c r="M79" s="132" t="s">
        <v>84</v>
      </c>
      <c r="N79" s="132" t="s">
        <v>89</v>
      </c>
      <c r="O79" s="191" t="str">
        <f ca="1">VLOOKUP($N79,INDIRECT(VLOOKUP($M79,'A-Validation Data list'!$D$1:$F$8,3,0)),2,FALSE)</f>
        <v>IEC104:MEMBLOCK01</v>
      </c>
      <c r="P79" s="132" t="s">
        <v>1196</v>
      </c>
      <c r="Q79" s="132" t="s">
        <v>1213</v>
      </c>
      <c r="R79" s="132"/>
      <c r="S79" s="132"/>
      <c r="T79" s="132" t="s">
        <v>1196</v>
      </c>
      <c r="U79" s="191" t="s">
        <v>380</v>
      </c>
      <c r="V79" s="132" t="str">
        <f t="shared" si="15"/>
        <v>[TDPO] : 40MVA-T1 Main-1 Diff Prot Trip : Clear/Trip</v>
      </c>
      <c r="W79" s="132"/>
      <c r="X79" s="132"/>
      <c r="Y79" s="132"/>
      <c r="Z79" s="132"/>
      <c r="AA79" s="132"/>
      <c r="AB79" s="132"/>
      <c r="AC79" s="132"/>
      <c r="AD79" s="132"/>
      <c r="AE79" s="132"/>
      <c r="AF79" s="132"/>
      <c r="AG79" s="186" t="s">
        <v>525</v>
      </c>
      <c r="AH79" s="186" t="s">
        <v>525</v>
      </c>
      <c r="AI79" s="186" t="s">
        <v>525</v>
      </c>
      <c r="AJ79" s="186" t="s">
        <v>525</v>
      </c>
      <c r="AK79" s="132"/>
      <c r="AL79" s="132"/>
      <c r="AM79" s="132"/>
      <c r="AN79" s="132"/>
      <c r="AO79" s="132"/>
      <c r="AP79" s="132"/>
      <c r="AQ79" s="132"/>
      <c r="AR79" s="132"/>
      <c r="AS79" s="132"/>
      <c r="AT79" s="132"/>
      <c r="AU79" s="132"/>
      <c r="AV79" s="186" t="s">
        <v>525</v>
      </c>
      <c r="AW79" s="132"/>
      <c r="AX79" s="132"/>
      <c r="AY79" s="132"/>
      <c r="AZ79" s="132"/>
      <c r="BA79" s="132"/>
      <c r="BB79" s="132"/>
      <c r="BC79" s="132"/>
      <c r="BD79" s="132"/>
      <c r="BE79" s="132"/>
      <c r="BF79" s="132"/>
      <c r="BG79" s="132"/>
      <c r="BH79" s="190" t="s">
        <v>618</v>
      </c>
      <c r="BI79" s="186" t="s">
        <v>152</v>
      </c>
      <c r="BJ79" s="186" t="s">
        <v>525</v>
      </c>
      <c r="BK79" s="186" t="s">
        <v>1084</v>
      </c>
      <c r="BL79" s="241" t="s">
        <v>1282</v>
      </c>
      <c r="BM79" s="132"/>
      <c r="BN79" s="132"/>
      <c r="BO79" s="132"/>
      <c r="BP79" s="132"/>
      <c r="BQ79" s="132"/>
      <c r="BS79" s="188"/>
    </row>
    <row r="80" spans="1:71">
      <c r="A80" s="115" t="s">
        <v>2897</v>
      </c>
      <c r="B80" s="132" t="s">
        <v>5</v>
      </c>
      <c r="C80" s="132" t="s">
        <v>358</v>
      </c>
      <c r="D80" s="110" t="s">
        <v>374</v>
      </c>
      <c r="E80" s="124" t="s">
        <v>1338</v>
      </c>
      <c r="F80" s="196" t="s">
        <v>1802</v>
      </c>
      <c r="G80" s="196" t="s">
        <v>1802</v>
      </c>
      <c r="H80" s="110" t="s">
        <v>1804</v>
      </c>
      <c r="I80" s="190" t="s">
        <v>1107</v>
      </c>
      <c r="J80" s="132" t="s">
        <v>477</v>
      </c>
      <c r="K80" s="132" t="s">
        <v>37</v>
      </c>
      <c r="L80" s="132" t="s">
        <v>121</v>
      </c>
      <c r="M80" s="132" t="s">
        <v>84</v>
      </c>
      <c r="N80" s="132" t="s">
        <v>89</v>
      </c>
      <c r="O80" s="191" t="str">
        <f ca="1">VLOOKUP($N80,INDIRECT(VLOOKUP($M80,'A-Validation Data list'!$D$1:$F$8,3,0)),2,FALSE)</f>
        <v>IEC104:MEMBLOCK01</v>
      </c>
      <c r="P80" s="132" t="s">
        <v>1196</v>
      </c>
      <c r="Q80" s="132" t="s">
        <v>1213</v>
      </c>
      <c r="R80" s="132"/>
      <c r="S80" s="132"/>
      <c r="T80" s="132" t="s">
        <v>1196</v>
      </c>
      <c r="U80" s="191" t="s">
        <v>380</v>
      </c>
      <c r="V80" s="132" t="str">
        <f t="shared" ref="V80" si="17">IF($K80="DI",CONCATENATE( H80," : ",P80,"/",Q80),IF($K80="DI2",CONCATENATE( H80," : ",P80,"/",Q80,"/",R80,"/",S80),""))</f>
        <v>[TDP1] : 40MVA-T1 Diff Prot High Set St2 : Clear/Trip</v>
      </c>
      <c r="W80" s="132"/>
      <c r="X80" s="132"/>
      <c r="Y80" s="132"/>
      <c r="Z80" s="132"/>
      <c r="AA80" s="132"/>
      <c r="AB80" s="132"/>
      <c r="AC80" s="132"/>
      <c r="AD80" s="132"/>
      <c r="AE80" s="132"/>
      <c r="AF80" s="132"/>
      <c r="AG80" s="186" t="s">
        <v>525</v>
      </c>
      <c r="AH80" s="186" t="s">
        <v>525</v>
      </c>
      <c r="AI80" s="186" t="s">
        <v>525</v>
      </c>
      <c r="AJ80" s="186" t="s">
        <v>525</v>
      </c>
      <c r="AK80" s="132"/>
      <c r="AL80" s="132"/>
      <c r="AM80" s="132"/>
      <c r="AN80" s="132"/>
      <c r="AO80" s="132"/>
      <c r="AP80" s="132"/>
      <c r="AQ80" s="132"/>
      <c r="AR80" s="132"/>
      <c r="AS80" s="132"/>
      <c r="AT80" s="132"/>
      <c r="AU80" s="132"/>
      <c r="AV80" s="186" t="s">
        <v>525</v>
      </c>
      <c r="AW80" s="132"/>
      <c r="AX80" s="132"/>
      <c r="AY80" s="132"/>
      <c r="AZ80" s="132"/>
      <c r="BA80" s="132"/>
      <c r="BB80" s="132"/>
      <c r="BC80" s="132"/>
      <c r="BD80" s="132"/>
      <c r="BE80" s="132"/>
      <c r="BF80" s="132"/>
      <c r="BG80" s="132"/>
      <c r="BH80" s="190" t="s">
        <v>618</v>
      </c>
      <c r="BI80" s="186" t="s">
        <v>618</v>
      </c>
      <c r="BJ80" s="186" t="s">
        <v>525</v>
      </c>
      <c r="BK80" s="186" t="s">
        <v>1084</v>
      </c>
      <c r="BL80" s="241" t="s">
        <v>3342</v>
      </c>
      <c r="BM80" s="132"/>
      <c r="BN80" s="132"/>
      <c r="BO80" s="132"/>
      <c r="BP80" s="132"/>
      <c r="BQ80" s="132"/>
      <c r="BS80" s="188"/>
    </row>
    <row r="81" spans="1:71">
      <c r="A81" s="115" t="s">
        <v>2897</v>
      </c>
      <c r="B81" s="132" t="s">
        <v>5</v>
      </c>
      <c r="C81" s="132" t="s">
        <v>358</v>
      </c>
      <c r="D81" s="110" t="s">
        <v>374</v>
      </c>
      <c r="E81" s="124" t="s">
        <v>1338</v>
      </c>
      <c r="F81" s="196" t="s">
        <v>1269</v>
      </c>
      <c r="G81" s="196" t="s">
        <v>1269</v>
      </c>
      <c r="H81" s="110" t="s">
        <v>1332</v>
      </c>
      <c r="I81" s="190" t="s">
        <v>1107</v>
      </c>
      <c r="J81" s="132" t="s">
        <v>477</v>
      </c>
      <c r="K81" s="132" t="s">
        <v>37</v>
      </c>
      <c r="L81" s="132" t="s">
        <v>121</v>
      </c>
      <c r="M81" s="132" t="s">
        <v>84</v>
      </c>
      <c r="N81" s="132" t="s">
        <v>89</v>
      </c>
      <c r="O81" s="191" t="str">
        <f ca="1">VLOOKUP($N81,INDIRECT(VLOOKUP($M81,'A-Validation Data list'!$D$1:$F$8,3,0)),2,FALSE)</f>
        <v>IEC104:MEMBLOCK01</v>
      </c>
      <c r="P81" s="132" t="s">
        <v>1196</v>
      </c>
      <c r="Q81" s="132" t="s">
        <v>1213</v>
      </c>
      <c r="R81" s="132"/>
      <c r="S81" s="132"/>
      <c r="T81" s="132" t="s">
        <v>1196</v>
      </c>
      <c r="U81" s="191" t="s">
        <v>380</v>
      </c>
      <c r="V81" s="132" t="str">
        <f t="shared" si="15"/>
        <v>[OEPO] : General Trip : Clear/Trip</v>
      </c>
      <c r="W81" s="132"/>
      <c r="X81" s="132"/>
      <c r="Y81" s="132"/>
      <c r="Z81" s="132"/>
      <c r="AA81" s="132"/>
      <c r="AB81" s="132"/>
      <c r="AC81" s="132"/>
      <c r="AD81" s="132"/>
      <c r="AE81" s="132"/>
      <c r="AF81" s="132"/>
      <c r="AG81" s="186" t="s">
        <v>525</v>
      </c>
      <c r="AH81" s="186" t="s">
        <v>525</v>
      </c>
      <c r="AI81" s="186" t="s">
        <v>525</v>
      </c>
      <c r="AJ81" s="186" t="s">
        <v>525</v>
      </c>
      <c r="AK81" s="132"/>
      <c r="AL81" s="132"/>
      <c r="AM81" s="132"/>
      <c r="AN81" s="132"/>
      <c r="AO81" s="132"/>
      <c r="AP81" s="132"/>
      <c r="AQ81" s="132"/>
      <c r="AR81" s="132"/>
      <c r="AS81" s="132"/>
      <c r="AT81" s="132"/>
      <c r="AU81" s="132"/>
      <c r="AV81" s="186" t="s">
        <v>525</v>
      </c>
      <c r="AW81" s="132"/>
      <c r="AX81" s="132"/>
      <c r="AY81" s="132"/>
      <c r="AZ81" s="132"/>
      <c r="BA81" s="132"/>
      <c r="BB81" s="132"/>
      <c r="BC81" s="132"/>
      <c r="BD81" s="132"/>
      <c r="BE81" s="132"/>
      <c r="BF81" s="132"/>
      <c r="BG81" s="132"/>
      <c r="BH81" s="190" t="s">
        <v>618</v>
      </c>
      <c r="BI81" s="186" t="s">
        <v>619</v>
      </c>
      <c r="BJ81" s="186" t="s">
        <v>525</v>
      </c>
      <c r="BK81" s="186" t="s">
        <v>1084</v>
      </c>
      <c r="BL81" s="241" t="s">
        <v>1281</v>
      </c>
      <c r="BM81" s="132"/>
      <c r="BN81" s="132"/>
      <c r="BO81" s="132"/>
      <c r="BP81" s="132"/>
      <c r="BQ81" s="132"/>
      <c r="BS81" s="188"/>
    </row>
    <row r="82" spans="1:71" ht="11.25" customHeight="1">
      <c r="A82" s="162" t="s">
        <v>2897</v>
      </c>
      <c r="B82" s="168" t="s">
        <v>4</v>
      </c>
      <c r="C82" s="168"/>
      <c r="D82" s="168"/>
      <c r="E82" s="164"/>
      <c r="F82" s="167"/>
      <c r="G82" s="167" t="s">
        <v>1341</v>
      </c>
      <c r="H82" s="167"/>
      <c r="I82" s="166"/>
      <c r="J82" s="163"/>
      <c r="K82" s="167"/>
      <c r="L82" s="166"/>
      <c r="M82" s="166"/>
      <c r="N82" s="163"/>
      <c r="O82" s="163"/>
      <c r="P82" s="166"/>
      <c r="Q82" s="161"/>
      <c r="R82" s="163"/>
      <c r="S82" s="163"/>
      <c r="T82" s="163"/>
      <c r="U82" s="163"/>
      <c r="V82" s="163" t="str">
        <f t="shared" si="15"/>
        <v/>
      </c>
      <c r="W82" s="163"/>
      <c r="X82" s="163"/>
      <c r="Y82" s="163"/>
      <c r="Z82" s="163"/>
      <c r="AA82" s="163"/>
      <c r="AB82" s="163"/>
      <c r="AC82" s="163"/>
      <c r="AD82" s="163"/>
      <c r="AE82" s="163"/>
      <c r="AF82" s="160"/>
      <c r="AG82" s="160" t="s">
        <v>525</v>
      </c>
      <c r="AH82" s="160" t="s">
        <v>525</v>
      </c>
      <c r="AI82" s="163" t="s">
        <v>525</v>
      </c>
      <c r="AJ82" s="163" t="s">
        <v>525</v>
      </c>
      <c r="AK82" s="163"/>
      <c r="AL82" s="163"/>
      <c r="AM82" s="165"/>
      <c r="AN82" s="165"/>
      <c r="AO82" s="160"/>
      <c r="AP82" s="160"/>
      <c r="AQ82" s="160"/>
      <c r="AR82" s="163"/>
      <c r="AS82" s="163"/>
      <c r="AT82" s="163"/>
      <c r="AU82" s="163"/>
      <c r="AV82" s="163" t="s">
        <v>525</v>
      </c>
      <c r="AW82" s="163"/>
      <c r="AX82" s="166"/>
      <c r="AY82" s="166"/>
      <c r="AZ82" s="166"/>
      <c r="BA82" s="166"/>
      <c r="BB82" s="166"/>
      <c r="BC82" s="166"/>
      <c r="BD82" s="166"/>
      <c r="BE82" s="166"/>
      <c r="BF82" s="166"/>
      <c r="BG82" s="166"/>
      <c r="BH82" s="166" t="s">
        <v>525</v>
      </c>
      <c r="BI82" s="166" t="s">
        <v>525</v>
      </c>
      <c r="BJ82" s="166" t="s">
        <v>525</v>
      </c>
      <c r="BK82" s="166" t="s">
        <v>525</v>
      </c>
      <c r="BL82" s="166"/>
      <c r="BM82" s="166"/>
      <c r="BN82" s="166"/>
      <c r="BO82" s="166"/>
      <c r="BP82" s="166"/>
      <c r="BQ82" s="166"/>
      <c r="BS82" s="188"/>
    </row>
    <row r="83" spans="1:71">
      <c r="A83" s="115" t="s">
        <v>2897</v>
      </c>
      <c r="B83" s="132" t="s">
        <v>5</v>
      </c>
      <c r="C83" s="132" t="s">
        <v>358</v>
      </c>
      <c r="D83" s="110" t="s">
        <v>374</v>
      </c>
      <c r="E83" s="124" t="s">
        <v>1340</v>
      </c>
      <c r="F83" s="196" t="s">
        <v>1269</v>
      </c>
      <c r="G83" s="196" t="s">
        <v>1269</v>
      </c>
      <c r="H83" s="110" t="s">
        <v>1268</v>
      </c>
      <c r="I83" s="190" t="s">
        <v>1107</v>
      </c>
      <c r="J83" s="132" t="s">
        <v>477</v>
      </c>
      <c r="K83" s="132" t="s">
        <v>37</v>
      </c>
      <c r="L83" s="132" t="s">
        <v>121</v>
      </c>
      <c r="M83" s="132" t="s">
        <v>84</v>
      </c>
      <c r="N83" s="132" t="s">
        <v>89</v>
      </c>
      <c r="O83" s="191" t="str">
        <f ca="1">VLOOKUP($N83,INDIRECT(VLOOKUP($M83,'A-Validation Data list'!$D$1:$F$8,3,0)),2,FALSE)</f>
        <v>IEC104:MEMBLOCK01</v>
      </c>
      <c r="P83" s="132" t="s">
        <v>1196</v>
      </c>
      <c r="Q83" s="132" t="s">
        <v>1213</v>
      </c>
      <c r="R83" s="132"/>
      <c r="S83" s="132"/>
      <c r="T83" s="132" t="s">
        <v>1196</v>
      </c>
      <c r="U83" s="191" t="s">
        <v>380</v>
      </c>
      <c r="V83" s="132" t="str">
        <f t="shared" si="15"/>
        <v>[ETOO] : General Trip : Clear/Trip</v>
      </c>
      <c r="W83" s="132"/>
      <c r="X83" s="132"/>
      <c r="Y83" s="132"/>
      <c r="Z83" s="132"/>
      <c r="AA83" s="132"/>
      <c r="AB83" s="132"/>
      <c r="AC83" s="132"/>
      <c r="AD83" s="132"/>
      <c r="AE83" s="132"/>
      <c r="AF83" s="132"/>
      <c r="AG83" s="186" t="s">
        <v>525</v>
      </c>
      <c r="AH83" s="186" t="s">
        <v>525</v>
      </c>
      <c r="AI83" s="186" t="s">
        <v>525</v>
      </c>
      <c r="AJ83" s="186" t="s">
        <v>525</v>
      </c>
      <c r="AK83" s="132"/>
      <c r="AL83" s="132"/>
      <c r="AM83" s="132"/>
      <c r="AN83" s="132"/>
      <c r="AO83" s="132"/>
      <c r="AP83" s="132"/>
      <c r="AQ83" s="132"/>
      <c r="AR83" s="132"/>
      <c r="AS83" s="132"/>
      <c r="AT83" s="132"/>
      <c r="AU83" s="132"/>
      <c r="AV83" s="186" t="s">
        <v>525</v>
      </c>
      <c r="AW83" s="132"/>
      <c r="AX83" s="132"/>
      <c r="AY83" s="132"/>
      <c r="AZ83" s="132"/>
      <c r="BA83" s="132"/>
      <c r="BB83" s="132"/>
      <c r="BC83" s="132"/>
      <c r="BD83" s="132"/>
      <c r="BE83" s="132"/>
      <c r="BF83" s="132"/>
      <c r="BG83" s="132"/>
      <c r="BH83" s="190" t="s">
        <v>618</v>
      </c>
      <c r="BI83" s="186" t="s">
        <v>152</v>
      </c>
      <c r="BJ83" s="186" t="s">
        <v>525</v>
      </c>
      <c r="BK83" s="186" t="s">
        <v>1084</v>
      </c>
      <c r="BL83" s="241" t="s">
        <v>1281</v>
      </c>
      <c r="BM83" s="132"/>
      <c r="BN83" s="132"/>
      <c r="BO83" s="132"/>
      <c r="BP83" s="132"/>
      <c r="BQ83" s="132"/>
      <c r="BS83" s="188"/>
    </row>
    <row r="84" spans="1:71">
      <c r="A84" s="115" t="s">
        <v>2897</v>
      </c>
      <c r="B84" s="132" t="s">
        <v>5</v>
      </c>
      <c r="C84" s="132" t="s">
        <v>358</v>
      </c>
      <c r="D84" s="110" t="s">
        <v>374</v>
      </c>
      <c r="E84" s="124" t="s">
        <v>1340</v>
      </c>
      <c r="F84" s="196" t="s">
        <v>1343</v>
      </c>
      <c r="G84" s="196" t="s">
        <v>1343</v>
      </c>
      <c r="H84" s="110" t="s">
        <v>1342</v>
      </c>
      <c r="I84" s="190" t="s">
        <v>1107</v>
      </c>
      <c r="J84" s="132" t="s">
        <v>477</v>
      </c>
      <c r="K84" s="132" t="s">
        <v>37</v>
      </c>
      <c r="L84" s="132" t="s">
        <v>121</v>
      </c>
      <c r="M84" s="132" t="s">
        <v>84</v>
      </c>
      <c r="N84" s="132" t="s">
        <v>89</v>
      </c>
      <c r="O84" s="191" t="str">
        <f ca="1">VLOOKUP($N84,INDIRECT(VLOOKUP($M84,'A-Validation Data list'!$D$1:$F$8,3,0)),2,FALSE)</f>
        <v>IEC104:MEMBLOCK01</v>
      </c>
      <c r="P84" s="132" t="s">
        <v>1196</v>
      </c>
      <c r="Q84" s="132" t="s">
        <v>1213</v>
      </c>
      <c r="R84" s="132"/>
      <c r="S84" s="132"/>
      <c r="T84" s="132" t="s">
        <v>1196</v>
      </c>
      <c r="U84" s="191" t="s">
        <v>380</v>
      </c>
      <c r="V84" s="132" t="str">
        <f t="shared" si="15"/>
        <v>[REPO] : 1000kVA AT-1 LV REF Trip : Clear/Trip</v>
      </c>
      <c r="W84" s="132"/>
      <c r="X84" s="132"/>
      <c r="Y84" s="132"/>
      <c r="Z84" s="132"/>
      <c r="AA84" s="132"/>
      <c r="AB84" s="132"/>
      <c r="AC84" s="132"/>
      <c r="AD84" s="132"/>
      <c r="AE84" s="132"/>
      <c r="AF84" s="132"/>
      <c r="AG84" s="186" t="s">
        <v>525</v>
      </c>
      <c r="AH84" s="186" t="s">
        <v>525</v>
      </c>
      <c r="AI84" s="186" t="s">
        <v>525</v>
      </c>
      <c r="AJ84" s="186" t="s">
        <v>525</v>
      </c>
      <c r="AK84" s="132"/>
      <c r="AL84" s="132"/>
      <c r="AM84" s="132"/>
      <c r="AN84" s="132"/>
      <c r="AO84" s="132"/>
      <c r="AP84" s="132"/>
      <c r="AQ84" s="132"/>
      <c r="AR84" s="132"/>
      <c r="AS84" s="132"/>
      <c r="AT84" s="132"/>
      <c r="AU84" s="132"/>
      <c r="AV84" s="186" t="s">
        <v>525</v>
      </c>
      <c r="AW84" s="132"/>
      <c r="AX84" s="132"/>
      <c r="AY84" s="132"/>
      <c r="AZ84" s="132"/>
      <c r="BA84" s="132"/>
      <c r="BB84" s="132"/>
      <c r="BC84" s="132"/>
      <c r="BD84" s="132"/>
      <c r="BE84" s="132"/>
      <c r="BF84" s="132"/>
      <c r="BG84" s="132"/>
      <c r="BH84" s="190" t="s">
        <v>618</v>
      </c>
      <c r="BI84" s="186" t="s">
        <v>618</v>
      </c>
      <c r="BJ84" s="186" t="s">
        <v>525</v>
      </c>
      <c r="BK84" s="186" t="s">
        <v>1084</v>
      </c>
      <c r="BL84" s="241" t="s">
        <v>3336</v>
      </c>
      <c r="BM84" s="132"/>
      <c r="BN84" s="132"/>
      <c r="BO84" s="132"/>
      <c r="BP84" s="132"/>
      <c r="BQ84" s="132"/>
      <c r="BS84" s="188"/>
    </row>
    <row r="85" spans="1:71" ht="11.25" customHeight="1">
      <c r="A85" s="162" t="s">
        <v>2897</v>
      </c>
      <c r="B85" s="168" t="s">
        <v>4</v>
      </c>
      <c r="C85" s="168"/>
      <c r="D85" s="168"/>
      <c r="E85" s="164"/>
      <c r="F85" s="167"/>
      <c r="G85" s="167" t="s">
        <v>1397</v>
      </c>
      <c r="H85" s="167"/>
      <c r="I85" s="166"/>
      <c r="J85" s="163"/>
      <c r="K85" s="167"/>
      <c r="L85" s="166"/>
      <c r="M85" s="166"/>
      <c r="N85" s="163"/>
      <c r="O85" s="163"/>
      <c r="P85" s="166"/>
      <c r="Q85" s="161"/>
      <c r="R85" s="163"/>
      <c r="S85" s="163"/>
      <c r="T85" s="163"/>
      <c r="U85" s="163"/>
      <c r="V85" s="163" t="str">
        <f t="shared" si="7"/>
        <v/>
      </c>
      <c r="W85" s="163"/>
      <c r="X85" s="163"/>
      <c r="Y85" s="163"/>
      <c r="Z85" s="163"/>
      <c r="AA85" s="163"/>
      <c r="AB85" s="163"/>
      <c r="AC85" s="163"/>
      <c r="AD85" s="163"/>
      <c r="AE85" s="163"/>
      <c r="AF85" s="160"/>
      <c r="AG85" s="160" t="s">
        <v>525</v>
      </c>
      <c r="AH85" s="160" t="s">
        <v>525</v>
      </c>
      <c r="AI85" s="163" t="s">
        <v>525</v>
      </c>
      <c r="AJ85" s="163" t="s">
        <v>525</v>
      </c>
      <c r="AK85" s="163"/>
      <c r="AL85" s="163"/>
      <c r="AM85" s="165"/>
      <c r="AN85" s="165"/>
      <c r="AO85" s="160"/>
      <c r="AP85" s="160"/>
      <c r="AQ85" s="160"/>
      <c r="AR85" s="163"/>
      <c r="AS85" s="163"/>
      <c r="AT85" s="163"/>
      <c r="AU85" s="163"/>
      <c r="AV85" s="163" t="s">
        <v>525</v>
      </c>
      <c r="AW85" s="163"/>
      <c r="AX85" s="166"/>
      <c r="AY85" s="166"/>
      <c r="AZ85" s="166"/>
      <c r="BA85" s="166"/>
      <c r="BB85" s="166"/>
      <c r="BC85" s="166"/>
      <c r="BD85" s="166"/>
      <c r="BE85" s="166"/>
      <c r="BF85" s="166"/>
      <c r="BG85" s="166"/>
      <c r="BH85" s="166" t="s">
        <v>525</v>
      </c>
      <c r="BI85" s="166" t="s">
        <v>525</v>
      </c>
      <c r="BJ85" s="166" t="s">
        <v>525</v>
      </c>
      <c r="BK85" s="166" t="s">
        <v>525</v>
      </c>
      <c r="BL85" s="166"/>
      <c r="BM85" s="166"/>
      <c r="BN85" s="166"/>
      <c r="BO85" s="166"/>
      <c r="BP85" s="166"/>
      <c r="BQ85" s="166"/>
      <c r="BS85" s="188"/>
    </row>
    <row r="86" spans="1:71">
      <c r="A86" s="115" t="s">
        <v>2897</v>
      </c>
      <c r="B86" s="132" t="s">
        <v>5</v>
      </c>
      <c r="C86" s="132" t="s">
        <v>358</v>
      </c>
      <c r="D86" s="110" t="s">
        <v>374</v>
      </c>
      <c r="E86" s="124" t="s">
        <v>1287</v>
      </c>
      <c r="F86" s="196" t="s">
        <v>1269</v>
      </c>
      <c r="G86" s="196" t="s">
        <v>1269</v>
      </c>
      <c r="H86" s="110" t="s">
        <v>1268</v>
      </c>
      <c r="I86" s="190" t="s">
        <v>1107</v>
      </c>
      <c r="J86" s="132" t="s">
        <v>477</v>
      </c>
      <c r="K86" s="132" t="s">
        <v>37</v>
      </c>
      <c r="L86" s="132" t="s">
        <v>121</v>
      </c>
      <c r="M86" s="132" t="s">
        <v>84</v>
      </c>
      <c r="N86" s="132" t="s">
        <v>89</v>
      </c>
      <c r="O86" s="191" t="str">
        <f ca="1">VLOOKUP($N86,INDIRECT(VLOOKUP($M86,'A-Validation Data list'!$D$1:$F$8,3,0)),2,FALSE)</f>
        <v>IEC104:MEMBLOCK01</v>
      </c>
      <c r="P86" s="132" t="s">
        <v>1196</v>
      </c>
      <c r="Q86" s="132" t="s">
        <v>1213</v>
      </c>
      <c r="R86" s="132"/>
      <c r="S86" s="132"/>
      <c r="T86" s="132" t="s">
        <v>1196</v>
      </c>
      <c r="U86" s="191" t="s">
        <v>380</v>
      </c>
      <c r="V86" s="132" t="str">
        <f t="shared" ref="V86" si="18">IF($K86="DI",CONCATENATE( H86," : ",P86,"/",Q86),IF($K86="DI2",CONCATENATE( H86," : ",P86,"/",Q86,"/",R86,"/",S86),""))</f>
        <v>[ETOO] : General Trip : Clear/Trip</v>
      </c>
      <c r="W86" s="132"/>
      <c r="X86" s="132"/>
      <c r="Y86" s="132"/>
      <c r="Z86" s="132"/>
      <c r="AA86" s="132"/>
      <c r="AB86" s="132"/>
      <c r="AC86" s="132"/>
      <c r="AD86" s="132"/>
      <c r="AE86" s="132"/>
      <c r="AF86" s="132"/>
      <c r="AG86" s="186" t="s">
        <v>525</v>
      </c>
      <c r="AH86" s="186" t="s">
        <v>525</v>
      </c>
      <c r="AI86" s="186" t="s">
        <v>525</v>
      </c>
      <c r="AJ86" s="186" t="s">
        <v>525</v>
      </c>
      <c r="AK86" s="132"/>
      <c r="AL86" s="132"/>
      <c r="AM86" s="132"/>
      <c r="AN86" s="132"/>
      <c r="AO86" s="132"/>
      <c r="AP86" s="132"/>
      <c r="AQ86" s="132"/>
      <c r="AR86" s="132"/>
      <c r="AS86" s="132"/>
      <c r="AT86" s="132"/>
      <c r="AU86" s="132"/>
      <c r="AV86" s="186" t="s">
        <v>525</v>
      </c>
      <c r="AW86" s="132"/>
      <c r="AX86" s="132"/>
      <c r="AY86" s="132"/>
      <c r="AZ86" s="132"/>
      <c r="BA86" s="132"/>
      <c r="BB86" s="132"/>
      <c r="BC86" s="132"/>
      <c r="BD86" s="132"/>
      <c r="BE86" s="132"/>
      <c r="BF86" s="132"/>
      <c r="BG86" s="132"/>
      <c r="BH86" s="190" t="s">
        <v>618</v>
      </c>
      <c r="BI86" s="186" t="s">
        <v>152</v>
      </c>
      <c r="BJ86" s="186" t="s">
        <v>525</v>
      </c>
      <c r="BK86" s="186" t="s">
        <v>1084</v>
      </c>
      <c r="BL86" s="241" t="s">
        <v>1281</v>
      </c>
      <c r="BM86" s="132"/>
      <c r="BN86" s="132"/>
      <c r="BO86" s="132"/>
      <c r="BP86" s="132"/>
      <c r="BQ86" s="132"/>
      <c r="BS86" s="188"/>
    </row>
    <row r="87" spans="1:71">
      <c r="A87" s="115" t="s">
        <v>2897</v>
      </c>
      <c r="B87" s="132" t="s">
        <v>5</v>
      </c>
      <c r="C87" s="132" t="s">
        <v>358</v>
      </c>
      <c r="D87" s="110" t="s">
        <v>374</v>
      </c>
      <c r="E87" s="124" t="s">
        <v>1287</v>
      </c>
      <c r="F87" s="196" t="s">
        <v>1271</v>
      </c>
      <c r="G87" s="196" t="s">
        <v>1271</v>
      </c>
      <c r="H87" s="110" t="s">
        <v>1270</v>
      </c>
      <c r="I87" s="190" t="s">
        <v>1107</v>
      </c>
      <c r="J87" s="132" t="s">
        <v>477</v>
      </c>
      <c r="K87" s="132" t="s">
        <v>37</v>
      </c>
      <c r="L87" s="132" t="s">
        <v>121</v>
      </c>
      <c r="M87" s="132" t="s">
        <v>84</v>
      </c>
      <c r="N87" s="132" t="s">
        <v>89</v>
      </c>
      <c r="O87" s="191" t="str">
        <f ca="1">VLOOKUP($N87,INDIRECT(VLOOKUP($M87,'A-Validation Data list'!$D$1:$F$8,3,0)),2,FALSE)</f>
        <v>IEC104:MEMBLOCK01</v>
      </c>
      <c r="P87" s="132" t="s">
        <v>1196</v>
      </c>
      <c r="Q87" s="132" t="s">
        <v>1213</v>
      </c>
      <c r="R87" s="132"/>
      <c r="S87" s="132"/>
      <c r="T87" s="132" t="s">
        <v>1196</v>
      </c>
      <c r="U87" s="191" t="s">
        <v>380</v>
      </c>
      <c r="V87" s="132" t="str">
        <f t="shared" ref="V87" si="19">IF($K87="DI",CONCATENATE( H87," : ",P87,"/",Q87),IF($K87="DI2",CONCATENATE( H87," : ",P87,"/",Q87,"/",R87,"/",S87),""))</f>
        <v>[CDPT] : Diff. Prot. Trip : Clear/Trip</v>
      </c>
      <c r="W87" s="132"/>
      <c r="X87" s="132"/>
      <c r="Y87" s="132"/>
      <c r="Z87" s="132"/>
      <c r="AA87" s="132"/>
      <c r="AB87" s="132"/>
      <c r="AC87" s="132"/>
      <c r="AD87" s="132"/>
      <c r="AE87" s="132"/>
      <c r="AF87" s="132"/>
      <c r="AG87" s="186" t="s">
        <v>525</v>
      </c>
      <c r="AH87" s="186" t="s">
        <v>525</v>
      </c>
      <c r="AI87" s="186" t="s">
        <v>525</v>
      </c>
      <c r="AJ87" s="186" t="s">
        <v>525</v>
      </c>
      <c r="AK87" s="132"/>
      <c r="AL87" s="132"/>
      <c r="AM87" s="132"/>
      <c r="AN87" s="132"/>
      <c r="AO87" s="132"/>
      <c r="AP87" s="132"/>
      <c r="AQ87" s="132"/>
      <c r="AR87" s="132"/>
      <c r="AS87" s="132"/>
      <c r="AT87" s="132"/>
      <c r="AU87" s="132"/>
      <c r="AV87" s="186" t="s">
        <v>525</v>
      </c>
      <c r="AW87" s="132"/>
      <c r="AX87" s="132"/>
      <c r="AY87" s="132"/>
      <c r="AZ87" s="132"/>
      <c r="BA87" s="132"/>
      <c r="BB87" s="132"/>
      <c r="BC87" s="132"/>
      <c r="BD87" s="132"/>
      <c r="BE87" s="132"/>
      <c r="BF87" s="132"/>
      <c r="BG87" s="132"/>
      <c r="BH87" s="190" t="s">
        <v>618</v>
      </c>
      <c r="BI87" s="186" t="s">
        <v>618</v>
      </c>
      <c r="BJ87" s="186" t="s">
        <v>525</v>
      </c>
      <c r="BK87" s="186" t="s">
        <v>1084</v>
      </c>
      <c r="BL87" s="241" t="s">
        <v>1806</v>
      </c>
      <c r="BM87" s="132"/>
      <c r="BN87" s="132"/>
      <c r="BO87" s="132"/>
      <c r="BP87" s="132"/>
      <c r="BQ87" s="132"/>
      <c r="BS87" s="188"/>
    </row>
    <row r="88" spans="1:71">
      <c r="A88" s="115" t="s">
        <v>2897</v>
      </c>
      <c r="B88" s="132" t="s">
        <v>5</v>
      </c>
      <c r="C88" s="132" t="s">
        <v>358</v>
      </c>
      <c r="D88" s="110" t="s">
        <v>374</v>
      </c>
      <c r="E88" s="124" t="s">
        <v>1287</v>
      </c>
      <c r="F88" s="196" t="s">
        <v>1273</v>
      </c>
      <c r="G88" s="196" t="s">
        <v>1273</v>
      </c>
      <c r="H88" s="110" t="s">
        <v>1272</v>
      </c>
      <c r="I88" s="190" t="s">
        <v>1107</v>
      </c>
      <c r="J88" s="132" t="s">
        <v>477</v>
      </c>
      <c r="K88" s="132" t="s">
        <v>37</v>
      </c>
      <c r="L88" s="132" t="s">
        <v>121</v>
      </c>
      <c r="M88" s="132" t="s">
        <v>84</v>
      </c>
      <c r="N88" s="132" t="s">
        <v>89</v>
      </c>
      <c r="O88" s="191" t="str">
        <f ca="1">VLOOKUP($N88,INDIRECT(VLOOKUP($M88,'A-Validation Data list'!$D$1:$F$8,3,0)),2,FALSE)</f>
        <v>IEC104:MEMBLOCK01</v>
      </c>
      <c r="P88" s="132" t="s">
        <v>1196</v>
      </c>
      <c r="Q88" s="132" t="s">
        <v>1197</v>
      </c>
      <c r="R88" s="132"/>
      <c r="S88" s="132"/>
      <c r="T88" s="132" t="s">
        <v>1196</v>
      </c>
      <c r="U88" s="191" t="s">
        <v>380</v>
      </c>
      <c r="V88" s="132" t="str">
        <f t="shared" ref="V88" si="20">IF($K88="DI",CONCATENATE( H88," : ",P88,"/",Q88),IF($K88="DI2",CONCATENATE( H88," : ",P88,"/",Q88,"/",R88,"/",S88),""))</f>
        <v>[QAFA] : Thermal Overload Alarm St-1 : Clear/Appear</v>
      </c>
      <c r="W88" s="132"/>
      <c r="X88" s="132"/>
      <c r="Y88" s="132"/>
      <c r="Z88" s="132"/>
      <c r="AA88" s="132"/>
      <c r="AB88" s="132"/>
      <c r="AC88" s="132"/>
      <c r="AD88" s="132"/>
      <c r="AE88" s="132"/>
      <c r="AF88" s="132"/>
      <c r="AG88" s="186" t="s">
        <v>525</v>
      </c>
      <c r="AH88" s="186" t="s">
        <v>525</v>
      </c>
      <c r="AI88" s="186" t="s">
        <v>525</v>
      </c>
      <c r="AJ88" s="186" t="s">
        <v>525</v>
      </c>
      <c r="AK88" s="132"/>
      <c r="AL88" s="132"/>
      <c r="AM88" s="132"/>
      <c r="AN88" s="132"/>
      <c r="AO88" s="132"/>
      <c r="AP88" s="132"/>
      <c r="AQ88" s="132"/>
      <c r="AR88" s="132"/>
      <c r="AS88" s="132"/>
      <c r="AT88" s="132"/>
      <c r="AU88" s="132"/>
      <c r="AV88" s="186" t="s">
        <v>525</v>
      </c>
      <c r="AW88" s="132"/>
      <c r="AX88" s="132"/>
      <c r="AY88" s="132"/>
      <c r="AZ88" s="132"/>
      <c r="BA88" s="132"/>
      <c r="BB88" s="132"/>
      <c r="BC88" s="132"/>
      <c r="BD88" s="132"/>
      <c r="BE88" s="132"/>
      <c r="BF88" s="132"/>
      <c r="BG88" s="132"/>
      <c r="BH88" s="190" t="s">
        <v>618</v>
      </c>
      <c r="BI88" s="186" t="s">
        <v>619</v>
      </c>
      <c r="BJ88" s="186" t="s">
        <v>525</v>
      </c>
      <c r="BK88" s="186" t="s">
        <v>1084</v>
      </c>
      <c r="BL88" s="241" t="s">
        <v>3343</v>
      </c>
      <c r="BM88" s="132"/>
      <c r="BN88" s="132"/>
      <c r="BO88" s="132"/>
      <c r="BP88" s="132"/>
      <c r="BQ88" s="132"/>
      <c r="BS88" s="188"/>
    </row>
    <row r="89" spans="1:71">
      <c r="A89" s="115" t="s">
        <v>2897</v>
      </c>
      <c r="B89" s="132" t="s">
        <v>5</v>
      </c>
      <c r="C89" s="132" t="s">
        <v>358</v>
      </c>
      <c r="D89" s="110" t="s">
        <v>374</v>
      </c>
      <c r="E89" s="124" t="s">
        <v>1287</v>
      </c>
      <c r="F89" s="196" t="s">
        <v>1274</v>
      </c>
      <c r="G89" s="196" t="s">
        <v>1274</v>
      </c>
      <c r="H89" s="110" t="s">
        <v>1808</v>
      </c>
      <c r="I89" s="190" t="s">
        <v>1107</v>
      </c>
      <c r="J89" s="132" t="s">
        <v>477</v>
      </c>
      <c r="K89" s="132" t="s">
        <v>37</v>
      </c>
      <c r="L89" s="132" t="s">
        <v>121</v>
      </c>
      <c r="M89" s="132" t="s">
        <v>84</v>
      </c>
      <c r="N89" s="132" t="s">
        <v>89</v>
      </c>
      <c r="O89" s="191" t="str">
        <f ca="1">VLOOKUP($N89,INDIRECT(VLOOKUP($M89,'A-Validation Data list'!$D$1:$F$8,3,0)),2,FALSE)</f>
        <v>IEC104:MEMBLOCK01</v>
      </c>
      <c r="P89" s="132" t="s">
        <v>1196</v>
      </c>
      <c r="Q89" s="132" t="s">
        <v>1197</v>
      </c>
      <c r="R89" s="132"/>
      <c r="S89" s="132"/>
      <c r="T89" s="132" t="s">
        <v>1196</v>
      </c>
      <c r="U89" s="191" t="s">
        <v>380</v>
      </c>
      <c r="V89" s="132" t="str">
        <f t="shared" ref="V89" si="21">IF($K89="DI",CONCATENATE( H89," : ",P89,"/",Q89),IF($K89="DI2",CONCATENATE( H89," : ",P89,"/",Q89,"/",R89,"/",S89),""))</f>
        <v>[CDFA] : Diff Communication Fail : Clear/Appear</v>
      </c>
      <c r="W89" s="132"/>
      <c r="X89" s="132"/>
      <c r="Y89" s="132"/>
      <c r="Z89" s="132"/>
      <c r="AA89" s="132"/>
      <c r="AB89" s="132"/>
      <c r="AC89" s="132"/>
      <c r="AD89" s="132"/>
      <c r="AE89" s="132"/>
      <c r="AF89" s="132"/>
      <c r="AG89" s="186" t="s">
        <v>525</v>
      </c>
      <c r="AH89" s="186" t="s">
        <v>525</v>
      </c>
      <c r="AI89" s="186" t="s">
        <v>525</v>
      </c>
      <c r="AJ89" s="186" t="s">
        <v>525</v>
      </c>
      <c r="AK89" s="132"/>
      <c r="AL89" s="132"/>
      <c r="AM89" s="132"/>
      <c r="AN89" s="132"/>
      <c r="AO89" s="132"/>
      <c r="AP89" s="132"/>
      <c r="AQ89" s="132"/>
      <c r="AR89" s="132"/>
      <c r="AS89" s="132"/>
      <c r="AT89" s="132"/>
      <c r="AU89" s="132"/>
      <c r="AV89" s="186" t="s">
        <v>525</v>
      </c>
      <c r="AW89" s="132"/>
      <c r="AX89" s="132"/>
      <c r="AY89" s="132"/>
      <c r="AZ89" s="132"/>
      <c r="BA89" s="132"/>
      <c r="BB89" s="132"/>
      <c r="BC89" s="132"/>
      <c r="BD89" s="132"/>
      <c r="BE89" s="132"/>
      <c r="BF89" s="132"/>
      <c r="BG89" s="132"/>
      <c r="BH89" s="190" t="s">
        <v>618</v>
      </c>
      <c r="BI89" s="186" t="s">
        <v>620</v>
      </c>
      <c r="BJ89" s="186" t="s">
        <v>525</v>
      </c>
      <c r="BK89" s="186" t="s">
        <v>1084</v>
      </c>
      <c r="BL89" s="241" t="s">
        <v>3344</v>
      </c>
      <c r="BM89" s="132"/>
      <c r="BN89" s="132"/>
      <c r="BO89" s="132"/>
      <c r="BP89" s="132"/>
      <c r="BQ89" s="132"/>
      <c r="BS89" s="188"/>
    </row>
    <row r="90" spans="1:71">
      <c r="A90" s="115" t="s">
        <v>2897</v>
      </c>
      <c r="B90" s="132" t="s">
        <v>5</v>
      </c>
      <c r="C90" s="132" t="s">
        <v>358</v>
      </c>
      <c r="D90" s="110" t="s">
        <v>374</v>
      </c>
      <c r="E90" s="124" t="s">
        <v>1287</v>
      </c>
      <c r="F90" s="196" t="s">
        <v>1275</v>
      </c>
      <c r="G90" s="196" t="s">
        <v>1275</v>
      </c>
      <c r="H90" s="110" t="s">
        <v>1809</v>
      </c>
      <c r="I90" s="190" t="s">
        <v>1107</v>
      </c>
      <c r="J90" s="132" t="s">
        <v>477</v>
      </c>
      <c r="K90" s="132" t="s">
        <v>37</v>
      </c>
      <c r="L90" s="132" t="s">
        <v>121</v>
      </c>
      <c r="M90" s="132" t="s">
        <v>84</v>
      </c>
      <c r="N90" s="132" t="s">
        <v>89</v>
      </c>
      <c r="O90" s="191" t="str">
        <f ca="1">VLOOKUP($N90,INDIRECT(VLOOKUP($M90,'A-Validation Data list'!$D$1:$F$8,3,0)),2,FALSE)</f>
        <v>IEC104:MEMBLOCK01</v>
      </c>
      <c r="P90" s="132" t="s">
        <v>1196</v>
      </c>
      <c r="Q90" s="132" t="s">
        <v>1197</v>
      </c>
      <c r="R90" s="132"/>
      <c r="S90" s="132"/>
      <c r="T90" s="132" t="s">
        <v>1196</v>
      </c>
      <c r="U90" s="191" t="s">
        <v>380</v>
      </c>
      <c r="V90" s="132" t="str">
        <f t="shared" ref="V90" si="22">IF($K90="DI",CONCATENATE( H90," : ",P90,"/",Q90),IF($K90="DI2",CONCATENATE( H90," : ",P90,"/",Q90,"/",R90,"/",S90),""))</f>
        <v>[1VTF] : VT Fuse Failure / MCB Trip : Clear/Appear</v>
      </c>
      <c r="W90" s="132"/>
      <c r="X90" s="132"/>
      <c r="Y90" s="132"/>
      <c r="Z90" s="132"/>
      <c r="AA90" s="132"/>
      <c r="AB90" s="132"/>
      <c r="AC90" s="132"/>
      <c r="AD90" s="132"/>
      <c r="AE90" s="132"/>
      <c r="AF90" s="132"/>
      <c r="AG90" s="186" t="s">
        <v>525</v>
      </c>
      <c r="AH90" s="186" t="s">
        <v>525</v>
      </c>
      <c r="AI90" s="186" t="s">
        <v>525</v>
      </c>
      <c r="AJ90" s="186" t="s">
        <v>525</v>
      </c>
      <c r="AK90" s="132"/>
      <c r="AL90" s="132"/>
      <c r="AM90" s="132"/>
      <c r="AN90" s="132"/>
      <c r="AO90" s="132"/>
      <c r="AP90" s="132"/>
      <c r="AQ90" s="132"/>
      <c r="AR90" s="132"/>
      <c r="AS90" s="132"/>
      <c r="AT90" s="132"/>
      <c r="AU90" s="132"/>
      <c r="AV90" s="186" t="s">
        <v>525</v>
      </c>
      <c r="AW90" s="132"/>
      <c r="AX90" s="132"/>
      <c r="AY90" s="132"/>
      <c r="AZ90" s="132"/>
      <c r="BA90" s="132"/>
      <c r="BB90" s="132"/>
      <c r="BC90" s="132"/>
      <c r="BD90" s="132"/>
      <c r="BE90" s="132"/>
      <c r="BF90" s="132"/>
      <c r="BG90" s="132"/>
      <c r="BH90" s="190" t="s">
        <v>618</v>
      </c>
      <c r="BI90" s="186" t="s">
        <v>621</v>
      </c>
      <c r="BJ90" s="186" t="s">
        <v>525</v>
      </c>
      <c r="BK90" s="186" t="s">
        <v>1084</v>
      </c>
      <c r="BL90" s="241" t="s">
        <v>3345</v>
      </c>
      <c r="BM90" s="132"/>
      <c r="BN90" s="132"/>
      <c r="BO90" s="132"/>
      <c r="BP90" s="132"/>
      <c r="BQ90" s="132"/>
      <c r="BS90" s="188"/>
    </row>
    <row r="91" spans="1:71">
      <c r="A91" s="115" t="s">
        <v>2897</v>
      </c>
      <c r="B91" s="132" t="s">
        <v>5</v>
      </c>
      <c r="C91" s="132" t="s">
        <v>358</v>
      </c>
      <c r="D91" s="110" t="s">
        <v>374</v>
      </c>
      <c r="E91" s="124" t="s">
        <v>1287</v>
      </c>
      <c r="F91" s="196" t="s">
        <v>1277</v>
      </c>
      <c r="G91" s="196" t="s">
        <v>1277</v>
      </c>
      <c r="H91" s="110" t="s">
        <v>1276</v>
      </c>
      <c r="I91" s="190" t="s">
        <v>1107</v>
      </c>
      <c r="J91" s="132" t="s">
        <v>477</v>
      </c>
      <c r="K91" s="132" t="s">
        <v>37</v>
      </c>
      <c r="L91" s="132" t="s">
        <v>121</v>
      </c>
      <c r="M91" s="132" t="s">
        <v>84</v>
      </c>
      <c r="N91" s="132" t="s">
        <v>89</v>
      </c>
      <c r="O91" s="191" t="str">
        <f ca="1">VLOOKUP($N91,INDIRECT(VLOOKUP($M91,'A-Validation Data list'!$D$1:$F$8,3,0)),2,FALSE)</f>
        <v>IEC104:MEMBLOCK01</v>
      </c>
      <c r="P91" s="132" t="s">
        <v>1196</v>
      </c>
      <c r="Q91" s="132" t="s">
        <v>1213</v>
      </c>
      <c r="R91" s="132"/>
      <c r="S91" s="132"/>
      <c r="T91" s="132" t="s">
        <v>1196</v>
      </c>
      <c r="U91" s="191" t="s">
        <v>380</v>
      </c>
      <c r="V91" s="132" t="str">
        <f t="shared" ref="V91" si="23">IF($K91="DI",CONCATENATE( H91," : ",P91,"/",Q91),IF($K91="DI2",CONCATENATE( H91," : ",P91,"/",Q91,"/",R91,"/",S91),""))</f>
        <v>[OCPO] : Backup Overcurrent I&gt;Trip : Clear/Trip</v>
      </c>
      <c r="W91" s="132"/>
      <c r="X91" s="132"/>
      <c r="Y91" s="132"/>
      <c r="Z91" s="132"/>
      <c r="AA91" s="132"/>
      <c r="AB91" s="132"/>
      <c r="AC91" s="132"/>
      <c r="AD91" s="132"/>
      <c r="AE91" s="132"/>
      <c r="AF91" s="132"/>
      <c r="AG91" s="186" t="s">
        <v>525</v>
      </c>
      <c r="AH91" s="186" t="s">
        <v>525</v>
      </c>
      <c r="AI91" s="186" t="s">
        <v>525</v>
      </c>
      <c r="AJ91" s="186" t="s">
        <v>525</v>
      </c>
      <c r="AK91" s="132"/>
      <c r="AL91" s="132"/>
      <c r="AM91" s="132"/>
      <c r="AN91" s="132"/>
      <c r="AO91" s="132"/>
      <c r="AP91" s="132"/>
      <c r="AQ91" s="132"/>
      <c r="AR91" s="132"/>
      <c r="AS91" s="132"/>
      <c r="AT91" s="132"/>
      <c r="AU91" s="132"/>
      <c r="AV91" s="186" t="s">
        <v>525</v>
      </c>
      <c r="AW91" s="132"/>
      <c r="AX91" s="132"/>
      <c r="AY91" s="132"/>
      <c r="AZ91" s="132"/>
      <c r="BA91" s="132"/>
      <c r="BB91" s="132"/>
      <c r="BC91" s="132"/>
      <c r="BD91" s="132"/>
      <c r="BE91" s="132"/>
      <c r="BF91" s="132"/>
      <c r="BG91" s="132"/>
      <c r="BH91" s="190" t="s">
        <v>618</v>
      </c>
      <c r="BI91" s="186" t="s">
        <v>622</v>
      </c>
      <c r="BJ91" s="186" t="s">
        <v>525</v>
      </c>
      <c r="BK91" s="186" t="s">
        <v>1084</v>
      </c>
      <c r="BL91" s="241" t="s">
        <v>3346</v>
      </c>
      <c r="BM91" s="132"/>
      <c r="BN91" s="132"/>
      <c r="BO91" s="132"/>
      <c r="BP91" s="132"/>
      <c r="BQ91" s="132"/>
      <c r="BS91" s="188"/>
    </row>
    <row r="92" spans="1:71">
      <c r="A92" s="115" t="s">
        <v>2897</v>
      </c>
      <c r="B92" s="132" t="s">
        <v>5</v>
      </c>
      <c r="C92" s="132" t="s">
        <v>358</v>
      </c>
      <c r="D92" s="110" t="s">
        <v>374</v>
      </c>
      <c r="E92" s="124" t="s">
        <v>1287</v>
      </c>
      <c r="F92" s="196" t="s">
        <v>1278</v>
      </c>
      <c r="G92" s="196" t="s">
        <v>1278</v>
      </c>
      <c r="H92" s="110" t="s">
        <v>445</v>
      </c>
      <c r="I92" s="190" t="s">
        <v>1107</v>
      </c>
      <c r="J92" s="132" t="s">
        <v>477</v>
      </c>
      <c r="K92" s="132" t="s">
        <v>37</v>
      </c>
      <c r="L92" s="132" t="s">
        <v>121</v>
      </c>
      <c r="M92" s="132" t="s">
        <v>84</v>
      </c>
      <c r="N92" s="132" t="s">
        <v>89</v>
      </c>
      <c r="O92" s="191" t="str">
        <f ca="1">VLOOKUP($N92,INDIRECT(VLOOKUP($M92,'A-Validation Data list'!$D$1:$F$8,3,0)),2,FALSE)</f>
        <v>IEC104:MEMBLOCK01</v>
      </c>
      <c r="P92" s="132" t="s">
        <v>1196</v>
      </c>
      <c r="Q92" s="132" t="s">
        <v>1197</v>
      </c>
      <c r="R92" s="132"/>
      <c r="S92" s="132"/>
      <c r="T92" s="132" t="s">
        <v>1196</v>
      </c>
      <c r="U92" s="191" t="s">
        <v>380</v>
      </c>
      <c r="V92" s="132" t="str">
        <f t="shared" ref="V92" si="24">IF($K92="DI",CONCATENATE( H92," : ",P92,"/",Q92),IF($K92="DI2",CONCATENATE( H92," : ",P92,"/",Q92,"/",R92,"/",S92),""))</f>
        <v>[INTR] : Intertrip Received : Clear/Appear</v>
      </c>
      <c r="W92" s="132"/>
      <c r="X92" s="132"/>
      <c r="Y92" s="132"/>
      <c r="Z92" s="132"/>
      <c r="AA92" s="132"/>
      <c r="AB92" s="132"/>
      <c r="AC92" s="132"/>
      <c r="AD92" s="132"/>
      <c r="AE92" s="132"/>
      <c r="AF92" s="132"/>
      <c r="AG92" s="186" t="s">
        <v>525</v>
      </c>
      <c r="AH92" s="186" t="s">
        <v>525</v>
      </c>
      <c r="AI92" s="186" t="s">
        <v>525</v>
      </c>
      <c r="AJ92" s="186" t="s">
        <v>525</v>
      </c>
      <c r="AK92" s="132"/>
      <c r="AL92" s="132"/>
      <c r="AM92" s="132"/>
      <c r="AN92" s="132"/>
      <c r="AO92" s="132"/>
      <c r="AP92" s="132"/>
      <c r="AQ92" s="132"/>
      <c r="AR92" s="132"/>
      <c r="AS92" s="132"/>
      <c r="AT92" s="132"/>
      <c r="AU92" s="132"/>
      <c r="AV92" s="186" t="s">
        <v>525</v>
      </c>
      <c r="AW92" s="132"/>
      <c r="AX92" s="132"/>
      <c r="AY92" s="132"/>
      <c r="AZ92" s="132"/>
      <c r="BA92" s="132"/>
      <c r="BB92" s="132"/>
      <c r="BC92" s="132"/>
      <c r="BD92" s="132"/>
      <c r="BE92" s="132"/>
      <c r="BF92" s="132"/>
      <c r="BG92" s="132"/>
      <c r="BH92" s="190" t="s">
        <v>618</v>
      </c>
      <c r="BI92" s="186" t="s">
        <v>623</v>
      </c>
      <c r="BJ92" s="186" t="s">
        <v>525</v>
      </c>
      <c r="BK92" s="186" t="s">
        <v>1084</v>
      </c>
      <c r="BL92" s="241" t="s">
        <v>3347</v>
      </c>
      <c r="BM92" s="132"/>
      <c r="BN92" s="132"/>
      <c r="BO92" s="132"/>
      <c r="BP92" s="132"/>
      <c r="BQ92" s="132"/>
      <c r="BS92" s="188"/>
    </row>
    <row r="93" spans="1:71">
      <c r="A93" s="115" t="s">
        <v>2897</v>
      </c>
      <c r="B93" s="191" t="s">
        <v>5</v>
      </c>
      <c r="C93" s="191" t="s">
        <v>358</v>
      </c>
      <c r="D93" s="124" t="s">
        <v>374</v>
      </c>
      <c r="E93" s="124" t="s">
        <v>1287</v>
      </c>
      <c r="F93" s="196" t="s">
        <v>1280</v>
      </c>
      <c r="G93" s="196" t="s">
        <v>1280</v>
      </c>
      <c r="H93" s="110" t="s">
        <v>1279</v>
      </c>
      <c r="I93" s="191" t="s">
        <v>1106</v>
      </c>
      <c r="J93" s="191" t="s">
        <v>477</v>
      </c>
      <c r="K93" s="191" t="s">
        <v>37</v>
      </c>
      <c r="L93" s="191" t="s">
        <v>121</v>
      </c>
      <c r="M93" s="191" t="s">
        <v>84</v>
      </c>
      <c r="N93" s="191" t="s">
        <v>89</v>
      </c>
      <c r="O93" s="191" t="str">
        <f ca="1">VLOOKUP($N93,INDIRECT(VLOOKUP($M93,'A-Validation Data list'!$D$1:$F$8,3,0)),2,FALSE)</f>
        <v>IEC104:MEMBLOCK01</v>
      </c>
      <c r="P93" s="132" t="s">
        <v>1196</v>
      </c>
      <c r="Q93" s="132" t="s">
        <v>1197</v>
      </c>
      <c r="R93" s="132"/>
      <c r="S93" s="132"/>
      <c r="T93" s="132" t="s">
        <v>1196</v>
      </c>
      <c r="U93" s="191" t="s">
        <v>380</v>
      </c>
      <c r="V93" s="191" t="str">
        <f t="shared" si="7"/>
        <v>[INTS] : Intertrip Sent : Clear/Appear</v>
      </c>
      <c r="W93" s="191"/>
      <c r="X93" s="191"/>
      <c r="Y93" s="191"/>
      <c r="Z93" s="191"/>
      <c r="AA93" s="191"/>
      <c r="AB93" s="191"/>
      <c r="AC93" s="191"/>
      <c r="AD93" s="191"/>
      <c r="AE93" s="191"/>
      <c r="AF93" s="191"/>
      <c r="AG93" s="190" t="s">
        <v>525</v>
      </c>
      <c r="AH93" s="190" t="s">
        <v>525</v>
      </c>
      <c r="AI93" s="190" t="s">
        <v>525</v>
      </c>
      <c r="AJ93" s="190" t="s">
        <v>525</v>
      </c>
      <c r="AK93" s="191"/>
      <c r="AL93" s="191"/>
      <c r="AM93" s="191"/>
      <c r="AN93" s="191"/>
      <c r="AO93" s="191"/>
      <c r="AP93" s="191"/>
      <c r="AQ93" s="191"/>
      <c r="AR93" s="191"/>
      <c r="AS93" s="191"/>
      <c r="AT93" s="191"/>
      <c r="AU93" s="191"/>
      <c r="AV93" s="190" t="s">
        <v>525</v>
      </c>
      <c r="AW93" s="191"/>
      <c r="AX93" s="191"/>
      <c r="AY93" s="191"/>
      <c r="AZ93" s="191"/>
      <c r="BA93" s="191"/>
      <c r="BB93" s="191"/>
      <c r="BC93" s="191"/>
      <c r="BD93" s="191"/>
      <c r="BE93" s="191"/>
      <c r="BF93" s="191"/>
      <c r="BG93" s="191"/>
      <c r="BH93" s="190" t="s">
        <v>618</v>
      </c>
      <c r="BI93" s="190" t="s">
        <v>624</v>
      </c>
      <c r="BJ93" s="190" t="s">
        <v>525</v>
      </c>
      <c r="BK93" s="190" t="s">
        <v>1084</v>
      </c>
      <c r="BL93" s="241" t="s">
        <v>3348</v>
      </c>
      <c r="BM93" s="191"/>
      <c r="BN93" s="191"/>
      <c r="BO93" s="191"/>
      <c r="BP93" s="191"/>
      <c r="BQ93" s="191"/>
      <c r="BS93" s="188"/>
    </row>
    <row r="94" spans="1:71" ht="11.25" customHeight="1">
      <c r="A94" s="162" t="s">
        <v>2897</v>
      </c>
      <c r="B94" s="168" t="s">
        <v>4</v>
      </c>
      <c r="C94" s="168"/>
      <c r="D94" s="168"/>
      <c r="E94" s="164"/>
      <c r="F94" s="167"/>
      <c r="G94" s="167" t="s">
        <v>559</v>
      </c>
      <c r="H94" s="167"/>
      <c r="I94" s="166"/>
      <c r="J94" s="163"/>
      <c r="K94" s="167"/>
      <c r="L94" s="166"/>
      <c r="M94" s="166"/>
      <c r="N94" s="163"/>
      <c r="O94" s="163"/>
      <c r="P94" s="166"/>
      <c r="Q94" s="161"/>
      <c r="R94" s="163"/>
      <c r="S94" s="163"/>
      <c r="T94" s="163"/>
      <c r="U94" s="163"/>
      <c r="V94" s="163" t="str">
        <f t="shared" si="7"/>
        <v/>
      </c>
      <c r="W94" s="163"/>
      <c r="X94" s="163"/>
      <c r="Y94" s="163"/>
      <c r="Z94" s="163"/>
      <c r="AA94" s="163"/>
      <c r="AB94" s="163"/>
      <c r="AC94" s="163"/>
      <c r="AD94" s="163"/>
      <c r="AE94" s="163"/>
      <c r="AF94" s="160"/>
      <c r="AG94" s="160" t="s">
        <v>525</v>
      </c>
      <c r="AH94" s="160" t="s">
        <v>525</v>
      </c>
      <c r="AI94" s="163" t="s">
        <v>525</v>
      </c>
      <c r="AJ94" s="163" t="s">
        <v>525</v>
      </c>
      <c r="AK94" s="163"/>
      <c r="AL94" s="163"/>
      <c r="AM94" s="165"/>
      <c r="AN94" s="165"/>
      <c r="AO94" s="160"/>
      <c r="AP94" s="160"/>
      <c r="AQ94" s="160"/>
      <c r="AR94" s="163"/>
      <c r="AS94" s="163"/>
      <c r="AT94" s="163"/>
      <c r="AU94" s="163"/>
      <c r="AV94" s="163" t="s">
        <v>525</v>
      </c>
      <c r="AW94" s="163"/>
      <c r="AX94" s="166"/>
      <c r="AY94" s="166"/>
      <c r="AZ94" s="166"/>
      <c r="BA94" s="166"/>
      <c r="BB94" s="166"/>
      <c r="BC94" s="166"/>
      <c r="BD94" s="166"/>
      <c r="BE94" s="166"/>
      <c r="BF94" s="166"/>
      <c r="BG94" s="166"/>
      <c r="BH94" s="166" t="s">
        <v>525</v>
      </c>
      <c r="BI94" s="166" t="s">
        <v>525</v>
      </c>
      <c r="BJ94" s="166" t="s">
        <v>525</v>
      </c>
      <c r="BK94" s="166" t="s">
        <v>525</v>
      </c>
      <c r="BL94" s="166"/>
      <c r="BM94" s="166"/>
      <c r="BN94" s="166"/>
      <c r="BO94" s="166"/>
      <c r="BP94" s="166"/>
      <c r="BQ94" s="166"/>
      <c r="BS94" s="188"/>
    </row>
    <row r="95" spans="1:71">
      <c r="A95" s="115" t="s">
        <v>2897</v>
      </c>
      <c r="B95" s="191" t="s">
        <v>5</v>
      </c>
      <c r="C95" s="191" t="s">
        <v>358</v>
      </c>
      <c r="D95" s="191" t="s">
        <v>374</v>
      </c>
      <c r="E95" s="124" t="s">
        <v>1259</v>
      </c>
      <c r="F95" s="196" t="s">
        <v>1257</v>
      </c>
      <c r="G95" s="196" t="s">
        <v>1257</v>
      </c>
      <c r="H95" s="124" t="s">
        <v>1256</v>
      </c>
      <c r="I95" s="191" t="s">
        <v>1107</v>
      </c>
      <c r="J95" s="124" t="s">
        <v>477</v>
      </c>
      <c r="K95" s="124" t="s">
        <v>38</v>
      </c>
      <c r="L95" s="124" t="s">
        <v>121</v>
      </c>
      <c r="M95" s="124" t="s">
        <v>84</v>
      </c>
      <c r="N95" s="124" t="s">
        <v>90</v>
      </c>
      <c r="O95" s="124" t="str">
        <f ca="1">VLOOKUP($N95,INDIRECT(VLOOKUP($M95,'A-Validation Data list'!$D$1:$F$8,3,0)),2,FALSE)</f>
        <v>IEC104:MEMBLOCK01</v>
      </c>
      <c r="P95" s="196" t="s">
        <v>1110</v>
      </c>
      <c r="Q95" s="124" t="s">
        <v>424</v>
      </c>
      <c r="R95" s="124" t="s">
        <v>425</v>
      </c>
      <c r="S95" s="196" t="s">
        <v>1110</v>
      </c>
      <c r="T95" s="191" t="s">
        <v>424</v>
      </c>
      <c r="U95" s="191" t="s">
        <v>464</v>
      </c>
      <c r="V95" s="191" t="str">
        <f t="shared" si="7"/>
        <v>[ESST] : Earth Switch Status : NA/OPEN/CLOSE/NA</v>
      </c>
      <c r="W95" s="191"/>
      <c r="X95" s="191"/>
      <c r="Y95" s="191"/>
      <c r="Z95" s="191"/>
      <c r="AA95" s="191"/>
      <c r="AB95" s="191"/>
      <c r="AC95" s="191"/>
      <c r="AD95" s="191"/>
      <c r="AE95" s="191"/>
      <c r="AF95" s="191"/>
      <c r="AG95" s="190" t="s">
        <v>525</v>
      </c>
      <c r="AH95" s="190" t="s">
        <v>525</v>
      </c>
      <c r="AI95" s="190" t="s">
        <v>525</v>
      </c>
      <c r="AJ95" s="190" t="s">
        <v>525</v>
      </c>
      <c r="AK95" s="191"/>
      <c r="AL95" s="191"/>
      <c r="AM95" s="191"/>
      <c r="AN95" s="191"/>
      <c r="AO95" s="191"/>
      <c r="AP95" s="191"/>
      <c r="AQ95" s="191"/>
      <c r="AR95" s="191"/>
      <c r="AS95" s="191"/>
      <c r="AT95" s="191"/>
      <c r="AU95" s="191"/>
      <c r="AV95" s="190" t="s">
        <v>525</v>
      </c>
      <c r="AW95" s="191"/>
      <c r="AX95" s="191"/>
      <c r="AY95" s="191"/>
      <c r="AZ95" s="191"/>
      <c r="BA95" s="191"/>
      <c r="BB95" s="191"/>
      <c r="BC95" s="191"/>
      <c r="BD95" s="191"/>
      <c r="BE95" s="191"/>
      <c r="BF95" s="191"/>
      <c r="BG95" s="191"/>
      <c r="BH95" s="242" t="s">
        <v>619</v>
      </c>
      <c r="BI95" s="243" t="s">
        <v>152</v>
      </c>
      <c r="BJ95" s="190" t="s">
        <v>525</v>
      </c>
      <c r="BK95" s="190" t="s">
        <v>1084</v>
      </c>
      <c r="BL95" s="192" t="s">
        <v>3349</v>
      </c>
      <c r="BM95" s="191"/>
      <c r="BN95" s="191"/>
      <c r="BO95" s="191"/>
      <c r="BP95" s="191"/>
      <c r="BQ95" s="191"/>
      <c r="BS95" s="188"/>
    </row>
    <row r="96" spans="1:71">
      <c r="A96" s="115" t="s">
        <v>2897</v>
      </c>
      <c r="B96" s="191" t="s">
        <v>5</v>
      </c>
      <c r="C96" s="191" t="s">
        <v>358</v>
      </c>
      <c r="D96" s="191" t="s">
        <v>374</v>
      </c>
      <c r="E96" s="124" t="s">
        <v>1259</v>
      </c>
      <c r="F96" s="173" t="s">
        <v>3109</v>
      </c>
      <c r="G96" s="196" t="s">
        <v>1260</v>
      </c>
      <c r="H96" s="124" t="s">
        <v>2848</v>
      </c>
      <c r="I96" s="191" t="s">
        <v>293</v>
      </c>
      <c r="J96" s="124" t="s">
        <v>477</v>
      </c>
      <c r="K96" s="124" t="s">
        <v>40</v>
      </c>
      <c r="L96" s="124" t="s">
        <v>121</v>
      </c>
      <c r="M96" s="124" t="s">
        <v>84</v>
      </c>
      <c r="N96" s="124" t="s">
        <v>97</v>
      </c>
      <c r="O96" s="124" t="str">
        <f ca="1">VLOOKUP($N96,INDIRECT(VLOOKUP($M96,'A-Validation Data list'!$D$1:$F$8,3,0)),2,FALSE)</f>
        <v>IEC104:MEMBLOCK01</v>
      </c>
      <c r="P96" s="124"/>
      <c r="Q96" s="124"/>
      <c r="R96" s="124"/>
      <c r="S96" s="124"/>
      <c r="T96" s="191"/>
      <c r="U96" s="191"/>
      <c r="V96" s="124" t="str">
        <f t="shared" si="7"/>
        <v/>
      </c>
      <c r="W96" s="196"/>
      <c r="X96" s="196" t="s">
        <v>424</v>
      </c>
      <c r="Y96" s="196"/>
      <c r="Z96" s="196"/>
      <c r="AA96" s="196" t="s">
        <v>1110</v>
      </c>
      <c r="AB96" s="196" t="s">
        <v>622</v>
      </c>
      <c r="AC96" s="177" t="s">
        <v>2850</v>
      </c>
      <c r="AD96" s="196" t="s">
        <v>2851</v>
      </c>
      <c r="AE96" s="110" t="s">
        <v>1110</v>
      </c>
      <c r="AF96" s="124"/>
      <c r="AG96" s="196" t="s">
        <v>525</v>
      </c>
      <c r="AH96" s="190" t="s">
        <v>525</v>
      </c>
      <c r="AI96" s="190" t="s">
        <v>525</v>
      </c>
      <c r="AJ96" s="190" t="s">
        <v>525</v>
      </c>
      <c r="AK96" s="191"/>
      <c r="AL96" s="191"/>
      <c r="AM96" s="191"/>
      <c r="AN96" s="191"/>
      <c r="AO96" s="191"/>
      <c r="AP96" s="191"/>
      <c r="AQ96" s="191"/>
      <c r="AR96" s="191"/>
      <c r="AS96" s="191"/>
      <c r="AT96" s="191"/>
      <c r="AU96" s="191"/>
      <c r="AV96" s="190" t="s">
        <v>525</v>
      </c>
      <c r="AW96" s="191"/>
      <c r="AX96" s="191"/>
      <c r="AY96" s="191"/>
      <c r="AZ96" s="191"/>
      <c r="BA96" s="191"/>
      <c r="BB96" s="191"/>
      <c r="BC96" s="191"/>
      <c r="BD96" s="191"/>
      <c r="BE96" s="191"/>
      <c r="BF96" s="191"/>
      <c r="BG96" s="191"/>
      <c r="BH96" s="242" t="s">
        <v>619</v>
      </c>
      <c r="BI96" s="243" t="s">
        <v>152</v>
      </c>
      <c r="BJ96" s="190" t="s">
        <v>525</v>
      </c>
      <c r="BK96" s="190" t="s">
        <v>1262</v>
      </c>
      <c r="BL96" s="192" t="s">
        <v>635</v>
      </c>
      <c r="BM96" s="191"/>
      <c r="BN96" s="191"/>
      <c r="BO96" s="191"/>
      <c r="BP96" s="191"/>
      <c r="BQ96" s="191"/>
      <c r="BS96" s="188"/>
    </row>
    <row r="97" spans="1:166">
      <c r="A97" s="115" t="s">
        <v>2897</v>
      </c>
      <c r="B97" s="191" t="s">
        <v>5</v>
      </c>
      <c r="C97" s="191" t="s">
        <v>358</v>
      </c>
      <c r="D97" s="191" t="s">
        <v>374</v>
      </c>
      <c r="E97" s="124" t="s">
        <v>1259</v>
      </c>
      <c r="F97" s="173" t="s">
        <v>3110</v>
      </c>
      <c r="G97" s="196" t="s">
        <v>1260</v>
      </c>
      <c r="H97" s="124" t="s">
        <v>2849</v>
      </c>
      <c r="I97" s="191" t="s">
        <v>293</v>
      </c>
      <c r="J97" s="124" t="s">
        <v>477</v>
      </c>
      <c r="K97" s="124" t="s">
        <v>40</v>
      </c>
      <c r="L97" s="124" t="s">
        <v>121</v>
      </c>
      <c r="M97" s="124" t="s">
        <v>84</v>
      </c>
      <c r="N97" s="124" t="s">
        <v>97</v>
      </c>
      <c r="O97" s="124" t="str">
        <f ca="1">VLOOKUP($N97,INDIRECT(VLOOKUP($M97,'A-Validation Data list'!$D$1:$F$8,3,0)),2,FALSE)</f>
        <v>IEC104:MEMBLOCK01</v>
      </c>
      <c r="P97" s="124"/>
      <c r="Q97" s="124"/>
      <c r="R97" s="124"/>
      <c r="S97" s="124"/>
      <c r="T97" s="191"/>
      <c r="U97" s="191"/>
      <c r="V97" s="124" t="str">
        <f t="shared" ref="V97" si="25">IF($K97="DI",CONCATENATE( H97," : ",P97,"/",Q97),IF($K97="DI2",CONCATENATE( H97," : ",P97,"/",Q97,"/",R97,"/",S97),""))</f>
        <v/>
      </c>
      <c r="W97" s="196"/>
      <c r="X97" s="196"/>
      <c r="Y97" s="196" t="s">
        <v>425</v>
      </c>
      <c r="Z97" s="196"/>
      <c r="AA97" s="196" t="s">
        <v>1110</v>
      </c>
      <c r="AB97" s="196" t="s">
        <v>622</v>
      </c>
      <c r="AC97" s="177" t="s">
        <v>2851</v>
      </c>
      <c r="AD97" s="196" t="s">
        <v>2850</v>
      </c>
      <c r="AE97" s="110" t="s">
        <v>1110</v>
      </c>
      <c r="AF97" s="124"/>
      <c r="AG97" s="196" t="s">
        <v>525</v>
      </c>
      <c r="AH97" s="190" t="s">
        <v>525</v>
      </c>
      <c r="AI97" s="190" t="s">
        <v>525</v>
      </c>
      <c r="AJ97" s="190" t="s">
        <v>525</v>
      </c>
      <c r="AK97" s="191"/>
      <c r="AL97" s="191"/>
      <c r="AM97" s="191"/>
      <c r="AN97" s="191"/>
      <c r="AO97" s="191"/>
      <c r="AP97" s="191"/>
      <c r="AQ97" s="191"/>
      <c r="AR97" s="191"/>
      <c r="AS97" s="191"/>
      <c r="AT97" s="191"/>
      <c r="AU97" s="191"/>
      <c r="AV97" s="190" t="s">
        <v>525</v>
      </c>
      <c r="AW97" s="191"/>
      <c r="AX97" s="191"/>
      <c r="AY97" s="191"/>
      <c r="AZ97" s="191"/>
      <c r="BA97" s="191"/>
      <c r="BB97" s="191"/>
      <c r="BC97" s="191"/>
      <c r="BD97" s="191"/>
      <c r="BE97" s="191"/>
      <c r="BF97" s="191"/>
      <c r="BG97" s="191"/>
      <c r="BH97" s="242" t="s">
        <v>619</v>
      </c>
      <c r="BI97" s="243" t="s">
        <v>152</v>
      </c>
      <c r="BJ97" s="190" t="s">
        <v>525</v>
      </c>
      <c r="BK97" s="190" t="s">
        <v>1262</v>
      </c>
      <c r="BL97" s="192" t="s">
        <v>2852</v>
      </c>
      <c r="BM97" s="191"/>
      <c r="BN97" s="191"/>
      <c r="BO97" s="191"/>
      <c r="BP97" s="191"/>
      <c r="BQ97" s="191"/>
      <c r="BS97" s="188"/>
    </row>
    <row r="98" spans="1:166" ht="11.25" customHeight="1">
      <c r="A98" s="162" t="s">
        <v>2897</v>
      </c>
      <c r="B98" s="168" t="s">
        <v>4</v>
      </c>
      <c r="C98" s="168"/>
      <c r="D98" s="168"/>
      <c r="E98" s="164"/>
      <c r="F98" s="167"/>
      <c r="G98" s="167" t="s">
        <v>1255</v>
      </c>
      <c r="H98" s="167"/>
      <c r="I98" s="166"/>
      <c r="J98" s="163"/>
      <c r="K98" s="167"/>
      <c r="L98" s="166"/>
      <c r="M98" s="166"/>
      <c r="N98" s="163"/>
      <c r="O98" s="163"/>
      <c r="P98" s="166"/>
      <c r="Q98" s="161"/>
      <c r="R98" s="163"/>
      <c r="S98" s="163"/>
      <c r="T98" s="163"/>
      <c r="U98" s="163"/>
      <c r="V98" s="163" t="str">
        <f t="shared" si="7"/>
        <v/>
      </c>
      <c r="W98" s="163"/>
      <c r="X98" s="163"/>
      <c r="Y98" s="163"/>
      <c r="Z98" s="163"/>
      <c r="AA98" s="163"/>
      <c r="AB98" s="163"/>
      <c r="AC98" s="163"/>
      <c r="AD98" s="163"/>
      <c r="AE98" s="163"/>
      <c r="AF98" s="160"/>
      <c r="AG98" s="160" t="s">
        <v>525</v>
      </c>
      <c r="AH98" s="160" t="s">
        <v>525</v>
      </c>
      <c r="AI98" s="163" t="s">
        <v>525</v>
      </c>
      <c r="AJ98" s="163" t="s">
        <v>525</v>
      </c>
      <c r="AK98" s="163"/>
      <c r="AL98" s="163"/>
      <c r="AM98" s="165"/>
      <c r="AN98" s="165"/>
      <c r="AO98" s="160"/>
      <c r="AP98" s="160"/>
      <c r="AQ98" s="160"/>
      <c r="AR98" s="163"/>
      <c r="AS98" s="163"/>
      <c r="AT98" s="163"/>
      <c r="AU98" s="163"/>
      <c r="AV98" s="163" t="s">
        <v>525</v>
      </c>
      <c r="AW98" s="163"/>
      <c r="AX98" s="166"/>
      <c r="AY98" s="166"/>
      <c r="AZ98" s="166"/>
      <c r="BA98" s="166"/>
      <c r="BB98" s="166"/>
      <c r="BC98" s="166"/>
      <c r="BD98" s="166"/>
      <c r="BE98" s="166"/>
      <c r="BF98" s="166"/>
      <c r="BG98" s="166"/>
      <c r="BH98" s="166" t="s">
        <v>525</v>
      </c>
      <c r="BI98" s="166" t="s">
        <v>525</v>
      </c>
      <c r="BJ98" s="166" t="s">
        <v>525</v>
      </c>
      <c r="BK98" s="166" t="s">
        <v>525</v>
      </c>
      <c r="BL98" s="166"/>
      <c r="BM98" s="166"/>
      <c r="BN98" s="166"/>
      <c r="BO98" s="166"/>
      <c r="BP98" s="166"/>
      <c r="BQ98" s="166"/>
      <c r="BS98" s="188"/>
    </row>
    <row r="99" spans="1:166">
      <c r="A99" s="115" t="s">
        <v>2897</v>
      </c>
      <c r="B99" s="191" t="s">
        <v>5</v>
      </c>
      <c r="C99" s="191" t="s">
        <v>358</v>
      </c>
      <c r="D99" s="191" t="s">
        <v>374</v>
      </c>
      <c r="E99" s="191" t="s">
        <v>1254</v>
      </c>
      <c r="F99" s="190" t="s">
        <v>1257</v>
      </c>
      <c r="G99" s="190" t="s">
        <v>1257</v>
      </c>
      <c r="H99" s="124" t="s">
        <v>1256</v>
      </c>
      <c r="I99" s="190" t="s">
        <v>1107</v>
      </c>
      <c r="J99" s="191" t="s">
        <v>477</v>
      </c>
      <c r="K99" s="124" t="s">
        <v>38</v>
      </c>
      <c r="L99" s="191" t="s">
        <v>121</v>
      </c>
      <c r="M99" s="124" t="s">
        <v>84</v>
      </c>
      <c r="N99" s="192" t="s">
        <v>90</v>
      </c>
      <c r="O99" s="124" t="str">
        <f ca="1">VLOOKUP($N99,INDIRECT(VLOOKUP($M99,'A-Validation Data list'!$D$1:$F$8,3,0)),2,FALSE)</f>
        <v>IEC104:MEMBLOCK01</v>
      </c>
      <c r="P99" s="196" t="s">
        <v>1110</v>
      </c>
      <c r="Q99" s="196" t="s">
        <v>424</v>
      </c>
      <c r="R99" s="196" t="s">
        <v>425</v>
      </c>
      <c r="S99" s="196" t="s">
        <v>1110</v>
      </c>
      <c r="T99" s="196" t="s">
        <v>425</v>
      </c>
      <c r="U99" s="191" t="s">
        <v>464</v>
      </c>
      <c r="V99" s="191" t="str">
        <f>IF($K99="DI",CONCATENATE( F99," : ",P99,"/",Q99),IF($K99="DI2",CONCATENATE( F99," : ",P99,"/",Q99,"/",R99,"/",S99),""))</f>
        <v>Earth Switch Status : NA/OPEN/CLOSE/NA</v>
      </c>
      <c r="W99" s="191"/>
      <c r="X99" s="191"/>
      <c r="Y99" s="191"/>
      <c r="Z99" s="191"/>
      <c r="AA99" s="191"/>
      <c r="AB99" s="191"/>
      <c r="AC99" s="191"/>
      <c r="AD99" s="191"/>
      <c r="AE99" s="191"/>
      <c r="AF99" s="191"/>
      <c r="AG99" s="190" t="s">
        <v>525</v>
      </c>
      <c r="AH99" s="190" t="s">
        <v>525</v>
      </c>
      <c r="AI99" s="190" t="s">
        <v>525</v>
      </c>
      <c r="AJ99" s="190" t="s">
        <v>525</v>
      </c>
      <c r="AK99" s="191"/>
      <c r="AL99" s="191"/>
      <c r="AM99" s="191"/>
      <c r="AN99" s="191"/>
      <c r="AO99" s="191"/>
      <c r="AP99" s="191"/>
      <c r="AQ99" s="191"/>
      <c r="AR99" s="191"/>
      <c r="AS99" s="191"/>
      <c r="AT99" s="191"/>
      <c r="AU99" s="191"/>
      <c r="AV99" s="190" t="s">
        <v>525</v>
      </c>
      <c r="AW99" s="191"/>
      <c r="AX99" s="191"/>
      <c r="AY99" s="191"/>
      <c r="AZ99" s="191"/>
      <c r="BA99" s="191"/>
      <c r="BB99" s="191"/>
      <c r="BC99" s="191"/>
      <c r="BD99" s="191"/>
      <c r="BE99" s="191"/>
      <c r="BF99" s="191"/>
      <c r="BG99" s="191"/>
      <c r="BH99" s="173" t="s">
        <v>619</v>
      </c>
      <c r="BI99" s="190" t="s">
        <v>152</v>
      </c>
      <c r="BJ99" s="190" t="s">
        <v>525</v>
      </c>
      <c r="BK99" s="190" t="s">
        <v>1084</v>
      </c>
      <c r="BL99" s="192" t="s">
        <v>3349</v>
      </c>
      <c r="BM99" s="191"/>
      <c r="BN99" s="191"/>
      <c r="BO99" s="191"/>
      <c r="BP99" s="191"/>
      <c r="BQ99" s="191"/>
      <c r="BS99" s="188"/>
    </row>
    <row r="100" spans="1:166" ht="11.25" customHeight="1">
      <c r="A100" s="162" t="s">
        <v>2897</v>
      </c>
      <c r="B100" s="168" t="s">
        <v>4</v>
      </c>
      <c r="C100" s="168"/>
      <c r="D100" s="168"/>
      <c r="E100" s="164"/>
      <c r="F100" s="167"/>
      <c r="G100" s="167" t="s">
        <v>1151</v>
      </c>
      <c r="H100" s="167"/>
      <c r="I100" s="166"/>
      <c r="J100" s="163"/>
      <c r="K100" s="167"/>
      <c r="L100" s="166"/>
      <c r="M100" s="166"/>
      <c r="N100" s="163"/>
      <c r="O100" s="163"/>
      <c r="P100" s="166"/>
      <c r="Q100" s="161"/>
      <c r="R100" s="163"/>
      <c r="S100" s="163"/>
      <c r="T100" s="163"/>
      <c r="U100" s="163"/>
      <c r="V100" s="163"/>
      <c r="W100" s="163"/>
      <c r="X100" s="163"/>
      <c r="Y100" s="163"/>
      <c r="Z100" s="163"/>
      <c r="AA100" s="163"/>
      <c r="AB100" s="163"/>
      <c r="AC100" s="163"/>
      <c r="AD100" s="163"/>
      <c r="AE100" s="163"/>
      <c r="AF100" s="160"/>
      <c r="AG100" s="160" t="s">
        <v>525</v>
      </c>
      <c r="AH100" s="160" t="s">
        <v>525</v>
      </c>
      <c r="AI100" s="163"/>
      <c r="AJ100" s="163"/>
      <c r="AK100" s="163"/>
      <c r="AL100" s="163"/>
      <c r="AM100" s="165"/>
      <c r="AN100" s="165"/>
      <c r="AO100" s="160"/>
      <c r="AP100" s="160"/>
      <c r="AQ100" s="160"/>
      <c r="AR100" s="163"/>
      <c r="AS100" s="163"/>
      <c r="AT100" s="163"/>
      <c r="AU100" s="163"/>
      <c r="AV100" s="163" t="s">
        <v>525</v>
      </c>
      <c r="AW100" s="163"/>
      <c r="AX100" s="166"/>
      <c r="AY100" s="166"/>
      <c r="AZ100" s="166"/>
      <c r="BA100" s="166"/>
      <c r="BB100" s="166"/>
      <c r="BC100" s="166"/>
      <c r="BD100" s="166"/>
      <c r="BE100" s="166"/>
      <c r="BF100" s="166"/>
      <c r="BG100" s="166"/>
      <c r="BH100" s="166" t="s">
        <v>525</v>
      </c>
      <c r="BI100" s="166" t="s">
        <v>525</v>
      </c>
      <c r="BJ100" s="166" t="s">
        <v>525</v>
      </c>
      <c r="BK100" s="166"/>
      <c r="BL100" s="166"/>
      <c r="BM100" s="166"/>
      <c r="BN100" s="166"/>
      <c r="BO100" s="166"/>
      <c r="BP100" s="166"/>
      <c r="BQ100" s="166"/>
      <c r="BS100" s="188"/>
    </row>
    <row r="101" spans="1:166">
      <c r="A101" s="115" t="s">
        <v>2897</v>
      </c>
      <c r="B101" s="191" t="s">
        <v>5</v>
      </c>
      <c r="C101" s="191" t="s">
        <v>358</v>
      </c>
      <c r="D101" s="191" t="s">
        <v>374</v>
      </c>
      <c r="E101" s="191" t="s">
        <v>1381</v>
      </c>
      <c r="F101" s="191" t="s">
        <v>1195</v>
      </c>
      <c r="G101" s="191" t="s">
        <v>1195</v>
      </c>
      <c r="H101" s="191" t="s">
        <v>1146</v>
      </c>
      <c r="I101" s="191" t="s">
        <v>197</v>
      </c>
      <c r="J101" s="191" t="s">
        <v>477</v>
      </c>
      <c r="K101" s="191" t="s">
        <v>37</v>
      </c>
      <c r="L101" s="191" t="s">
        <v>121</v>
      </c>
      <c r="M101" s="191" t="s">
        <v>84</v>
      </c>
      <c r="N101" s="191" t="s">
        <v>89</v>
      </c>
      <c r="O101" s="191" t="str">
        <f ca="1">VLOOKUP($N101,INDIRECT(VLOOKUP($M101,'A-Validation Data list'!$D$1:$F$8,3,0)),2,FALSE)</f>
        <v>IEC104:MEMBLOCK01</v>
      </c>
      <c r="P101" s="191" t="s">
        <v>1196</v>
      </c>
      <c r="Q101" s="191" t="s">
        <v>1197</v>
      </c>
      <c r="R101" s="191"/>
      <c r="S101" s="191"/>
      <c r="T101" s="191" t="s">
        <v>1196</v>
      </c>
      <c r="U101" s="191" t="s">
        <v>378</v>
      </c>
      <c r="V101" s="191" t="str">
        <f t="shared" ref="V101:V106" si="26">IF($K101="DI",CONCATENATE( H101," : ",P101,"/",Q101),IF($K101="DI2",CONCATENATE( H101," : ",P101,"/",Q101,"/",R101,"/",S101),""))</f>
        <v>[ACFL] : AC Fail Relay Panel / LCC : Clear/Appear</v>
      </c>
      <c r="W101" s="191"/>
      <c r="X101" s="191"/>
      <c r="Y101" s="191"/>
      <c r="Z101" s="191"/>
      <c r="AA101" s="191"/>
      <c r="AB101" s="191"/>
      <c r="AC101" s="191"/>
      <c r="AD101" s="191"/>
      <c r="AE101" s="191"/>
      <c r="AF101" s="191"/>
      <c r="AG101" s="190" t="s">
        <v>525</v>
      </c>
      <c r="AH101" s="190" t="s">
        <v>525</v>
      </c>
      <c r="AI101" s="190" t="s">
        <v>525</v>
      </c>
      <c r="AJ101" s="190" t="s">
        <v>525</v>
      </c>
      <c r="AK101" s="191"/>
      <c r="AL101" s="191"/>
      <c r="AM101" s="191"/>
      <c r="AN101" s="191"/>
      <c r="AO101" s="191"/>
      <c r="AP101" s="191"/>
      <c r="AQ101" s="191"/>
      <c r="AR101" s="191"/>
      <c r="AS101" s="191"/>
      <c r="AT101" s="191"/>
      <c r="AU101" s="191"/>
      <c r="AV101" s="190" t="s">
        <v>525</v>
      </c>
      <c r="AW101" s="191"/>
      <c r="AX101" s="191"/>
      <c r="AY101" s="191"/>
      <c r="AZ101" s="191"/>
      <c r="BA101" s="191"/>
      <c r="BB101" s="191"/>
      <c r="BC101" s="191"/>
      <c r="BD101" s="191"/>
      <c r="BE101" s="191"/>
      <c r="BF101" s="191"/>
      <c r="BG101" s="191"/>
      <c r="BH101" s="190" t="s">
        <v>618</v>
      </c>
      <c r="BI101" s="190" t="s">
        <v>152</v>
      </c>
      <c r="BJ101" s="190" t="s">
        <v>525</v>
      </c>
      <c r="BK101" s="190" t="s">
        <v>1262</v>
      </c>
      <c r="BL101" s="192" t="s">
        <v>3350</v>
      </c>
      <c r="BM101" s="191"/>
      <c r="BN101" s="191"/>
      <c r="BO101" s="191"/>
      <c r="BP101" s="191"/>
      <c r="BQ101" s="191"/>
      <c r="BS101" s="188"/>
    </row>
    <row r="102" spans="1:166">
      <c r="A102" s="115" t="s">
        <v>2897</v>
      </c>
      <c r="B102" s="191" t="s">
        <v>5</v>
      </c>
      <c r="C102" s="191" t="s">
        <v>358</v>
      </c>
      <c r="D102" s="191" t="s">
        <v>374</v>
      </c>
      <c r="E102" s="191" t="s">
        <v>1381</v>
      </c>
      <c r="F102" s="191" t="s">
        <v>1198</v>
      </c>
      <c r="G102" s="191" t="s">
        <v>1198</v>
      </c>
      <c r="H102" s="191" t="s">
        <v>1147</v>
      </c>
      <c r="I102" s="191" t="s">
        <v>197</v>
      </c>
      <c r="J102" s="191" t="s">
        <v>477</v>
      </c>
      <c r="K102" s="191" t="s">
        <v>37</v>
      </c>
      <c r="L102" s="191" t="s">
        <v>121</v>
      </c>
      <c r="M102" s="191" t="s">
        <v>84</v>
      </c>
      <c r="N102" s="191" t="s">
        <v>89</v>
      </c>
      <c r="O102" s="191" t="str">
        <f ca="1">VLOOKUP($N102,INDIRECT(VLOOKUP($M102,'A-Validation Data list'!$D$1:$F$8,3,0)),2,FALSE)</f>
        <v>IEC104:MEMBLOCK01</v>
      </c>
      <c r="P102" s="191" t="s">
        <v>1196</v>
      </c>
      <c r="Q102" s="191" t="s">
        <v>1197</v>
      </c>
      <c r="R102" s="191"/>
      <c r="S102" s="191"/>
      <c r="T102" s="191" t="s">
        <v>1196</v>
      </c>
      <c r="U102" s="191" t="s">
        <v>380</v>
      </c>
      <c r="V102" s="191" t="str">
        <f t="shared" si="26"/>
        <v>[DCAB] : DC Fail Relay Panel : Clear/Appear</v>
      </c>
      <c r="W102" s="191"/>
      <c r="X102" s="191"/>
      <c r="Y102" s="191"/>
      <c r="Z102" s="191"/>
      <c r="AA102" s="191"/>
      <c r="AB102" s="191"/>
      <c r="AC102" s="191"/>
      <c r="AD102" s="191"/>
      <c r="AE102" s="191"/>
      <c r="AF102" s="191"/>
      <c r="AG102" s="190" t="s">
        <v>525</v>
      </c>
      <c r="AH102" s="190" t="s">
        <v>525</v>
      </c>
      <c r="AI102" s="190" t="s">
        <v>525</v>
      </c>
      <c r="AJ102" s="190" t="s">
        <v>525</v>
      </c>
      <c r="AK102" s="191"/>
      <c r="AL102" s="191"/>
      <c r="AM102" s="191"/>
      <c r="AN102" s="191"/>
      <c r="AO102" s="191"/>
      <c r="AP102" s="191"/>
      <c r="AQ102" s="191"/>
      <c r="AR102" s="191"/>
      <c r="AS102" s="191"/>
      <c r="AT102" s="191"/>
      <c r="AU102" s="191"/>
      <c r="AV102" s="190" t="s">
        <v>525</v>
      </c>
      <c r="AW102" s="191"/>
      <c r="AX102" s="191"/>
      <c r="AY102" s="191"/>
      <c r="AZ102" s="191"/>
      <c r="BA102" s="191"/>
      <c r="BB102" s="191"/>
      <c r="BC102" s="191"/>
      <c r="BD102" s="191"/>
      <c r="BE102" s="191"/>
      <c r="BF102" s="191"/>
      <c r="BG102" s="191"/>
      <c r="BH102" s="190" t="s">
        <v>618</v>
      </c>
      <c r="BI102" s="190" t="s">
        <v>618</v>
      </c>
      <c r="BJ102" s="190" t="s">
        <v>525</v>
      </c>
      <c r="BK102" s="190" t="s">
        <v>1262</v>
      </c>
      <c r="BL102" s="192" t="s">
        <v>3351</v>
      </c>
      <c r="BM102" s="191"/>
      <c r="BN102" s="191"/>
      <c r="BO102" s="191"/>
      <c r="BP102" s="191"/>
      <c r="BQ102" s="191"/>
      <c r="BS102" s="188"/>
    </row>
    <row r="103" spans="1:166" ht="11.25" customHeight="1">
      <c r="A103" s="115" t="s">
        <v>2897</v>
      </c>
      <c r="B103" s="191" t="s">
        <v>5</v>
      </c>
      <c r="C103" s="191" t="s">
        <v>358</v>
      </c>
      <c r="D103" s="191" t="s">
        <v>374</v>
      </c>
      <c r="E103" s="191" t="s">
        <v>1381</v>
      </c>
      <c r="F103" s="191" t="s">
        <v>1199</v>
      </c>
      <c r="G103" s="191" t="s">
        <v>1199</v>
      </c>
      <c r="H103" s="191" t="s">
        <v>1148</v>
      </c>
      <c r="I103" s="191" t="s">
        <v>197</v>
      </c>
      <c r="J103" s="191" t="s">
        <v>477</v>
      </c>
      <c r="K103" s="191" t="s">
        <v>37</v>
      </c>
      <c r="L103" s="191" t="s">
        <v>121</v>
      </c>
      <c r="M103" s="191" t="s">
        <v>84</v>
      </c>
      <c r="N103" s="191" t="s">
        <v>89</v>
      </c>
      <c r="O103" s="191" t="str">
        <f ca="1">VLOOKUP($N103,INDIRECT(VLOOKUP($M103,'A-Validation Data list'!$D$1:$F$8,3,0)),2,FALSE)</f>
        <v>IEC104:MEMBLOCK01</v>
      </c>
      <c r="P103" s="191" t="s">
        <v>1196</v>
      </c>
      <c r="Q103" s="191" t="s">
        <v>1197</v>
      </c>
      <c r="R103" s="191"/>
      <c r="S103" s="191"/>
      <c r="T103" s="191" t="s">
        <v>1196</v>
      </c>
      <c r="U103" s="191" t="s">
        <v>380</v>
      </c>
      <c r="V103" s="191" t="str">
        <f t="shared" si="26"/>
        <v>[DCFA] : DC Fail LCC : Clear/Appear</v>
      </c>
      <c r="W103" s="191"/>
      <c r="X103" s="191"/>
      <c r="Y103" s="191"/>
      <c r="Z103" s="191"/>
      <c r="AA103" s="191"/>
      <c r="AB103" s="191"/>
      <c r="AC103" s="191"/>
      <c r="AD103" s="191"/>
      <c r="AE103" s="191"/>
      <c r="AF103" s="191"/>
      <c r="AG103" s="190" t="s">
        <v>525</v>
      </c>
      <c r="AH103" s="190" t="s">
        <v>525</v>
      </c>
      <c r="AI103" s="190" t="s">
        <v>525</v>
      </c>
      <c r="AJ103" s="190" t="s">
        <v>525</v>
      </c>
      <c r="AK103" s="191"/>
      <c r="AL103" s="191"/>
      <c r="AM103" s="191"/>
      <c r="AN103" s="191"/>
      <c r="AO103" s="191"/>
      <c r="AP103" s="191"/>
      <c r="AQ103" s="191"/>
      <c r="AR103" s="191"/>
      <c r="AS103" s="191"/>
      <c r="AT103" s="191"/>
      <c r="AU103" s="191"/>
      <c r="AV103" s="190" t="s">
        <v>525</v>
      </c>
      <c r="AW103" s="191"/>
      <c r="AX103" s="191"/>
      <c r="AY103" s="191"/>
      <c r="AZ103" s="191"/>
      <c r="BA103" s="191"/>
      <c r="BB103" s="191"/>
      <c r="BC103" s="191"/>
      <c r="BD103" s="191"/>
      <c r="BE103" s="191"/>
      <c r="BF103" s="191"/>
      <c r="BG103" s="191"/>
      <c r="BH103" s="190" t="s">
        <v>618</v>
      </c>
      <c r="BI103" s="190" t="s">
        <v>619</v>
      </c>
      <c r="BJ103" s="190" t="s">
        <v>525</v>
      </c>
      <c r="BK103" s="190" t="s">
        <v>1262</v>
      </c>
      <c r="BL103" s="192" t="s">
        <v>3352</v>
      </c>
      <c r="BM103" s="191"/>
      <c r="BN103" s="191"/>
      <c r="BO103" s="191"/>
      <c r="BP103" s="191"/>
      <c r="BQ103" s="191"/>
      <c r="BS103" s="188"/>
    </row>
    <row r="104" spans="1:166">
      <c r="A104" s="115" t="s">
        <v>2897</v>
      </c>
      <c r="B104" s="191" t="s">
        <v>5</v>
      </c>
      <c r="C104" s="191" t="s">
        <v>358</v>
      </c>
      <c r="D104" s="191" t="s">
        <v>374</v>
      </c>
      <c r="E104" s="191" t="s">
        <v>1381</v>
      </c>
      <c r="F104" s="191" t="s">
        <v>1814</v>
      </c>
      <c r="G104" s="191" t="s">
        <v>1814</v>
      </c>
      <c r="H104" s="191" t="s">
        <v>1815</v>
      </c>
      <c r="I104" s="190" t="s">
        <v>1107</v>
      </c>
      <c r="J104" s="191" t="s">
        <v>477</v>
      </c>
      <c r="K104" s="191" t="s">
        <v>37</v>
      </c>
      <c r="L104" s="191" t="s">
        <v>121</v>
      </c>
      <c r="M104" s="191" t="s">
        <v>84</v>
      </c>
      <c r="N104" s="191" t="s">
        <v>89</v>
      </c>
      <c r="O104" s="191" t="str">
        <f ca="1">VLOOKUP($N104,INDIRECT(VLOOKUP($M104,'A-Validation Data list'!$D$1:$F$8,3,0)),2,FALSE)</f>
        <v>IEC104:MEMBLOCK01</v>
      </c>
      <c r="P104" s="191" t="s">
        <v>1196</v>
      </c>
      <c r="Q104" s="191" t="s">
        <v>1197</v>
      </c>
      <c r="R104" s="191"/>
      <c r="S104" s="191"/>
      <c r="T104" s="191" t="s">
        <v>1196</v>
      </c>
      <c r="U104" s="191" t="s">
        <v>380</v>
      </c>
      <c r="V104" s="191" t="str">
        <f t="shared" si="26"/>
        <v>[GAS1] : Gas Pressure Stage 1 : Clear/Appear</v>
      </c>
      <c r="W104" s="191"/>
      <c r="X104" s="191"/>
      <c r="Y104" s="191"/>
      <c r="Z104" s="191"/>
      <c r="AA104" s="191"/>
      <c r="AB104" s="191"/>
      <c r="AC104" s="191"/>
      <c r="AD104" s="191"/>
      <c r="AE104" s="191"/>
      <c r="AF104" s="191"/>
      <c r="AG104" s="190" t="s">
        <v>525</v>
      </c>
      <c r="AH104" s="190" t="s">
        <v>525</v>
      </c>
      <c r="AI104" s="190" t="s">
        <v>525</v>
      </c>
      <c r="AJ104" s="190" t="s">
        <v>525</v>
      </c>
      <c r="AK104" s="191"/>
      <c r="AL104" s="191"/>
      <c r="AM104" s="191"/>
      <c r="AN104" s="191"/>
      <c r="AO104" s="191"/>
      <c r="AP104" s="191"/>
      <c r="AQ104" s="191"/>
      <c r="AR104" s="191"/>
      <c r="AS104" s="191"/>
      <c r="AT104" s="191"/>
      <c r="AU104" s="191"/>
      <c r="AV104" s="190" t="s">
        <v>525</v>
      </c>
      <c r="AW104" s="191"/>
      <c r="AX104" s="191"/>
      <c r="AY104" s="191"/>
      <c r="AZ104" s="191"/>
      <c r="BA104" s="191"/>
      <c r="BB104" s="191"/>
      <c r="BC104" s="191"/>
      <c r="BD104" s="191"/>
      <c r="BE104" s="191"/>
      <c r="BF104" s="191"/>
      <c r="BG104" s="191"/>
      <c r="BH104" s="190" t="s">
        <v>618</v>
      </c>
      <c r="BI104" s="186" t="s">
        <v>620</v>
      </c>
      <c r="BJ104" s="190" t="s">
        <v>525</v>
      </c>
      <c r="BK104" s="190" t="s">
        <v>1262</v>
      </c>
      <c r="BL104" s="192" t="s">
        <v>3353</v>
      </c>
      <c r="BM104" s="191"/>
      <c r="BN104" s="191"/>
      <c r="BO104" s="191"/>
      <c r="BP104" s="191"/>
      <c r="BQ104" s="191"/>
      <c r="BS104" s="188"/>
    </row>
    <row r="105" spans="1:166" s="182" customFormat="1">
      <c r="A105" s="115" t="s">
        <v>2897</v>
      </c>
      <c r="B105" s="191" t="s">
        <v>5</v>
      </c>
      <c r="C105" s="191" t="s">
        <v>358</v>
      </c>
      <c r="D105" s="191" t="s">
        <v>374</v>
      </c>
      <c r="E105" s="191" t="s">
        <v>1381</v>
      </c>
      <c r="F105" s="191" t="s">
        <v>1817</v>
      </c>
      <c r="G105" s="191" t="s">
        <v>1817</v>
      </c>
      <c r="H105" s="191" t="s">
        <v>1816</v>
      </c>
      <c r="I105" s="190" t="s">
        <v>1107</v>
      </c>
      <c r="J105" s="191" t="s">
        <v>477</v>
      </c>
      <c r="K105" s="191" t="s">
        <v>37</v>
      </c>
      <c r="L105" s="191" t="s">
        <v>121</v>
      </c>
      <c r="M105" s="191" t="s">
        <v>84</v>
      </c>
      <c r="N105" s="191" t="s">
        <v>89</v>
      </c>
      <c r="O105" s="191" t="str">
        <f ca="1">VLOOKUP($N105,INDIRECT(VLOOKUP($M105,'A-Validation Data list'!$D$1:$F$8,3,0)),2,FALSE)</f>
        <v>IEC104:MEMBLOCK01</v>
      </c>
      <c r="P105" s="191" t="s">
        <v>1196</v>
      </c>
      <c r="Q105" s="191" t="s">
        <v>1197</v>
      </c>
      <c r="R105" s="191"/>
      <c r="S105" s="191"/>
      <c r="T105" s="191" t="s">
        <v>1196</v>
      </c>
      <c r="U105" s="191" t="s">
        <v>359</v>
      </c>
      <c r="V105" s="191" t="str">
        <f t="shared" si="26"/>
        <v>[GAS2] : Gas Pressure Stage 2 : Clear/Appear</v>
      </c>
      <c r="W105" s="191"/>
      <c r="X105" s="191"/>
      <c r="Y105" s="191"/>
      <c r="Z105" s="191"/>
      <c r="AA105" s="191"/>
      <c r="AB105" s="191"/>
      <c r="AC105" s="191"/>
      <c r="AD105" s="191"/>
      <c r="AE105" s="191"/>
      <c r="AF105" s="191"/>
      <c r="AG105" s="190" t="s">
        <v>525</v>
      </c>
      <c r="AH105" s="190" t="s">
        <v>525</v>
      </c>
      <c r="AI105" s="190" t="s">
        <v>525</v>
      </c>
      <c r="AJ105" s="190" t="s">
        <v>525</v>
      </c>
      <c r="AK105" s="191"/>
      <c r="AL105" s="191"/>
      <c r="AM105" s="191"/>
      <c r="AN105" s="191"/>
      <c r="AO105" s="191"/>
      <c r="AP105" s="191"/>
      <c r="AQ105" s="191"/>
      <c r="AR105" s="191"/>
      <c r="AS105" s="191"/>
      <c r="AT105" s="191"/>
      <c r="AU105" s="191"/>
      <c r="AV105" s="190" t="s">
        <v>525</v>
      </c>
      <c r="AW105" s="191"/>
      <c r="AX105" s="191"/>
      <c r="AY105" s="191"/>
      <c r="AZ105" s="191"/>
      <c r="BA105" s="191"/>
      <c r="BB105" s="191"/>
      <c r="BC105" s="191"/>
      <c r="BD105" s="191"/>
      <c r="BE105" s="191"/>
      <c r="BF105" s="191"/>
      <c r="BG105" s="191"/>
      <c r="BH105" s="190" t="s">
        <v>618</v>
      </c>
      <c r="BI105" s="186" t="s">
        <v>621</v>
      </c>
      <c r="BJ105" s="190" t="s">
        <v>525</v>
      </c>
      <c r="BK105" s="190" t="s">
        <v>1262</v>
      </c>
      <c r="BL105" s="192" t="s">
        <v>3354</v>
      </c>
      <c r="BM105" s="191"/>
      <c r="BN105" s="191"/>
      <c r="BO105" s="191"/>
      <c r="BP105" s="191"/>
      <c r="BQ105" s="191"/>
      <c r="BR105" s="189"/>
      <c r="BS105" s="188"/>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c r="DM105" s="189"/>
      <c r="DN105" s="189"/>
      <c r="DO105" s="189"/>
      <c r="DP105" s="189"/>
      <c r="DQ105" s="189"/>
      <c r="DR105" s="189"/>
      <c r="DS105" s="189"/>
      <c r="DT105" s="189"/>
      <c r="DU105" s="189"/>
      <c r="DV105" s="189"/>
      <c r="DW105" s="189"/>
      <c r="DX105" s="189"/>
      <c r="DY105" s="189"/>
      <c r="DZ105" s="189"/>
      <c r="EA105" s="189"/>
      <c r="EB105" s="189"/>
      <c r="EC105" s="189"/>
      <c r="ED105" s="189"/>
      <c r="EE105" s="189"/>
      <c r="EF105" s="189"/>
      <c r="EG105" s="189"/>
      <c r="EH105" s="189"/>
      <c r="EI105" s="189"/>
      <c r="EJ105" s="189"/>
      <c r="EK105" s="189"/>
      <c r="EL105" s="189"/>
      <c r="EM105" s="189"/>
      <c r="EN105" s="189"/>
      <c r="EO105" s="189"/>
      <c r="EP105" s="189"/>
      <c r="EQ105" s="189"/>
      <c r="ER105" s="189"/>
      <c r="ES105" s="189"/>
      <c r="ET105" s="189"/>
      <c r="EU105" s="189"/>
      <c r="EV105" s="189"/>
      <c r="EW105" s="189"/>
      <c r="EX105" s="189"/>
      <c r="EY105" s="189"/>
      <c r="EZ105" s="189"/>
      <c r="FA105" s="189"/>
      <c r="FB105" s="189"/>
      <c r="FC105" s="189"/>
      <c r="FD105" s="189"/>
      <c r="FE105" s="189"/>
      <c r="FF105" s="189"/>
      <c r="FG105" s="189"/>
      <c r="FH105" s="189"/>
      <c r="FI105" s="189"/>
      <c r="FJ105" s="189"/>
    </row>
    <row r="106" spans="1:166" s="182" customFormat="1">
      <c r="A106" s="115" t="s">
        <v>2897</v>
      </c>
      <c r="B106" s="191" t="s">
        <v>5</v>
      </c>
      <c r="C106" s="191" t="s">
        <v>358</v>
      </c>
      <c r="D106" s="191" t="s">
        <v>374</v>
      </c>
      <c r="E106" s="191" t="s">
        <v>1381</v>
      </c>
      <c r="F106" s="191" t="s">
        <v>1207</v>
      </c>
      <c r="G106" s="191" t="s">
        <v>1206</v>
      </c>
      <c r="H106" s="191" t="s">
        <v>387</v>
      </c>
      <c r="I106" s="190" t="s">
        <v>1107</v>
      </c>
      <c r="J106" s="191" t="s">
        <v>477</v>
      </c>
      <c r="K106" s="191" t="s">
        <v>37</v>
      </c>
      <c r="L106" s="191" t="s">
        <v>122</v>
      </c>
      <c r="M106" s="191" t="s">
        <v>84</v>
      </c>
      <c r="N106" s="191" t="s">
        <v>89</v>
      </c>
      <c r="O106" s="191" t="str">
        <f ca="1">VLOOKUP($N106,INDIRECT(VLOOKUP($M106,'A-Validation Data list'!$D$1:$F$8,3,0)),2,FALSE)</f>
        <v>IEC104:MEMBLOCK01</v>
      </c>
      <c r="P106" s="191" t="s">
        <v>1196</v>
      </c>
      <c r="Q106" s="191" t="s">
        <v>1197</v>
      </c>
      <c r="R106" s="191"/>
      <c r="S106" s="191"/>
      <c r="T106" s="191" t="s">
        <v>1196</v>
      </c>
      <c r="U106" s="191" t="s">
        <v>359</v>
      </c>
      <c r="V106" s="191" t="str">
        <f t="shared" si="26"/>
        <v>[MTRO] : Master Trip relay operated : Clear/Appear</v>
      </c>
      <c r="W106" s="191"/>
      <c r="X106" s="191"/>
      <c r="Y106" s="191"/>
      <c r="Z106" s="191"/>
      <c r="AA106" s="191"/>
      <c r="AB106" s="191"/>
      <c r="AC106" s="191"/>
      <c r="AD106" s="191"/>
      <c r="AE106" s="191"/>
      <c r="AF106" s="191"/>
      <c r="AG106" s="190" t="s">
        <v>525</v>
      </c>
      <c r="AH106" s="190" t="s">
        <v>525</v>
      </c>
      <c r="AI106" s="190" t="s">
        <v>525</v>
      </c>
      <c r="AJ106" s="190" t="s">
        <v>525</v>
      </c>
      <c r="AK106" s="191"/>
      <c r="AL106" s="191"/>
      <c r="AM106" s="191"/>
      <c r="AN106" s="191"/>
      <c r="AO106" s="191"/>
      <c r="AP106" s="191"/>
      <c r="AQ106" s="191"/>
      <c r="AR106" s="191"/>
      <c r="AS106" s="191"/>
      <c r="AT106" s="191"/>
      <c r="AU106" s="191"/>
      <c r="AV106" s="190" t="s">
        <v>525</v>
      </c>
      <c r="AW106" s="191"/>
      <c r="AX106" s="191"/>
      <c r="AY106" s="191"/>
      <c r="AZ106" s="191"/>
      <c r="BA106" s="191"/>
      <c r="BB106" s="191"/>
      <c r="BC106" s="191"/>
      <c r="BD106" s="191"/>
      <c r="BE106" s="191"/>
      <c r="BF106" s="191"/>
      <c r="BG106" s="191"/>
      <c r="BH106" s="190" t="s">
        <v>618</v>
      </c>
      <c r="BI106" s="186" t="s">
        <v>622</v>
      </c>
      <c r="BJ106" s="190" t="s">
        <v>525</v>
      </c>
      <c r="BK106" s="190" t="s">
        <v>1262</v>
      </c>
      <c r="BL106" s="192" t="s">
        <v>3303</v>
      </c>
      <c r="BM106" s="191"/>
      <c r="BN106" s="191"/>
      <c r="BO106" s="191"/>
      <c r="BP106" s="191"/>
      <c r="BQ106" s="191"/>
      <c r="BR106" s="189"/>
      <c r="BS106" s="188"/>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189"/>
      <c r="FH106" s="189"/>
      <c r="FI106" s="189"/>
      <c r="FJ106" s="189"/>
    </row>
    <row r="107" spans="1:166">
      <c r="A107" s="115" t="s">
        <v>2897</v>
      </c>
      <c r="B107" s="191" t="s">
        <v>5</v>
      </c>
      <c r="C107" s="191" t="s">
        <v>358</v>
      </c>
      <c r="D107" s="191" t="s">
        <v>374</v>
      </c>
      <c r="E107" s="191" t="s">
        <v>1381</v>
      </c>
      <c r="F107" s="191" t="s">
        <v>1200</v>
      </c>
      <c r="G107" s="191" t="s">
        <v>1200</v>
      </c>
      <c r="H107" s="191" t="s">
        <v>1333</v>
      </c>
      <c r="I107" s="191" t="s">
        <v>197</v>
      </c>
      <c r="J107" s="191" t="s">
        <v>477</v>
      </c>
      <c r="K107" s="191" t="s">
        <v>37</v>
      </c>
      <c r="L107" s="191" t="s">
        <v>121</v>
      </c>
      <c r="M107" s="191" t="s">
        <v>84</v>
      </c>
      <c r="N107" s="191" t="s">
        <v>89</v>
      </c>
      <c r="O107" s="191" t="str">
        <f ca="1">VLOOKUP($N107,INDIRECT(VLOOKUP($M107,'A-Validation Data list'!$D$1:$F$8,3,0)),2,FALSE)</f>
        <v>IEC104:MEMBLOCK01</v>
      </c>
      <c r="P107" s="191" t="s">
        <v>1196</v>
      </c>
      <c r="Q107" s="191" t="s">
        <v>1197</v>
      </c>
      <c r="R107" s="191"/>
      <c r="S107" s="191"/>
      <c r="T107" s="191" t="s">
        <v>1196</v>
      </c>
      <c r="U107" s="191" t="s">
        <v>380</v>
      </c>
      <c r="V107" s="191" t="str">
        <f t="shared" ref="V107:V108" si="27">IF($K107="DI",CONCATENATE( H107," : ",P107,"/",Q107),IF($K107="DI2",CONCATENATE( H107," : ",P107,"/",Q107,"/",R107,"/",S107),""))</f>
        <v>[WDOG] : IED WatchDog : Clear/Appear</v>
      </c>
      <c r="W107" s="191"/>
      <c r="X107" s="191"/>
      <c r="Y107" s="191"/>
      <c r="Z107" s="191"/>
      <c r="AA107" s="191"/>
      <c r="AB107" s="191"/>
      <c r="AC107" s="191"/>
      <c r="AD107" s="191"/>
      <c r="AE107" s="191"/>
      <c r="AF107" s="191"/>
      <c r="AG107" s="190" t="s">
        <v>525</v>
      </c>
      <c r="AH107" s="190" t="s">
        <v>525</v>
      </c>
      <c r="AI107" s="190" t="s">
        <v>525</v>
      </c>
      <c r="AJ107" s="190" t="s">
        <v>525</v>
      </c>
      <c r="AK107" s="191"/>
      <c r="AL107" s="191"/>
      <c r="AM107" s="191"/>
      <c r="AN107" s="191"/>
      <c r="AO107" s="191"/>
      <c r="AP107" s="191"/>
      <c r="AQ107" s="191"/>
      <c r="AR107" s="191"/>
      <c r="AS107" s="191"/>
      <c r="AT107" s="191"/>
      <c r="AU107" s="191"/>
      <c r="AV107" s="190" t="s">
        <v>525</v>
      </c>
      <c r="AW107" s="191"/>
      <c r="AX107" s="191"/>
      <c r="AY107" s="191"/>
      <c r="AZ107" s="191"/>
      <c r="BA107" s="191"/>
      <c r="BB107" s="191"/>
      <c r="BC107" s="191"/>
      <c r="BD107" s="191"/>
      <c r="BE107" s="191"/>
      <c r="BF107" s="191"/>
      <c r="BG107" s="191"/>
      <c r="BH107" s="190" t="s">
        <v>618</v>
      </c>
      <c r="BI107" s="190" t="s">
        <v>623</v>
      </c>
      <c r="BJ107" s="190" t="s">
        <v>525</v>
      </c>
      <c r="BK107" s="190" t="s">
        <v>1262</v>
      </c>
      <c r="BL107" s="192" t="s">
        <v>3355</v>
      </c>
      <c r="BM107" s="191"/>
      <c r="BN107" s="191"/>
      <c r="BO107" s="191"/>
      <c r="BP107" s="191"/>
      <c r="BQ107" s="191"/>
      <c r="BS107" s="188"/>
    </row>
    <row r="108" spans="1:166">
      <c r="A108" s="115" t="s">
        <v>2897</v>
      </c>
      <c r="B108" s="191" t="s">
        <v>5</v>
      </c>
      <c r="C108" s="191" t="s">
        <v>358</v>
      </c>
      <c r="D108" s="191" t="s">
        <v>374</v>
      </c>
      <c r="E108" s="191" t="s">
        <v>1381</v>
      </c>
      <c r="F108" s="191" t="s">
        <v>1201</v>
      </c>
      <c r="G108" s="191" t="s">
        <v>1201</v>
      </c>
      <c r="H108" s="191" t="s">
        <v>1334</v>
      </c>
      <c r="I108" s="191" t="s">
        <v>197</v>
      </c>
      <c r="J108" s="191" t="s">
        <v>477</v>
      </c>
      <c r="K108" s="191" t="s">
        <v>37</v>
      </c>
      <c r="L108" s="191" t="s">
        <v>122</v>
      </c>
      <c r="M108" s="191" t="s">
        <v>84</v>
      </c>
      <c r="N108" s="191" t="s">
        <v>89</v>
      </c>
      <c r="O108" s="191" t="str">
        <f ca="1">VLOOKUP($N108,INDIRECT(VLOOKUP($M108,'A-Validation Data list'!$D$1:$F$8,3,0)),2,FALSE)</f>
        <v>IEC104:MEMBLOCK01</v>
      </c>
      <c r="P108" s="191" t="s">
        <v>1196</v>
      </c>
      <c r="Q108" s="191" t="s">
        <v>1197</v>
      </c>
      <c r="R108" s="191"/>
      <c r="S108" s="191"/>
      <c r="T108" s="191" t="s">
        <v>1196</v>
      </c>
      <c r="U108" s="191" t="s">
        <v>380</v>
      </c>
      <c r="V108" s="191" t="str">
        <f t="shared" si="27"/>
        <v>[WDOG] : BCU Watchdog : Clear/Appear</v>
      </c>
      <c r="W108" s="191"/>
      <c r="X108" s="191"/>
      <c r="Y108" s="191"/>
      <c r="Z108" s="191"/>
      <c r="AA108" s="191"/>
      <c r="AB108" s="191"/>
      <c r="AC108" s="191"/>
      <c r="AD108" s="191"/>
      <c r="AE108" s="191"/>
      <c r="AF108" s="191"/>
      <c r="AG108" s="190" t="s">
        <v>525</v>
      </c>
      <c r="AH108" s="190" t="s">
        <v>525</v>
      </c>
      <c r="AI108" s="190" t="s">
        <v>525</v>
      </c>
      <c r="AJ108" s="190" t="s">
        <v>525</v>
      </c>
      <c r="AK108" s="191"/>
      <c r="AL108" s="191"/>
      <c r="AM108" s="191"/>
      <c r="AN108" s="191"/>
      <c r="AO108" s="191"/>
      <c r="AP108" s="191"/>
      <c r="AQ108" s="191"/>
      <c r="AR108" s="191"/>
      <c r="AS108" s="191"/>
      <c r="AT108" s="191"/>
      <c r="AU108" s="191"/>
      <c r="AV108" s="190" t="s">
        <v>525</v>
      </c>
      <c r="AW108" s="191"/>
      <c r="AX108" s="191"/>
      <c r="AY108" s="191"/>
      <c r="AZ108" s="191"/>
      <c r="BA108" s="191"/>
      <c r="BB108" s="191"/>
      <c r="BC108" s="191"/>
      <c r="BD108" s="191"/>
      <c r="BE108" s="191"/>
      <c r="BF108" s="191"/>
      <c r="BG108" s="191"/>
      <c r="BH108" s="190" t="s">
        <v>618</v>
      </c>
      <c r="BI108" s="190" t="s">
        <v>624</v>
      </c>
      <c r="BJ108" s="190" t="s">
        <v>525</v>
      </c>
      <c r="BK108" s="190" t="s">
        <v>1262</v>
      </c>
      <c r="BL108" s="192" t="s">
        <v>3356</v>
      </c>
      <c r="BM108" s="191"/>
      <c r="BN108" s="191"/>
      <c r="BO108" s="191"/>
      <c r="BP108" s="191"/>
      <c r="BQ108" s="191"/>
      <c r="BS108" s="188"/>
    </row>
    <row r="109" spans="1:166">
      <c r="A109" s="115" t="s">
        <v>2897</v>
      </c>
      <c r="B109" s="191" t="s">
        <v>5</v>
      </c>
      <c r="C109" s="191" t="s">
        <v>358</v>
      </c>
      <c r="D109" s="191" t="s">
        <v>374</v>
      </c>
      <c r="E109" s="191" t="s">
        <v>1381</v>
      </c>
      <c r="F109" s="191" t="s">
        <v>1821</v>
      </c>
      <c r="G109" s="191" t="s">
        <v>1821</v>
      </c>
      <c r="H109" s="191" t="s">
        <v>1822</v>
      </c>
      <c r="I109" s="191" t="s">
        <v>197</v>
      </c>
      <c r="J109" s="191" t="s">
        <v>477</v>
      </c>
      <c r="K109" s="191" t="s">
        <v>37</v>
      </c>
      <c r="L109" s="191" t="s">
        <v>121</v>
      </c>
      <c r="M109" s="191" t="s">
        <v>84</v>
      </c>
      <c r="N109" s="191" t="s">
        <v>89</v>
      </c>
      <c r="O109" s="191" t="str">
        <f ca="1">VLOOKUP($N109,INDIRECT(VLOOKUP($M109,'A-Validation Data list'!$D$1:$F$8,3,0)),2,FALSE)</f>
        <v>IEC104:MEMBLOCK01</v>
      </c>
      <c r="P109" s="191" t="s">
        <v>1196</v>
      </c>
      <c r="Q109" s="191" t="s">
        <v>1197</v>
      </c>
      <c r="R109" s="191"/>
      <c r="S109" s="191"/>
      <c r="T109" s="191" t="s">
        <v>1196</v>
      </c>
      <c r="U109" s="191" t="s">
        <v>380</v>
      </c>
      <c r="V109" s="191" t="str">
        <f>IF($K109="DI",CONCATENATE( H109," : ",P109,"/",Q109),IF($K109="DI2",CONCATENATE( H109," : ",P109,"/",Q109,"/",R109,"/",S109),""))</f>
        <v>[VTFA] : Voltage Transformer Fuse Fail : Clear/Appear</v>
      </c>
      <c r="W109" s="191"/>
      <c r="X109" s="191"/>
      <c r="Y109" s="191"/>
      <c r="Z109" s="191"/>
      <c r="AA109" s="191"/>
      <c r="AB109" s="191"/>
      <c r="AC109" s="191"/>
      <c r="AD109" s="191"/>
      <c r="AE109" s="191"/>
      <c r="AF109" s="191"/>
      <c r="AG109" s="190" t="s">
        <v>525</v>
      </c>
      <c r="AH109" s="190" t="s">
        <v>525</v>
      </c>
      <c r="AI109" s="190" t="s">
        <v>525</v>
      </c>
      <c r="AJ109" s="190" t="s">
        <v>525</v>
      </c>
      <c r="AK109" s="191"/>
      <c r="AL109" s="191"/>
      <c r="AM109" s="191"/>
      <c r="AN109" s="191"/>
      <c r="AO109" s="191"/>
      <c r="AP109" s="191"/>
      <c r="AQ109" s="191"/>
      <c r="AR109" s="191"/>
      <c r="AS109" s="191"/>
      <c r="AT109" s="191"/>
      <c r="AU109" s="191"/>
      <c r="AV109" s="190" t="s">
        <v>525</v>
      </c>
      <c r="AW109" s="191"/>
      <c r="AX109" s="191"/>
      <c r="AY109" s="191"/>
      <c r="AZ109" s="191"/>
      <c r="BA109" s="191"/>
      <c r="BB109" s="191"/>
      <c r="BC109" s="191"/>
      <c r="BD109" s="191"/>
      <c r="BE109" s="191"/>
      <c r="BF109" s="191"/>
      <c r="BG109" s="191"/>
      <c r="BH109" s="190" t="s">
        <v>618</v>
      </c>
      <c r="BI109" s="190" t="s">
        <v>625</v>
      </c>
      <c r="BJ109" s="190" t="s">
        <v>525</v>
      </c>
      <c r="BK109" s="190" t="s">
        <v>1262</v>
      </c>
      <c r="BL109" s="192" t="s">
        <v>3345</v>
      </c>
      <c r="BM109" s="191"/>
      <c r="BN109" s="191"/>
      <c r="BO109" s="191"/>
      <c r="BP109" s="191"/>
      <c r="BQ109" s="191"/>
      <c r="BS109" s="188"/>
    </row>
    <row r="110" spans="1:166" ht="11.25" customHeight="1">
      <c r="A110" s="115" t="s">
        <v>2897</v>
      </c>
      <c r="B110" s="132" t="s">
        <v>5</v>
      </c>
      <c r="C110" s="132" t="s">
        <v>358</v>
      </c>
      <c r="D110" s="132" t="s">
        <v>374</v>
      </c>
      <c r="E110" s="191" t="s">
        <v>1381</v>
      </c>
      <c r="F110" s="132" t="s">
        <v>1202</v>
      </c>
      <c r="G110" s="132" t="s">
        <v>1202</v>
      </c>
      <c r="H110" s="132" t="s">
        <v>1301</v>
      </c>
      <c r="I110" s="190" t="s">
        <v>1107</v>
      </c>
      <c r="J110" s="132" t="s">
        <v>477</v>
      </c>
      <c r="K110" s="132" t="s">
        <v>37</v>
      </c>
      <c r="L110" s="132" t="s">
        <v>121</v>
      </c>
      <c r="M110" s="132" t="s">
        <v>84</v>
      </c>
      <c r="N110" s="132" t="s">
        <v>89</v>
      </c>
      <c r="O110" s="191" t="str">
        <f ca="1">VLOOKUP($N110,INDIRECT(VLOOKUP($M110,'A-Validation Data list'!$D$1:$F$8,3,0)),2,FALSE)</f>
        <v>IEC104:MEMBLOCK01</v>
      </c>
      <c r="P110" s="191" t="s">
        <v>1196</v>
      </c>
      <c r="Q110" s="191" t="s">
        <v>1197</v>
      </c>
      <c r="R110" s="191"/>
      <c r="S110" s="191"/>
      <c r="T110" s="191" t="s">
        <v>1196</v>
      </c>
      <c r="U110" s="191" t="s">
        <v>380</v>
      </c>
      <c r="V110" s="132" t="str">
        <f>IF($K110="DI",CONCATENATE( H110," : ",P110,"/",Q110),IF($K110="DI2",CONCATENATE( H110," : ",P110,"/",Q110,"/",R110,"/",S110),""))</f>
        <v>[QAFA] : Thermal over load Alarm : Clear/Appear</v>
      </c>
      <c r="W110" s="132"/>
      <c r="X110" s="132"/>
      <c r="Y110" s="132"/>
      <c r="Z110" s="132"/>
      <c r="AA110" s="132"/>
      <c r="AB110" s="132"/>
      <c r="AC110" s="132"/>
      <c r="AD110" s="132"/>
      <c r="AE110" s="132"/>
      <c r="AF110" s="132"/>
      <c r="AG110" s="186" t="s">
        <v>525</v>
      </c>
      <c r="AH110" s="186" t="s">
        <v>525</v>
      </c>
      <c r="AI110" s="186" t="s">
        <v>525</v>
      </c>
      <c r="AJ110" s="186" t="s">
        <v>525</v>
      </c>
      <c r="AK110" s="132"/>
      <c r="AL110" s="132"/>
      <c r="AM110" s="132"/>
      <c r="AN110" s="132"/>
      <c r="AO110" s="132"/>
      <c r="AP110" s="132"/>
      <c r="AQ110" s="132"/>
      <c r="AR110" s="132"/>
      <c r="AS110" s="132"/>
      <c r="AT110" s="132"/>
      <c r="AU110" s="132"/>
      <c r="AV110" s="186" t="s">
        <v>525</v>
      </c>
      <c r="AW110" s="132"/>
      <c r="AX110" s="132"/>
      <c r="AY110" s="132"/>
      <c r="AZ110" s="132"/>
      <c r="BA110" s="132"/>
      <c r="BB110" s="132"/>
      <c r="BC110" s="132"/>
      <c r="BD110" s="132"/>
      <c r="BE110" s="132"/>
      <c r="BF110" s="132"/>
      <c r="BG110" s="132"/>
      <c r="BH110" s="190" t="s">
        <v>618</v>
      </c>
      <c r="BI110" s="190" t="s">
        <v>626</v>
      </c>
      <c r="BJ110" s="186" t="s">
        <v>525</v>
      </c>
      <c r="BK110" s="190" t="s">
        <v>1262</v>
      </c>
      <c r="BL110" s="241" t="s">
        <v>3343</v>
      </c>
      <c r="BM110" s="132"/>
      <c r="BN110" s="132"/>
      <c r="BO110" s="132"/>
      <c r="BP110" s="132"/>
      <c r="BQ110" s="132"/>
      <c r="BS110" s="188"/>
    </row>
    <row r="111" spans="1:166" ht="11.25" customHeight="1">
      <c r="A111" s="115" t="s">
        <v>2897</v>
      </c>
      <c r="B111" s="132" t="s">
        <v>5</v>
      </c>
      <c r="C111" s="132" t="s">
        <v>358</v>
      </c>
      <c r="D111" s="132" t="s">
        <v>374</v>
      </c>
      <c r="E111" s="191" t="s">
        <v>1381</v>
      </c>
      <c r="F111" s="132" t="s">
        <v>1300</v>
      </c>
      <c r="G111" s="132" t="s">
        <v>1300</v>
      </c>
      <c r="H111" s="132" t="s">
        <v>1302</v>
      </c>
      <c r="I111" s="190" t="s">
        <v>1107</v>
      </c>
      <c r="J111" s="132" t="s">
        <v>477</v>
      </c>
      <c r="K111" s="132" t="s">
        <v>37</v>
      </c>
      <c r="L111" s="132" t="s">
        <v>121</v>
      </c>
      <c r="M111" s="132" t="s">
        <v>84</v>
      </c>
      <c r="N111" s="132" t="s">
        <v>89</v>
      </c>
      <c r="O111" s="191" t="str">
        <f ca="1">VLOOKUP($N111,INDIRECT(VLOOKUP($M111,'A-Validation Data list'!$D$1:$F$8,3,0)),2,FALSE)</f>
        <v>IEC104:MEMBLOCK01</v>
      </c>
      <c r="P111" s="191" t="s">
        <v>1196</v>
      </c>
      <c r="Q111" s="191" t="s">
        <v>1197</v>
      </c>
      <c r="R111" s="191"/>
      <c r="S111" s="191"/>
      <c r="T111" s="191" t="s">
        <v>1196</v>
      </c>
      <c r="U111" s="191" t="s">
        <v>380</v>
      </c>
      <c r="V111" s="132" t="str">
        <f>IF($K111="DI",CONCATENATE( H111," : ",P111,"/",Q111),IF($K111="DI2",CONCATENATE( H111," : ",P111,"/",Q111,"/",R111,"/",S111),""))</f>
        <v>[WDOG] : BCU Card Fail : Clear/Appear</v>
      </c>
      <c r="W111" s="132"/>
      <c r="X111" s="132"/>
      <c r="Y111" s="132"/>
      <c r="Z111" s="132"/>
      <c r="AA111" s="132"/>
      <c r="AB111" s="132"/>
      <c r="AC111" s="132"/>
      <c r="AD111" s="132"/>
      <c r="AE111" s="132"/>
      <c r="AF111" s="132"/>
      <c r="AG111" s="186" t="s">
        <v>525</v>
      </c>
      <c r="AH111" s="186" t="s">
        <v>525</v>
      </c>
      <c r="AI111" s="186" t="s">
        <v>525</v>
      </c>
      <c r="AJ111" s="186" t="s">
        <v>525</v>
      </c>
      <c r="AK111" s="132"/>
      <c r="AL111" s="132"/>
      <c r="AM111" s="132"/>
      <c r="AN111" s="132"/>
      <c r="AO111" s="132"/>
      <c r="AP111" s="132"/>
      <c r="AQ111" s="132"/>
      <c r="AR111" s="132"/>
      <c r="AS111" s="132"/>
      <c r="AT111" s="132"/>
      <c r="AU111" s="132"/>
      <c r="AV111" s="186" t="s">
        <v>525</v>
      </c>
      <c r="AW111" s="132"/>
      <c r="AX111" s="132"/>
      <c r="AY111" s="132"/>
      <c r="AZ111" s="132"/>
      <c r="BA111" s="132"/>
      <c r="BB111" s="132"/>
      <c r="BC111" s="132"/>
      <c r="BD111" s="132"/>
      <c r="BE111" s="132"/>
      <c r="BF111" s="132"/>
      <c r="BG111" s="132"/>
      <c r="BH111" s="190" t="s">
        <v>618</v>
      </c>
      <c r="BI111" s="186" t="s">
        <v>360</v>
      </c>
      <c r="BJ111" s="186" t="s">
        <v>525</v>
      </c>
      <c r="BK111" s="190" t="s">
        <v>1262</v>
      </c>
      <c r="BL111" s="241" t="s">
        <v>3357</v>
      </c>
      <c r="BM111" s="132"/>
      <c r="BN111" s="132"/>
      <c r="BO111" s="132"/>
      <c r="BP111" s="132"/>
      <c r="BQ111" s="132"/>
      <c r="BS111" s="188"/>
    </row>
    <row r="112" spans="1:166" ht="11.25" customHeight="1">
      <c r="A112" s="162" t="s">
        <v>2897</v>
      </c>
      <c r="B112" s="168" t="s">
        <v>4</v>
      </c>
      <c r="C112" s="168"/>
      <c r="D112" s="168"/>
      <c r="E112" s="164"/>
      <c r="F112" s="167"/>
      <c r="G112" s="167" t="s">
        <v>1173</v>
      </c>
      <c r="H112" s="167"/>
      <c r="I112" s="166"/>
      <c r="J112" s="163"/>
      <c r="K112" s="167"/>
      <c r="L112" s="166"/>
      <c r="M112" s="166"/>
      <c r="N112" s="163"/>
      <c r="O112" s="163"/>
      <c r="P112" s="166"/>
      <c r="Q112" s="161"/>
      <c r="R112" s="163"/>
      <c r="S112" s="163"/>
      <c r="T112" s="163"/>
      <c r="U112" s="163"/>
      <c r="V112" s="163"/>
      <c r="W112" s="163"/>
      <c r="X112" s="163"/>
      <c r="Y112" s="163"/>
      <c r="Z112" s="163"/>
      <c r="AA112" s="163"/>
      <c r="AB112" s="163"/>
      <c r="AC112" s="163"/>
      <c r="AD112" s="163"/>
      <c r="AE112" s="163"/>
      <c r="AF112" s="160"/>
      <c r="AG112" s="160" t="s">
        <v>525</v>
      </c>
      <c r="AH112" s="160" t="s">
        <v>525</v>
      </c>
      <c r="AI112" s="163"/>
      <c r="AJ112" s="163"/>
      <c r="AK112" s="163"/>
      <c r="AL112" s="163"/>
      <c r="AM112" s="165"/>
      <c r="AN112" s="165"/>
      <c r="AO112" s="160"/>
      <c r="AP112" s="160"/>
      <c r="AQ112" s="160"/>
      <c r="AR112" s="163"/>
      <c r="AS112" s="163"/>
      <c r="AT112" s="163"/>
      <c r="AU112" s="163"/>
      <c r="AV112" s="163" t="s">
        <v>525</v>
      </c>
      <c r="AW112" s="163"/>
      <c r="AX112" s="166"/>
      <c r="AY112" s="166"/>
      <c r="AZ112" s="166"/>
      <c r="BA112" s="166"/>
      <c r="BB112" s="166"/>
      <c r="BC112" s="166"/>
      <c r="BD112" s="166"/>
      <c r="BE112" s="166"/>
      <c r="BF112" s="166"/>
      <c r="BG112" s="166"/>
      <c r="BH112" s="166" t="s">
        <v>525</v>
      </c>
      <c r="BI112" s="166" t="s">
        <v>525</v>
      </c>
      <c r="BJ112" s="166" t="s">
        <v>525</v>
      </c>
      <c r="BK112" s="166"/>
      <c r="BL112" s="166"/>
      <c r="BM112" s="166"/>
      <c r="BN112" s="166"/>
      <c r="BO112" s="166"/>
      <c r="BP112" s="166"/>
      <c r="BQ112" s="166"/>
      <c r="BS112" s="188"/>
    </row>
    <row r="113" spans="1:71">
      <c r="A113" s="115" t="s">
        <v>2897</v>
      </c>
      <c r="B113" s="191" t="s">
        <v>5</v>
      </c>
      <c r="C113" s="191" t="s">
        <v>358</v>
      </c>
      <c r="D113" s="191" t="s">
        <v>374</v>
      </c>
      <c r="E113" s="191" t="s">
        <v>1382</v>
      </c>
      <c r="F113" s="191" t="s">
        <v>1195</v>
      </c>
      <c r="G113" s="191" t="s">
        <v>1195</v>
      </c>
      <c r="H113" s="191" t="s">
        <v>1146</v>
      </c>
      <c r="I113" s="191" t="s">
        <v>197</v>
      </c>
      <c r="J113" s="191" t="s">
        <v>477</v>
      </c>
      <c r="K113" s="191" t="s">
        <v>37</v>
      </c>
      <c r="L113" s="191" t="s">
        <v>121</v>
      </c>
      <c r="M113" s="191" t="s">
        <v>84</v>
      </c>
      <c r="N113" s="191" t="s">
        <v>89</v>
      </c>
      <c r="O113" s="191" t="str">
        <f ca="1">VLOOKUP($N113,INDIRECT(VLOOKUP($M113,'A-Validation Data list'!$D$1:$F$8,3,0)),2,FALSE)</f>
        <v>IEC104:MEMBLOCK01</v>
      </c>
      <c r="P113" s="191" t="s">
        <v>1196</v>
      </c>
      <c r="Q113" s="191" t="s">
        <v>1197</v>
      </c>
      <c r="R113" s="191"/>
      <c r="S113" s="191"/>
      <c r="T113" s="191" t="s">
        <v>1196</v>
      </c>
      <c r="U113" s="191" t="s">
        <v>378</v>
      </c>
      <c r="V113" s="191" t="str">
        <f t="shared" ref="V113:V125" si="28">IF($K113="DI",CONCATENATE( H113," : ",P113,"/",Q113),IF($K113="DI2",CONCATENATE( H113," : ",P113,"/",Q113,"/",R113,"/",S113),""))</f>
        <v>[ACFL] : AC Fail Relay Panel / LCC : Clear/Appear</v>
      </c>
      <c r="W113" s="191"/>
      <c r="X113" s="191"/>
      <c r="Y113" s="191"/>
      <c r="Z113" s="191"/>
      <c r="AA113" s="191"/>
      <c r="AB113" s="191"/>
      <c r="AC113" s="191"/>
      <c r="AD113" s="191"/>
      <c r="AE113" s="191"/>
      <c r="AF113" s="191"/>
      <c r="AG113" s="190" t="s">
        <v>525</v>
      </c>
      <c r="AH113" s="190" t="s">
        <v>525</v>
      </c>
      <c r="AI113" s="190" t="s">
        <v>525</v>
      </c>
      <c r="AJ113" s="190" t="s">
        <v>525</v>
      </c>
      <c r="AK113" s="191"/>
      <c r="AL113" s="191"/>
      <c r="AM113" s="191"/>
      <c r="AN113" s="191"/>
      <c r="AO113" s="191"/>
      <c r="AP113" s="191"/>
      <c r="AQ113" s="191"/>
      <c r="AR113" s="191"/>
      <c r="AS113" s="191"/>
      <c r="AT113" s="191"/>
      <c r="AU113" s="191"/>
      <c r="AV113" s="190" t="s">
        <v>525</v>
      </c>
      <c r="AW113" s="191"/>
      <c r="AX113" s="191"/>
      <c r="AY113" s="191"/>
      <c r="AZ113" s="191"/>
      <c r="BA113" s="191"/>
      <c r="BB113" s="191"/>
      <c r="BC113" s="191"/>
      <c r="BD113" s="191"/>
      <c r="BE113" s="191"/>
      <c r="BF113" s="191"/>
      <c r="BG113" s="191"/>
      <c r="BH113" s="190" t="s">
        <v>618</v>
      </c>
      <c r="BI113" s="190" t="s">
        <v>152</v>
      </c>
      <c r="BJ113" s="190" t="s">
        <v>525</v>
      </c>
      <c r="BK113" s="190" t="s">
        <v>1262</v>
      </c>
      <c r="BL113" s="192" t="s">
        <v>3350</v>
      </c>
      <c r="BM113" s="191"/>
      <c r="BN113" s="191"/>
      <c r="BO113" s="191"/>
      <c r="BP113" s="191"/>
      <c r="BQ113" s="191"/>
      <c r="BS113" s="188"/>
    </row>
    <row r="114" spans="1:71">
      <c r="A114" s="115" t="s">
        <v>2897</v>
      </c>
      <c r="B114" s="191" t="s">
        <v>5</v>
      </c>
      <c r="C114" s="191" t="s">
        <v>358</v>
      </c>
      <c r="D114" s="191" t="s">
        <v>374</v>
      </c>
      <c r="E114" s="191" t="s">
        <v>1382</v>
      </c>
      <c r="F114" s="191" t="s">
        <v>1198</v>
      </c>
      <c r="G114" s="191" t="s">
        <v>1198</v>
      </c>
      <c r="H114" s="191" t="s">
        <v>1147</v>
      </c>
      <c r="I114" s="191" t="s">
        <v>197</v>
      </c>
      <c r="J114" s="191" t="s">
        <v>477</v>
      </c>
      <c r="K114" s="191" t="s">
        <v>37</v>
      </c>
      <c r="L114" s="191" t="s">
        <v>121</v>
      </c>
      <c r="M114" s="191" t="s">
        <v>84</v>
      </c>
      <c r="N114" s="191" t="s">
        <v>89</v>
      </c>
      <c r="O114" s="191" t="str">
        <f ca="1">VLOOKUP($N114,INDIRECT(VLOOKUP($M114,'A-Validation Data list'!$D$1:$F$8,3,0)),2,FALSE)</f>
        <v>IEC104:MEMBLOCK01</v>
      </c>
      <c r="P114" s="191" t="s">
        <v>1196</v>
      </c>
      <c r="Q114" s="191" t="s">
        <v>1197</v>
      </c>
      <c r="R114" s="191"/>
      <c r="S114" s="191"/>
      <c r="T114" s="191" t="s">
        <v>1196</v>
      </c>
      <c r="U114" s="191" t="s">
        <v>380</v>
      </c>
      <c r="V114" s="191" t="str">
        <f t="shared" si="28"/>
        <v>[DCAB] : DC Fail Relay Panel : Clear/Appear</v>
      </c>
      <c r="W114" s="191"/>
      <c r="X114" s="191"/>
      <c r="Y114" s="191"/>
      <c r="Z114" s="191"/>
      <c r="AA114" s="191"/>
      <c r="AB114" s="191"/>
      <c r="AC114" s="191"/>
      <c r="AD114" s="191"/>
      <c r="AE114" s="191"/>
      <c r="AF114" s="191"/>
      <c r="AG114" s="190" t="s">
        <v>525</v>
      </c>
      <c r="AH114" s="190" t="s">
        <v>525</v>
      </c>
      <c r="AI114" s="190" t="s">
        <v>525</v>
      </c>
      <c r="AJ114" s="190" t="s">
        <v>525</v>
      </c>
      <c r="AK114" s="191"/>
      <c r="AL114" s="191"/>
      <c r="AM114" s="191"/>
      <c r="AN114" s="191"/>
      <c r="AO114" s="191"/>
      <c r="AP114" s="191"/>
      <c r="AQ114" s="191"/>
      <c r="AR114" s="191"/>
      <c r="AS114" s="191"/>
      <c r="AT114" s="191"/>
      <c r="AU114" s="191"/>
      <c r="AV114" s="190" t="s">
        <v>525</v>
      </c>
      <c r="AW114" s="191"/>
      <c r="AX114" s="191"/>
      <c r="AY114" s="191"/>
      <c r="AZ114" s="191"/>
      <c r="BA114" s="191"/>
      <c r="BB114" s="191"/>
      <c r="BC114" s="191"/>
      <c r="BD114" s="191"/>
      <c r="BE114" s="191"/>
      <c r="BF114" s="191"/>
      <c r="BG114" s="191"/>
      <c r="BH114" s="190" t="s">
        <v>618</v>
      </c>
      <c r="BI114" s="190" t="s">
        <v>618</v>
      </c>
      <c r="BJ114" s="190" t="s">
        <v>525</v>
      </c>
      <c r="BK114" s="190" t="s">
        <v>1262</v>
      </c>
      <c r="BL114" s="192" t="s">
        <v>3351</v>
      </c>
      <c r="BM114" s="191"/>
      <c r="BN114" s="191"/>
      <c r="BO114" s="191"/>
      <c r="BP114" s="191"/>
      <c r="BQ114" s="191"/>
      <c r="BS114" s="188"/>
    </row>
    <row r="115" spans="1:71" ht="11.25" customHeight="1">
      <c r="A115" s="115" t="s">
        <v>2897</v>
      </c>
      <c r="B115" s="191" t="s">
        <v>5</v>
      </c>
      <c r="C115" s="191" t="s">
        <v>358</v>
      </c>
      <c r="D115" s="191" t="s">
        <v>374</v>
      </c>
      <c r="E115" s="191" t="s">
        <v>1382</v>
      </c>
      <c r="F115" s="191" t="s">
        <v>1205</v>
      </c>
      <c r="G115" s="191" t="s">
        <v>1205</v>
      </c>
      <c r="H115" s="191" t="s">
        <v>1169</v>
      </c>
      <c r="I115" s="191" t="s">
        <v>197</v>
      </c>
      <c r="J115" s="191" t="s">
        <v>477</v>
      </c>
      <c r="K115" s="191" t="s">
        <v>37</v>
      </c>
      <c r="L115" s="191" t="s">
        <v>121</v>
      </c>
      <c r="M115" s="191" t="s">
        <v>84</v>
      </c>
      <c r="N115" s="191" t="s">
        <v>89</v>
      </c>
      <c r="O115" s="191" t="str">
        <f ca="1">VLOOKUP($N115,INDIRECT(VLOOKUP($M115,'A-Validation Data list'!$D$1:$F$8,3,0)),2,FALSE)</f>
        <v>IEC104:MEMBLOCK01</v>
      </c>
      <c r="P115" s="191" t="s">
        <v>1196</v>
      </c>
      <c r="Q115" s="191" t="s">
        <v>1197</v>
      </c>
      <c r="R115" s="191"/>
      <c r="S115" s="191"/>
      <c r="T115" s="191" t="s">
        <v>1196</v>
      </c>
      <c r="U115" s="191" t="s">
        <v>380</v>
      </c>
      <c r="V115" s="191" t="str">
        <f t="shared" si="28"/>
        <v>[DCFA] : DC Fail Cell : Clear/Appear</v>
      </c>
      <c r="W115" s="191"/>
      <c r="X115" s="191"/>
      <c r="Y115" s="191"/>
      <c r="Z115" s="191"/>
      <c r="AA115" s="191"/>
      <c r="AB115" s="191"/>
      <c r="AC115" s="191"/>
      <c r="AD115" s="191"/>
      <c r="AE115" s="191"/>
      <c r="AF115" s="191"/>
      <c r="AG115" s="190" t="s">
        <v>525</v>
      </c>
      <c r="AH115" s="190" t="s">
        <v>525</v>
      </c>
      <c r="AI115" s="190" t="s">
        <v>525</v>
      </c>
      <c r="AJ115" s="190" t="s">
        <v>525</v>
      </c>
      <c r="AK115" s="191"/>
      <c r="AL115" s="191"/>
      <c r="AM115" s="191"/>
      <c r="AN115" s="191"/>
      <c r="AO115" s="191"/>
      <c r="AP115" s="191"/>
      <c r="AQ115" s="191"/>
      <c r="AR115" s="191"/>
      <c r="AS115" s="191"/>
      <c r="AT115" s="191"/>
      <c r="AU115" s="191"/>
      <c r="AV115" s="190" t="s">
        <v>525</v>
      </c>
      <c r="AW115" s="191"/>
      <c r="AX115" s="191"/>
      <c r="AY115" s="191"/>
      <c r="AZ115" s="191"/>
      <c r="BA115" s="191"/>
      <c r="BB115" s="191"/>
      <c r="BC115" s="191"/>
      <c r="BD115" s="191"/>
      <c r="BE115" s="191"/>
      <c r="BF115" s="191"/>
      <c r="BG115" s="191"/>
      <c r="BH115" s="190" t="s">
        <v>618</v>
      </c>
      <c r="BI115" s="190" t="s">
        <v>619</v>
      </c>
      <c r="BJ115" s="190" t="s">
        <v>525</v>
      </c>
      <c r="BK115" s="190" t="s">
        <v>1262</v>
      </c>
      <c r="BL115" s="192" t="s">
        <v>3358</v>
      </c>
      <c r="BM115" s="191"/>
      <c r="BN115" s="191"/>
      <c r="BO115" s="191"/>
      <c r="BP115" s="191"/>
      <c r="BQ115" s="191"/>
      <c r="BS115" s="188"/>
    </row>
    <row r="116" spans="1:71">
      <c r="A116" s="115" t="s">
        <v>2897</v>
      </c>
      <c r="B116" s="191" t="s">
        <v>5</v>
      </c>
      <c r="C116" s="191" t="s">
        <v>358</v>
      </c>
      <c r="D116" s="191" t="s">
        <v>374</v>
      </c>
      <c r="E116" s="191" t="s">
        <v>1382</v>
      </c>
      <c r="F116" s="191" t="s">
        <v>1200</v>
      </c>
      <c r="G116" s="191" t="s">
        <v>1200</v>
      </c>
      <c r="H116" s="191" t="s">
        <v>1333</v>
      </c>
      <c r="I116" s="191" t="s">
        <v>197</v>
      </c>
      <c r="J116" s="191" t="s">
        <v>477</v>
      </c>
      <c r="K116" s="191" t="s">
        <v>37</v>
      </c>
      <c r="L116" s="191" t="s">
        <v>121</v>
      </c>
      <c r="M116" s="191" t="s">
        <v>84</v>
      </c>
      <c r="N116" s="191" t="s">
        <v>89</v>
      </c>
      <c r="O116" s="191" t="str">
        <f ca="1">VLOOKUP($N116,INDIRECT(VLOOKUP($M116,'A-Validation Data list'!$D$1:$F$8,3,0)),2,FALSE)</f>
        <v>IEC104:MEMBLOCK01</v>
      </c>
      <c r="P116" s="191" t="s">
        <v>1196</v>
      </c>
      <c r="Q116" s="191" t="s">
        <v>1197</v>
      </c>
      <c r="R116" s="191"/>
      <c r="S116" s="191"/>
      <c r="T116" s="191" t="s">
        <v>1196</v>
      </c>
      <c r="U116" s="191" t="s">
        <v>380</v>
      </c>
      <c r="V116" s="191" t="str">
        <f t="shared" si="28"/>
        <v>[WDOG] : IED WatchDog : Clear/Appear</v>
      </c>
      <c r="W116" s="191"/>
      <c r="X116" s="191"/>
      <c r="Y116" s="191"/>
      <c r="Z116" s="191"/>
      <c r="AA116" s="191"/>
      <c r="AB116" s="191"/>
      <c r="AC116" s="191"/>
      <c r="AD116" s="191"/>
      <c r="AE116" s="191"/>
      <c r="AF116" s="191"/>
      <c r="AG116" s="190" t="s">
        <v>525</v>
      </c>
      <c r="AH116" s="190" t="s">
        <v>525</v>
      </c>
      <c r="AI116" s="190" t="s">
        <v>525</v>
      </c>
      <c r="AJ116" s="190" t="s">
        <v>525</v>
      </c>
      <c r="AK116" s="191"/>
      <c r="AL116" s="191"/>
      <c r="AM116" s="191"/>
      <c r="AN116" s="191"/>
      <c r="AO116" s="191"/>
      <c r="AP116" s="191"/>
      <c r="AQ116" s="191"/>
      <c r="AR116" s="191"/>
      <c r="AS116" s="191"/>
      <c r="AT116" s="191"/>
      <c r="AU116" s="191"/>
      <c r="AV116" s="190" t="s">
        <v>525</v>
      </c>
      <c r="AW116" s="191"/>
      <c r="AX116" s="191"/>
      <c r="AY116" s="191"/>
      <c r="AZ116" s="191"/>
      <c r="BA116" s="191"/>
      <c r="BB116" s="191"/>
      <c r="BC116" s="191"/>
      <c r="BD116" s="191"/>
      <c r="BE116" s="191"/>
      <c r="BF116" s="191"/>
      <c r="BG116" s="191"/>
      <c r="BH116" s="190" t="s">
        <v>618</v>
      </c>
      <c r="BI116" s="186" t="s">
        <v>620</v>
      </c>
      <c r="BJ116" s="190" t="s">
        <v>525</v>
      </c>
      <c r="BK116" s="190" t="s">
        <v>1262</v>
      </c>
      <c r="BL116" s="192" t="s">
        <v>3355</v>
      </c>
      <c r="BM116" s="191"/>
      <c r="BN116" s="191"/>
      <c r="BO116" s="191"/>
      <c r="BP116" s="191"/>
      <c r="BQ116" s="191"/>
      <c r="BS116" s="188"/>
    </row>
    <row r="117" spans="1:71">
      <c r="A117" s="115" t="s">
        <v>2897</v>
      </c>
      <c r="B117" s="191" t="s">
        <v>5</v>
      </c>
      <c r="C117" s="191" t="s">
        <v>358</v>
      </c>
      <c r="D117" s="191" t="s">
        <v>374</v>
      </c>
      <c r="E117" s="191" t="s">
        <v>1382</v>
      </c>
      <c r="F117" s="191" t="s">
        <v>1201</v>
      </c>
      <c r="G117" s="191" t="s">
        <v>1201</v>
      </c>
      <c r="H117" s="191" t="s">
        <v>1334</v>
      </c>
      <c r="I117" s="191" t="s">
        <v>197</v>
      </c>
      <c r="J117" s="191" t="s">
        <v>477</v>
      </c>
      <c r="K117" s="191" t="s">
        <v>37</v>
      </c>
      <c r="L117" s="191" t="s">
        <v>122</v>
      </c>
      <c r="M117" s="191" t="s">
        <v>84</v>
      </c>
      <c r="N117" s="191" t="s">
        <v>89</v>
      </c>
      <c r="O117" s="191" t="str">
        <f ca="1">VLOOKUP($N117,INDIRECT(VLOOKUP($M117,'A-Validation Data list'!$D$1:$F$8,3,0)),2,FALSE)</f>
        <v>IEC104:MEMBLOCK01</v>
      </c>
      <c r="P117" s="191" t="s">
        <v>1196</v>
      </c>
      <c r="Q117" s="191" t="s">
        <v>1197</v>
      </c>
      <c r="R117" s="191"/>
      <c r="S117" s="191"/>
      <c r="T117" s="191" t="s">
        <v>1196</v>
      </c>
      <c r="U117" s="191" t="s">
        <v>380</v>
      </c>
      <c r="V117" s="191" t="str">
        <f t="shared" si="28"/>
        <v>[WDOG] : BCU Watchdog : Clear/Appear</v>
      </c>
      <c r="W117" s="191"/>
      <c r="X117" s="191"/>
      <c r="Y117" s="191"/>
      <c r="Z117" s="191"/>
      <c r="AA117" s="191"/>
      <c r="AB117" s="191"/>
      <c r="AC117" s="191"/>
      <c r="AD117" s="191"/>
      <c r="AE117" s="191"/>
      <c r="AF117" s="191"/>
      <c r="AG117" s="190" t="s">
        <v>525</v>
      </c>
      <c r="AH117" s="190" t="s">
        <v>525</v>
      </c>
      <c r="AI117" s="190" t="s">
        <v>525</v>
      </c>
      <c r="AJ117" s="190" t="s">
        <v>525</v>
      </c>
      <c r="AK117" s="191"/>
      <c r="AL117" s="191"/>
      <c r="AM117" s="191"/>
      <c r="AN117" s="191"/>
      <c r="AO117" s="191"/>
      <c r="AP117" s="191"/>
      <c r="AQ117" s="191"/>
      <c r="AR117" s="191"/>
      <c r="AS117" s="191"/>
      <c r="AT117" s="191"/>
      <c r="AU117" s="191"/>
      <c r="AV117" s="190" t="s">
        <v>525</v>
      </c>
      <c r="AW117" s="191"/>
      <c r="AX117" s="191"/>
      <c r="AY117" s="191"/>
      <c r="AZ117" s="191"/>
      <c r="BA117" s="191"/>
      <c r="BB117" s="191"/>
      <c r="BC117" s="191"/>
      <c r="BD117" s="191"/>
      <c r="BE117" s="191"/>
      <c r="BF117" s="191"/>
      <c r="BG117" s="191"/>
      <c r="BH117" s="190" t="s">
        <v>618</v>
      </c>
      <c r="BI117" s="186" t="s">
        <v>621</v>
      </c>
      <c r="BJ117" s="190" t="s">
        <v>525</v>
      </c>
      <c r="BK117" s="190" t="s">
        <v>1262</v>
      </c>
      <c r="BL117" s="192" t="s">
        <v>3356</v>
      </c>
      <c r="BM117" s="191"/>
      <c r="BN117" s="191"/>
      <c r="BO117" s="191"/>
      <c r="BP117" s="191"/>
      <c r="BQ117" s="191"/>
      <c r="BS117" s="188"/>
    </row>
    <row r="118" spans="1:71">
      <c r="A118" s="115" t="s">
        <v>2897</v>
      </c>
      <c r="B118" s="191" t="s">
        <v>5</v>
      </c>
      <c r="C118" s="191" t="s">
        <v>358</v>
      </c>
      <c r="D118" s="191" t="s">
        <v>374</v>
      </c>
      <c r="E118" s="191" t="s">
        <v>1382</v>
      </c>
      <c r="F118" s="191" t="s">
        <v>1209</v>
      </c>
      <c r="G118" s="191" t="s">
        <v>1209</v>
      </c>
      <c r="H118" s="191" t="s">
        <v>1164</v>
      </c>
      <c r="I118" s="191" t="s">
        <v>197</v>
      </c>
      <c r="J118" s="191" t="s">
        <v>477</v>
      </c>
      <c r="K118" s="191" t="s">
        <v>37</v>
      </c>
      <c r="L118" s="191" t="s">
        <v>121</v>
      </c>
      <c r="M118" s="191" t="s">
        <v>84</v>
      </c>
      <c r="N118" s="191" t="s">
        <v>89</v>
      </c>
      <c r="O118" s="191" t="str">
        <f ca="1">VLOOKUP($N118,INDIRECT(VLOOKUP($M118,'A-Validation Data list'!$D$1:$F$8,3,0)),2,FALSE)</f>
        <v>IEC104:MEMBLOCK01</v>
      </c>
      <c r="P118" s="191" t="s">
        <v>1196</v>
      </c>
      <c r="Q118" s="191" t="s">
        <v>1197</v>
      </c>
      <c r="R118" s="191"/>
      <c r="S118" s="191"/>
      <c r="T118" s="191" t="s">
        <v>1196</v>
      </c>
      <c r="U118" s="191" t="s">
        <v>380</v>
      </c>
      <c r="V118" s="191" t="str">
        <f t="shared" si="28"/>
        <v>[VTFA] : Voltage Transformer Fault alarm : Clear/Appear</v>
      </c>
      <c r="W118" s="191"/>
      <c r="X118" s="191"/>
      <c r="Y118" s="191"/>
      <c r="Z118" s="191"/>
      <c r="AA118" s="191"/>
      <c r="AB118" s="191"/>
      <c r="AC118" s="191"/>
      <c r="AD118" s="191"/>
      <c r="AE118" s="191"/>
      <c r="AF118" s="191"/>
      <c r="AG118" s="190" t="s">
        <v>525</v>
      </c>
      <c r="AH118" s="190" t="s">
        <v>525</v>
      </c>
      <c r="AI118" s="190" t="s">
        <v>525</v>
      </c>
      <c r="AJ118" s="190" t="s">
        <v>525</v>
      </c>
      <c r="AK118" s="191"/>
      <c r="AL118" s="191"/>
      <c r="AM118" s="191"/>
      <c r="AN118" s="191"/>
      <c r="AO118" s="191"/>
      <c r="AP118" s="191"/>
      <c r="AQ118" s="191"/>
      <c r="AR118" s="191"/>
      <c r="AS118" s="191"/>
      <c r="AT118" s="191"/>
      <c r="AU118" s="191"/>
      <c r="AV118" s="190" t="s">
        <v>525</v>
      </c>
      <c r="AW118" s="191"/>
      <c r="AX118" s="191"/>
      <c r="AY118" s="191"/>
      <c r="AZ118" s="191"/>
      <c r="BA118" s="191"/>
      <c r="BB118" s="191"/>
      <c r="BC118" s="191"/>
      <c r="BD118" s="191"/>
      <c r="BE118" s="191"/>
      <c r="BF118" s="191"/>
      <c r="BG118" s="191"/>
      <c r="BH118" s="190" t="s">
        <v>618</v>
      </c>
      <c r="BI118" s="186" t="s">
        <v>622</v>
      </c>
      <c r="BJ118" s="190" t="s">
        <v>525</v>
      </c>
      <c r="BK118" s="190" t="s">
        <v>1262</v>
      </c>
      <c r="BL118" s="192" t="s">
        <v>3359</v>
      </c>
      <c r="BM118" s="191"/>
      <c r="BN118" s="191"/>
      <c r="BO118" s="191"/>
      <c r="BP118" s="191"/>
      <c r="BQ118" s="191"/>
      <c r="BS118" s="188"/>
    </row>
    <row r="119" spans="1:71" ht="11.25" customHeight="1">
      <c r="A119" s="115" t="s">
        <v>2897</v>
      </c>
      <c r="B119" s="132" t="s">
        <v>5</v>
      </c>
      <c r="C119" s="132" t="s">
        <v>358</v>
      </c>
      <c r="D119" s="132" t="s">
        <v>374</v>
      </c>
      <c r="E119" s="191" t="s">
        <v>1382</v>
      </c>
      <c r="F119" s="132" t="s">
        <v>1174</v>
      </c>
      <c r="G119" s="132" t="s">
        <v>1174</v>
      </c>
      <c r="H119" s="132" t="s">
        <v>1833</v>
      </c>
      <c r="I119" s="190" t="s">
        <v>1107</v>
      </c>
      <c r="J119" s="132" t="s">
        <v>477</v>
      </c>
      <c r="K119" s="132" t="s">
        <v>37</v>
      </c>
      <c r="L119" s="132" t="s">
        <v>121</v>
      </c>
      <c r="M119" s="132" t="s">
        <v>84</v>
      </c>
      <c r="N119" s="132" t="s">
        <v>89</v>
      </c>
      <c r="O119" s="191" t="str">
        <f ca="1">VLOOKUP($N119,INDIRECT(VLOOKUP($M119,'A-Validation Data list'!$D$1:$F$8,3,0)),2,FALSE)</f>
        <v>IEC104:MEMBLOCK01</v>
      </c>
      <c r="P119" s="191" t="s">
        <v>1196</v>
      </c>
      <c r="Q119" s="191" t="s">
        <v>1213</v>
      </c>
      <c r="R119" s="191"/>
      <c r="S119" s="191"/>
      <c r="T119" s="191" t="s">
        <v>1196</v>
      </c>
      <c r="U119" s="191" t="s">
        <v>380</v>
      </c>
      <c r="V119" s="132" t="str">
        <f t="shared" si="28"/>
        <v>[WGTT] : 40MVA T-1 Winding Temperature Trip : Clear/Trip</v>
      </c>
      <c r="W119" s="132"/>
      <c r="X119" s="132"/>
      <c r="Y119" s="132"/>
      <c r="Z119" s="132"/>
      <c r="AA119" s="132"/>
      <c r="AB119" s="132"/>
      <c r="AC119" s="132"/>
      <c r="AD119" s="132"/>
      <c r="AE119" s="132"/>
      <c r="AF119" s="132"/>
      <c r="AG119" s="186" t="s">
        <v>525</v>
      </c>
      <c r="AH119" s="186" t="s">
        <v>525</v>
      </c>
      <c r="AI119" s="186" t="s">
        <v>525</v>
      </c>
      <c r="AJ119" s="186" t="s">
        <v>525</v>
      </c>
      <c r="AK119" s="132"/>
      <c r="AL119" s="132"/>
      <c r="AM119" s="132"/>
      <c r="AN119" s="132"/>
      <c r="AO119" s="132"/>
      <c r="AP119" s="132"/>
      <c r="AQ119" s="132"/>
      <c r="AR119" s="132"/>
      <c r="AS119" s="132"/>
      <c r="AT119" s="132"/>
      <c r="AU119" s="132"/>
      <c r="AV119" s="186" t="s">
        <v>525</v>
      </c>
      <c r="AW119" s="132"/>
      <c r="AX119" s="132"/>
      <c r="AY119" s="132"/>
      <c r="AZ119" s="132"/>
      <c r="BA119" s="132"/>
      <c r="BB119" s="132"/>
      <c r="BC119" s="132"/>
      <c r="BD119" s="132"/>
      <c r="BE119" s="132"/>
      <c r="BF119" s="132"/>
      <c r="BG119" s="132"/>
      <c r="BH119" s="190" t="s">
        <v>618</v>
      </c>
      <c r="BI119" s="190" t="s">
        <v>623</v>
      </c>
      <c r="BJ119" s="186" t="s">
        <v>525</v>
      </c>
      <c r="BK119" s="190" t="s">
        <v>1262</v>
      </c>
      <c r="BL119" s="241" t="s">
        <v>3360</v>
      </c>
      <c r="BM119" s="132"/>
      <c r="BN119" s="132"/>
      <c r="BO119" s="132"/>
      <c r="BP119" s="132"/>
      <c r="BQ119" s="132"/>
      <c r="BS119" s="188"/>
    </row>
    <row r="120" spans="1:71" ht="11.25" customHeight="1">
      <c r="A120" s="115" t="s">
        <v>2897</v>
      </c>
      <c r="B120" s="132" t="s">
        <v>5</v>
      </c>
      <c r="C120" s="132" t="s">
        <v>358</v>
      </c>
      <c r="D120" s="132" t="s">
        <v>374</v>
      </c>
      <c r="E120" s="191" t="s">
        <v>1382</v>
      </c>
      <c r="F120" s="132" t="s">
        <v>1175</v>
      </c>
      <c r="G120" s="132" t="s">
        <v>1175</v>
      </c>
      <c r="H120" s="132" t="s">
        <v>1834</v>
      </c>
      <c r="I120" s="190" t="s">
        <v>1107</v>
      </c>
      <c r="J120" s="132" t="s">
        <v>477</v>
      </c>
      <c r="K120" s="132" t="s">
        <v>37</v>
      </c>
      <c r="L120" s="132" t="s">
        <v>121</v>
      </c>
      <c r="M120" s="132" t="s">
        <v>84</v>
      </c>
      <c r="N120" s="132" t="s">
        <v>89</v>
      </c>
      <c r="O120" s="191" t="str">
        <f ca="1">VLOOKUP($N120,INDIRECT(VLOOKUP($M120,'A-Validation Data list'!$D$1:$F$8,3,0)),2,FALSE)</f>
        <v>IEC104:MEMBLOCK01</v>
      </c>
      <c r="P120" s="191" t="s">
        <v>1196</v>
      </c>
      <c r="Q120" s="191" t="s">
        <v>1197</v>
      </c>
      <c r="R120" s="191"/>
      <c r="S120" s="191"/>
      <c r="T120" s="191" t="s">
        <v>1196</v>
      </c>
      <c r="U120" s="191" t="s">
        <v>380</v>
      </c>
      <c r="V120" s="132" t="str">
        <f t="shared" si="28"/>
        <v>[WGTA] : 40MVA T-1 Winding Temperature Alarm : Clear/Appear</v>
      </c>
      <c r="W120" s="132"/>
      <c r="X120" s="132"/>
      <c r="Y120" s="132"/>
      <c r="Z120" s="132"/>
      <c r="AA120" s="132"/>
      <c r="AB120" s="132"/>
      <c r="AC120" s="132"/>
      <c r="AD120" s="132"/>
      <c r="AE120" s="132"/>
      <c r="AF120" s="132"/>
      <c r="AG120" s="186" t="s">
        <v>525</v>
      </c>
      <c r="AH120" s="186" t="s">
        <v>525</v>
      </c>
      <c r="AI120" s="186" t="s">
        <v>525</v>
      </c>
      <c r="AJ120" s="186" t="s">
        <v>525</v>
      </c>
      <c r="AK120" s="132"/>
      <c r="AL120" s="132"/>
      <c r="AM120" s="132"/>
      <c r="AN120" s="132"/>
      <c r="AO120" s="132"/>
      <c r="AP120" s="132"/>
      <c r="AQ120" s="132"/>
      <c r="AR120" s="132"/>
      <c r="AS120" s="132"/>
      <c r="AT120" s="132"/>
      <c r="AU120" s="132"/>
      <c r="AV120" s="186" t="s">
        <v>525</v>
      </c>
      <c r="AW120" s="132"/>
      <c r="AX120" s="132"/>
      <c r="AY120" s="132"/>
      <c r="AZ120" s="132"/>
      <c r="BA120" s="132"/>
      <c r="BB120" s="132"/>
      <c r="BC120" s="132"/>
      <c r="BD120" s="132"/>
      <c r="BE120" s="132"/>
      <c r="BF120" s="132"/>
      <c r="BG120" s="132"/>
      <c r="BH120" s="190" t="s">
        <v>618</v>
      </c>
      <c r="BI120" s="190" t="s">
        <v>624</v>
      </c>
      <c r="BJ120" s="186" t="s">
        <v>525</v>
      </c>
      <c r="BK120" s="190" t="s">
        <v>1262</v>
      </c>
      <c r="BL120" s="241" t="s">
        <v>3361</v>
      </c>
      <c r="BM120" s="132"/>
      <c r="BN120" s="132"/>
      <c r="BO120" s="132"/>
      <c r="BP120" s="132"/>
      <c r="BQ120" s="132"/>
      <c r="BS120" s="188"/>
    </row>
    <row r="121" spans="1:71" ht="11.25" customHeight="1">
      <c r="A121" s="115" t="s">
        <v>2897</v>
      </c>
      <c r="B121" s="132" t="s">
        <v>5</v>
      </c>
      <c r="C121" s="132" t="s">
        <v>358</v>
      </c>
      <c r="D121" s="132" t="s">
        <v>374</v>
      </c>
      <c r="E121" s="191" t="s">
        <v>1382</v>
      </c>
      <c r="F121" s="132" t="s">
        <v>1177</v>
      </c>
      <c r="G121" s="132" t="s">
        <v>1177</v>
      </c>
      <c r="H121" s="132" t="s">
        <v>1176</v>
      </c>
      <c r="I121" s="190" t="s">
        <v>1107</v>
      </c>
      <c r="J121" s="132" t="s">
        <v>477</v>
      </c>
      <c r="K121" s="132" t="s">
        <v>37</v>
      </c>
      <c r="L121" s="132" t="s">
        <v>121</v>
      </c>
      <c r="M121" s="132" t="s">
        <v>84</v>
      </c>
      <c r="N121" s="132" t="s">
        <v>89</v>
      </c>
      <c r="O121" s="191" t="str">
        <f ca="1">VLOOKUP($N121,INDIRECT(VLOOKUP($M121,'A-Validation Data list'!$D$1:$F$8,3,0)),2,FALSE)</f>
        <v>IEC104:MEMBLOCK01</v>
      </c>
      <c r="P121" s="191" t="s">
        <v>1196</v>
      </c>
      <c r="Q121" s="191" t="s">
        <v>1214</v>
      </c>
      <c r="R121" s="191"/>
      <c r="S121" s="191"/>
      <c r="T121" s="191" t="s">
        <v>1196</v>
      </c>
      <c r="U121" s="191" t="s">
        <v>380</v>
      </c>
      <c r="V121" s="132" t="str">
        <f t="shared" si="28"/>
        <v>[TCER] : Tap Changer Limit : Clear/Set</v>
      </c>
      <c r="W121" s="132"/>
      <c r="X121" s="132"/>
      <c r="Y121" s="132"/>
      <c r="Z121" s="132"/>
      <c r="AA121" s="132"/>
      <c r="AB121" s="132"/>
      <c r="AC121" s="132"/>
      <c r="AD121" s="132"/>
      <c r="AE121" s="132"/>
      <c r="AF121" s="132"/>
      <c r="AG121" s="186" t="s">
        <v>525</v>
      </c>
      <c r="AH121" s="186" t="s">
        <v>525</v>
      </c>
      <c r="AI121" s="186" t="s">
        <v>525</v>
      </c>
      <c r="AJ121" s="186" t="s">
        <v>525</v>
      </c>
      <c r="AK121" s="132"/>
      <c r="AL121" s="132"/>
      <c r="AM121" s="132"/>
      <c r="AN121" s="132"/>
      <c r="AO121" s="132"/>
      <c r="AP121" s="132"/>
      <c r="AQ121" s="132"/>
      <c r="AR121" s="132"/>
      <c r="AS121" s="132"/>
      <c r="AT121" s="132"/>
      <c r="AU121" s="132"/>
      <c r="AV121" s="186" t="s">
        <v>525</v>
      </c>
      <c r="AW121" s="132"/>
      <c r="AX121" s="132"/>
      <c r="AY121" s="132"/>
      <c r="AZ121" s="132"/>
      <c r="BA121" s="132"/>
      <c r="BB121" s="132"/>
      <c r="BC121" s="132"/>
      <c r="BD121" s="132"/>
      <c r="BE121" s="132"/>
      <c r="BF121" s="132"/>
      <c r="BG121" s="132"/>
      <c r="BH121" s="190" t="s">
        <v>618</v>
      </c>
      <c r="BI121" s="190" t="s">
        <v>625</v>
      </c>
      <c r="BJ121" s="186" t="s">
        <v>525</v>
      </c>
      <c r="BK121" s="190" t="s">
        <v>1262</v>
      </c>
      <c r="BL121" s="241" t="s">
        <v>3362</v>
      </c>
      <c r="BM121" s="132"/>
      <c r="BN121" s="132"/>
      <c r="BO121" s="132"/>
      <c r="BP121" s="132"/>
      <c r="BQ121" s="132"/>
      <c r="BS121" s="188"/>
    </row>
    <row r="122" spans="1:71" ht="11.25" customHeight="1">
      <c r="A122" s="115" t="s">
        <v>2897</v>
      </c>
      <c r="B122" s="132" t="s">
        <v>5</v>
      </c>
      <c r="C122" s="132" t="s">
        <v>358</v>
      </c>
      <c r="D122" s="132" t="s">
        <v>374</v>
      </c>
      <c r="E122" s="191" t="s">
        <v>1382</v>
      </c>
      <c r="F122" s="132" t="s">
        <v>1837</v>
      </c>
      <c r="G122" s="132" t="s">
        <v>1837</v>
      </c>
      <c r="H122" s="132" t="s">
        <v>1836</v>
      </c>
      <c r="I122" s="190" t="s">
        <v>1107</v>
      </c>
      <c r="J122" s="132" t="s">
        <v>477</v>
      </c>
      <c r="K122" s="132" t="s">
        <v>37</v>
      </c>
      <c r="L122" s="132" t="s">
        <v>121</v>
      </c>
      <c r="M122" s="132" t="s">
        <v>84</v>
      </c>
      <c r="N122" s="132" t="s">
        <v>89</v>
      </c>
      <c r="O122" s="191" t="str">
        <f ca="1">VLOOKUP($N122,INDIRECT(VLOOKUP($M122,'A-Validation Data list'!$D$1:$F$8,3,0)),2,FALSE)</f>
        <v>IEC104:MEMBLOCK01</v>
      </c>
      <c r="P122" s="191" t="s">
        <v>1196</v>
      </c>
      <c r="Q122" s="191" t="s">
        <v>1197</v>
      </c>
      <c r="R122" s="191"/>
      <c r="S122" s="191"/>
      <c r="T122" s="191" t="s">
        <v>1196</v>
      </c>
      <c r="U122" s="191" t="s">
        <v>380</v>
      </c>
      <c r="V122" s="132" t="str">
        <f t="shared" si="28"/>
        <v>[MTOA] : Main Transformer Oil Level Alarm : Clear/Appear</v>
      </c>
      <c r="W122" s="132"/>
      <c r="X122" s="132"/>
      <c r="Y122" s="132"/>
      <c r="Z122" s="132"/>
      <c r="AA122" s="132"/>
      <c r="AB122" s="132"/>
      <c r="AC122" s="132"/>
      <c r="AD122" s="132"/>
      <c r="AE122" s="132"/>
      <c r="AF122" s="132"/>
      <c r="AG122" s="186" t="s">
        <v>525</v>
      </c>
      <c r="AH122" s="186" t="s">
        <v>525</v>
      </c>
      <c r="AI122" s="186" t="s">
        <v>525</v>
      </c>
      <c r="AJ122" s="186" t="s">
        <v>525</v>
      </c>
      <c r="AK122" s="132"/>
      <c r="AL122" s="132"/>
      <c r="AM122" s="132"/>
      <c r="AN122" s="132"/>
      <c r="AO122" s="132"/>
      <c r="AP122" s="132"/>
      <c r="AQ122" s="132"/>
      <c r="AR122" s="132"/>
      <c r="AS122" s="132"/>
      <c r="AT122" s="132"/>
      <c r="AU122" s="132"/>
      <c r="AV122" s="186" t="s">
        <v>525</v>
      </c>
      <c r="AW122" s="132"/>
      <c r="AX122" s="132"/>
      <c r="AY122" s="132"/>
      <c r="AZ122" s="132"/>
      <c r="BA122" s="132"/>
      <c r="BB122" s="132"/>
      <c r="BC122" s="132"/>
      <c r="BD122" s="132"/>
      <c r="BE122" s="132"/>
      <c r="BF122" s="132"/>
      <c r="BG122" s="132"/>
      <c r="BH122" s="190" t="s">
        <v>618</v>
      </c>
      <c r="BI122" s="190" t="s">
        <v>626</v>
      </c>
      <c r="BJ122" s="186" t="s">
        <v>525</v>
      </c>
      <c r="BK122" s="190" t="s">
        <v>1262</v>
      </c>
      <c r="BL122" s="241" t="s">
        <v>3363</v>
      </c>
      <c r="BM122" s="132"/>
      <c r="BN122" s="132"/>
      <c r="BO122" s="132"/>
      <c r="BP122" s="132"/>
      <c r="BQ122" s="132"/>
      <c r="BS122" s="188"/>
    </row>
    <row r="123" spans="1:71" ht="11.25" customHeight="1">
      <c r="A123" s="115" t="s">
        <v>2897</v>
      </c>
      <c r="B123" s="132" t="s">
        <v>5</v>
      </c>
      <c r="C123" s="132" t="s">
        <v>358</v>
      </c>
      <c r="D123" s="132" t="s">
        <v>374</v>
      </c>
      <c r="E123" s="191" t="s">
        <v>1382</v>
      </c>
      <c r="F123" s="132" t="s">
        <v>1210</v>
      </c>
      <c r="G123" s="132" t="s">
        <v>1210</v>
      </c>
      <c r="H123" s="132" t="s">
        <v>1178</v>
      </c>
      <c r="I123" s="190" t="s">
        <v>1107</v>
      </c>
      <c r="J123" s="132" t="s">
        <v>477</v>
      </c>
      <c r="K123" s="132" t="s">
        <v>37</v>
      </c>
      <c r="L123" s="132" t="s">
        <v>121</v>
      </c>
      <c r="M123" s="132" t="s">
        <v>84</v>
      </c>
      <c r="N123" s="132" t="s">
        <v>89</v>
      </c>
      <c r="O123" s="191" t="str">
        <f ca="1">VLOOKUP($N123,INDIRECT(VLOOKUP($M123,'A-Validation Data list'!$D$1:$F$8,3,0)),2,FALSE)</f>
        <v>IEC104:MEMBLOCK01</v>
      </c>
      <c r="P123" s="191" t="s">
        <v>1196</v>
      </c>
      <c r="Q123" s="191" t="s">
        <v>1197</v>
      </c>
      <c r="R123" s="191"/>
      <c r="S123" s="191"/>
      <c r="T123" s="191" t="s">
        <v>1196</v>
      </c>
      <c r="U123" s="191" t="s">
        <v>380</v>
      </c>
      <c r="V123" s="132" t="str">
        <f t="shared" si="28"/>
        <v>[TOLA] : Tap Changer Oil Level Alarm : Clear/Appear</v>
      </c>
      <c r="W123" s="132"/>
      <c r="X123" s="132"/>
      <c r="Y123" s="132"/>
      <c r="Z123" s="132"/>
      <c r="AA123" s="132"/>
      <c r="AB123" s="132"/>
      <c r="AC123" s="132"/>
      <c r="AD123" s="132"/>
      <c r="AE123" s="132"/>
      <c r="AF123" s="132"/>
      <c r="AG123" s="186" t="s">
        <v>525</v>
      </c>
      <c r="AH123" s="186" t="s">
        <v>525</v>
      </c>
      <c r="AI123" s="186" t="s">
        <v>525</v>
      </c>
      <c r="AJ123" s="186" t="s">
        <v>525</v>
      </c>
      <c r="AK123" s="132"/>
      <c r="AL123" s="132"/>
      <c r="AM123" s="132"/>
      <c r="AN123" s="132"/>
      <c r="AO123" s="132"/>
      <c r="AP123" s="132"/>
      <c r="AQ123" s="132"/>
      <c r="AR123" s="132"/>
      <c r="AS123" s="132"/>
      <c r="AT123" s="132"/>
      <c r="AU123" s="132"/>
      <c r="AV123" s="186" t="s">
        <v>525</v>
      </c>
      <c r="AW123" s="132"/>
      <c r="AX123" s="132"/>
      <c r="AY123" s="132"/>
      <c r="AZ123" s="132"/>
      <c r="BA123" s="132"/>
      <c r="BB123" s="132"/>
      <c r="BC123" s="132"/>
      <c r="BD123" s="132"/>
      <c r="BE123" s="132"/>
      <c r="BF123" s="132"/>
      <c r="BG123" s="132"/>
      <c r="BH123" s="190" t="s">
        <v>618</v>
      </c>
      <c r="BI123" s="186" t="s">
        <v>360</v>
      </c>
      <c r="BJ123" s="186" t="s">
        <v>525</v>
      </c>
      <c r="BK123" s="190" t="s">
        <v>1262</v>
      </c>
      <c r="BL123" s="241" t="s">
        <v>3364</v>
      </c>
      <c r="BM123" s="132"/>
      <c r="BN123" s="132"/>
      <c r="BO123" s="132"/>
      <c r="BP123" s="132"/>
      <c r="BQ123" s="132"/>
      <c r="BS123" s="188"/>
    </row>
    <row r="124" spans="1:71" ht="11.25" customHeight="1">
      <c r="A124" s="115" t="s">
        <v>2897</v>
      </c>
      <c r="B124" s="132" t="s">
        <v>5</v>
      </c>
      <c r="C124" s="132" t="s">
        <v>358</v>
      </c>
      <c r="D124" s="132" t="s">
        <v>374</v>
      </c>
      <c r="E124" s="191" t="s">
        <v>1382</v>
      </c>
      <c r="F124" s="132" t="s">
        <v>1211</v>
      </c>
      <c r="G124" s="132" t="s">
        <v>1211</v>
      </c>
      <c r="H124" s="132" t="s">
        <v>1838</v>
      </c>
      <c r="I124" s="190" t="s">
        <v>1107</v>
      </c>
      <c r="J124" s="132" t="s">
        <v>477</v>
      </c>
      <c r="K124" s="132" t="s">
        <v>37</v>
      </c>
      <c r="L124" s="132" t="s">
        <v>121</v>
      </c>
      <c r="M124" s="132" t="s">
        <v>84</v>
      </c>
      <c r="N124" s="132" t="s">
        <v>89</v>
      </c>
      <c r="O124" s="191" t="str">
        <f ca="1">VLOOKUP($N124,INDIRECT(VLOOKUP($M124,'A-Validation Data list'!$D$1:$F$8,3,0)),2,FALSE)</f>
        <v>IEC104:MEMBLOCK01</v>
      </c>
      <c r="P124" s="191" t="s">
        <v>1196</v>
      </c>
      <c r="Q124" s="191" t="s">
        <v>1197</v>
      </c>
      <c r="R124" s="191"/>
      <c r="S124" s="191"/>
      <c r="T124" s="191" t="s">
        <v>1196</v>
      </c>
      <c r="U124" s="191" t="s">
        <v>380</v>
      </c>
      <c r="V124" s="132" t="str">
        <f t="shared" si="28"/>
        <v>[FACA] : Transformer Fan Cooler Alarm : Clear/Appear</v>
      </c>
      <c r="W124" s="132"/>
      <c r="X124" s="132"/>
      <c r="Y124" s="132"/>
      <c r="Z124" s="132"/>
      <c r="AA124" s="132"/>
      <c r="AB124" s="132"/>
      <c r="AC124" s="132"/>
      <c r="AD124" s="132"/>
      <c r="AE124" s="132"/>
      <c r="AF124" s="132"/>
      <c r="AG124" s="186" t="s">
        <v>525</v>
      </c>
      <c r="AH124" s="186" t="s">
        <v>525</v>
      </c>
      <c r="AI124" s="186" t="s">
        <v>525</v>
      </c>
      <c r="AJ124" s="186" t="s">
        <v>525</v>
      </c>
      <c r="AK124" s="132"/>
      <c r="AL124" s="132"/>
      <c r="AM124" s="132"/>
      <c r="AN124" s="132"/>
      <c r="AO124" s="132"/>
      <c r="AP124" s="132"/>
      <c r="AQ124" s="132"/>
      <c r="AR124" s="132"/>
      <c r="AS124" s="132"/>
      <c r="AT124" s="132"/>
      <c r="AU124" s="132"/>
      <c r="AV124" s="186" t="s">
        <v>525</v>
      </c>
      <c r="AW124" s="132"/>
      <c r="AX124" s="132"/>
      <c r="AY124" s="132"/>
      <c r="AZ124" s="132"/>
      <c r="BA124" s="132"/>
      <c r="BB124" s="132"/>
      <c r="BC124" s="132"/>
      <c r="BD124" s="132"/>
      <c r="BE124" s="132"/>
      <c r="BF124" s="132"/>
      <c r="BG124" s="132"/>
      <c r="BH124" s="190" t="s">
        <v>618</v>
      </c>
      <c r="BI124" s="186" t="s">
        <v>627</v>
      </c>
      <c r="BJ124" s="186" t="s">
        <v>525</v>
      </c>
      <c r="BK124" s="190" t="s">
        <v>1262</v>
      </c>
      <c r="BL124" s="241" t="s">
        <v>1831</v>
      </c>
      <c r="BM124" s="132"/>
      <c r="BN124" s="132"/>
      <c r="BO124" s="132"/>
      <c r="BP124" s="132"/>
      <c r="BQ124" s="132"/>
      <c r="BS124" s="188"/>
    </row>
    <row r="125" spans="1:71" ht="11.25" customHeight="1">
      <c r="A125" s="115" t="s">
        <v>2897</v>
      </c>
      <c r="B125" s="132" t="s">
        <v>5</v>
      </c>
      <c r="C125" s="132" t="s">
        <v>358</v>
      </c>
      <c r="D125" s="132" t="s">
        <v>374</v>
      </c>
      <c r="E125" s="191" t="s">
        <v>1382</v>
      </c>
      <c r="F125" s="132" t="s">
        <v>1212</v>
      </c>
      <c r="G125" s="132" t="s">
        <v>1212</v>
      </c>
      <c r="H125" s="132" t="s">
        <v>1835</v>
      </c>
      <c r="I125" s="190" t="s">
        <v>1107</v>
      </c>
      <c r="J125" s="132" t="s">
        <v>477</v>
      </c>
      <c r="K125" s="132" t="s">
        <v>37</v>
      </c>
      <c r="L125" s="132" t="s">
        <v>121</v>
      </c>
      <c r="M125" s="132" t="s">
        <v>84</v>
      </c>
      <c r="N125" s="132" t="s">
        <v>89</v>
      </c>
      <c r="O125" s="191" t="str">
        <f ca="1">VLOOKUP($N125,INDIRECT(VLOOKUP($M125,'A-Validation Data list'!$D$1:$F$8,3,0)),2,FALSE)</f>
        <v>IEC104:MEMBLOCK01</v>
      </c>
      <c r="P125" s="191" t="s">
        <v>1196</v>
      </c>
      <c r="Q125" s="191" t="s">
        <v>1197</v>
      </c>
      <c r="R125" s="191"/>
      <c r="S125" s="191"/>
      <c r="T125" s="191" t="s">
        <v>1196</v>
      </c>
      <c r="U125" s="191" t="s">
        <v>380</v>
      </c>
      <c r="V125" s="132" t="str">
        <f t="shared" si="28"/>
        <v>[SSBA] : 40MVA T-1 Dehydrating Alarm : Clear/Appear</v>
      </c>
      <c r="W125" s="132"/>
      <c r="X125" s="132"/>
      <c r="Y125" s="132"/>
      <c r="Z125" s="132"/>
      <c r="AA125" s="132"/>
      <c r="AB125" s="132"/>
      <c r="AC125" s="132"/>
      <c r="AD125" s="132"/>
      <c r="AE125" s="132"/>
      <c r="AF125" s="132"/>
      <c r="AG125" s="186" t="s">
        <v>525</v>
      </c>
      <c r="AH125" s="186" t="s">
        <v>525</v>
      </c>
      <c r="AI125" s="186" t="s">
        <v>525</v>
      </c>
      <c r="AJ125" s="186" t="s">
        <v>525</v>
      </c>
      <c r="AK125" s="132"/>
      <c r="AL125" s="132"/>
      <c r="AM125" s="132"/>
      <c r="AN125" s="132"/>
      <c r="AO125" s="132"/>
      <c r="AP125" s="132"/>
      <c r="AQ125" s="132"/>
      <c r="AR125" s="132"/>
      <c r="AS125" s="132"/>
      <c r="AT125" s="132"/>
      <c r="AU125" s="132"/>
      <c r="AV125" s="186" t="s">
        <v>525</v>
      </c>
      <c r="AW125" s="132"/>
      <c r="AX125" s="132"/>
      <c r="AY125" s="132"/>
      <c r="AZ125" s="132"/>
      <c r="BA125" s="132"/>
      <c r="BB125" s="132"/>
      <c r="BC125" s="132"/>
      <c r="BD125" s="132"/>
      <c r="BE125" s="132"/>
      <c r="BF125" s="132"/>
      <c r="BG125" s="132"/>
      <c r="BH125" s="190" t="s">
        <v>618</v>
      </c>
      <c r="BI125" s="186" t="s">
        <v>628</v>
      </c>
      <c r="BJ125" s="186" t="s">
        <v>525</v>
      </c>
      <c r="BK125" s="190" t="s">
        <v>1262</v>
      </c>
      <c r="BL125" s="241" t="s">
        <v>3365</v>
      </c>
      <c r="BM125" s="132"/>
      <c r="BN125" s="132"/>
      <c r="BO125" s="132"/>
      <c r="BP125" s="132"/>
      <c r="BQ125" s="132"/>
      <c r="BS125" s="188"/>
    </row>
    <row r="126" spans="1:71" ht="11.25" customHeight="1">
      <c r="A126" s="115" t="s">
        <v>2897</v>
      </c>
      <c r="B126" s="132" t="s">
        <v>5</v>
      </c>
      <c r="C126" s="132" t="s">
        <v>358</v>
      </c>
      <c r="D126" s="132" t="s">
        <v>374</v>
      </c>
      <c r="E126" s="191" t="s">
        <v>1382</v>
      </c>
      <c r="F126" s="132" t="s">
        <v>1300</v>
      </c>
      <c r="G126" s="132" t="s">
        <v>1300</v>
      </c>
      <c r="H126" s="132" t="s">
        <v>1302</v>
      </c>
      <c r="I126" s="190" t="s">
        <v>1107</v>
      </c>
      <c r="J126" s="132" t="s">
        <v>477</v>
      </c>
      <c r="K126" s="132" t="s">
        <v>37</v>
      </c>
      <c r="L126" s="132" t="s">
        <v>121</v>
      </c>
      <c r="M126" s="132" t="s">
        <v>84</v>
      </c>
      <c r="N126" s="132" t="s">
        <v>89</v>
      </c>
      <c r="O126" s="191" t="str">
        <f ca="1">VLOOKUP($N126,INDIRECT(VLOOKUP($M126,'A-Validation Data list'!$D$1:$F$8,3,0)),2,FALSE)</f>
        <v>IEC104:MEMBLOCK01</v>
      </c>
      <c r="P126" s="191" t="s">
        <v>1196</v>
      </c>
      <c r="Q126" s="191" t="s">
        <v>1197</v>
      </c>
      <c r="R126" s="191"/>
      <c r="S126" s="191"/>
      <c r="T126" s="191" t="s">
        <v>1196</v>
      </c>
      <c r="U126" s="191" t="s">
        <v>380</v>
      </c>
      <c r="V126" s="132" t="str">
        <f>IF($K126="DI",CONCATENATE( H126," : ",P126,"/",Q126),IF($K126="DI2",CONCATENATE( H126," : ",P126,"/",Q126,"/",R126,"/",S126),""))</f>
        <v>[WDOG] : BCU Card Fail : Clear/Appear</v>
      </c>
      <c r="W126" s="132"/>
      <c r="X126" s="132"/>
      <c r="Y126" s="132"/>
      <c r="Z126" s="132"/>
      <c r="AA126" s="132"/>
      <c r="AB126" s="132"/>
      <c r="AC126" s="132"/>
      <c r="AD126" s="132"/>
      <c r="AE126" s="132"/>
      <c r="AF126" s="132"/>
      <c r="AG126" s="186" t="s">
        <v>525</v>
      </c>
      <c r="AH126" s="186" t="s">
        <v>525</v>
      </c>
      <c r="AI126" s="186" t="s">
        <v>525</v>
      </c>
      <c r="AJ126" s="186" t="s">
        <v>525</v>
      </c>
      <c r="AK126" s="132"/>
      <c r="AL126" s="132"/>
      <c r="AM126" s="132"/>
      <c r="AN126" s="132"/>
      <c r="AO126" s="132"/>
      <c r="AP126" s="132"/>
      <c r="AQ126" s="132"/>
      <c r="AR126" s="132"/>
      <c r="AS126" s="132"/>
      <c r="AT126" s="132"/>
      <c r="AU126" s="132"/>
      <c r="AV126" s="186" t="s">
        <v>525</v>
      </c>
      <c r="AW126" s="132"/>
      <c r="AX126" s="132"/>
      <c r="AY126" s="132"/>
      <c r="AZ126" s="132"/>
      <c r="BA126" s="132"/>
      <c r="BB126" s="132"/>
      <c r="BC126" s="132"/>
      <c r="BD126" s="132"/>
      <c r="BE126" s="132"/>
      <c r="BF126" s="132"/>
      <c r="BG126" s="132"/>
      <c r="BH126" s="190" t="s">
        <v>618</v>
      </c>
      <c r="BI126" s="186" t="s">
        <v>629</v>
      </c>
      <c r="BJ126" s="186" t="s">
        <v>525</v>
      </c>
      <c r="BK126" s="190" t="s">
        <v>1262</v>
      </c>
      <c r="BL126" s="241" t="s">
        <v>3357</v>
      </c>
      <c r="BM126" s="132"/>
      <c r="BN126" s="132"/>
      <c r="BO126" s="132"/>
      <c r="BP126" s="132"/>
      <c r="BQ126" s="132"/>
      <c r="BS126" s="188"/>
    </row>
    <row r="127" spans="1:71" ht="11.25" customHeight="1">
      <c r="A127" s="162" t="s">
        <v>2897</v>
      </c>
      <c r="B127" s="168" t="s">
        <v>4</v>
      </c>
      <c r="C127" s="168"/>
      <c r="D127" s="168"/>
      <c r="E127" s="164"/>
      <c r="F127" s="167"/>
      <c r="G127" s="167" t="s">
        <v>1152</v>
      </c>
      <c r="H127" s="167"/>
      <c r="I127" s="166"/>
      <c r="J127" s="163"/>
      <c r="K127" s="167"/>
      <c r="L127" s="166"/>
      <c r="M127" s="166"/>
      <c r="N127" s="163"/>
      <c r="O127" s="163"/>
      <c r="P127" s="166"/>
      <c r="Q127" s="161"/>
      <c r="R127" s="163"/>
      <c r="S127" s="163"/>
      <c r="T127" s="163"/>
      <c r="U127" s="163"/>
      <c r="V127" s="163"/>
      <c r="W127" s="163"/>
      <c r="X127" s="163"/>
      <c r="Y127" s="163"/>
      <c r="Z127" s="163"/>
      <c r="AA127" s="163"/>
      <c r="AB127" s="163"/>
      <c r="AC127" s="163"/>
      <c r="AD127" s="163"/>
      <c r="AE127" s="163"/>
      <c r="AF127" s="160"/>
      <c r="AG127" s="160" t="s">
        <v>525</v>
      </c>
      <c r="AH127" s="160" t="s">
        <v>525</v>
      </c>
      <c r="AI127" s="163"/>
      <c r="AJ127" s="163"/>
      <c r="AK127" s="163"/>
      <c r="AL127" s="163"/>
      <c r="AM127" s="165"/>
      <c r="AN127" s="165"/>
      <c r="AO127" s="160"/>
      <c r="AP127" s="160"/>
      <c r="AQ127" s="160"/>
      <c r="AR127" s="163"/>
      <c r="AS127" s="163"/>
      <c r="AT127" s="163"/>
      <c r="AU127" s="163"/>
      <c r="AV127" s="163" t="s">
        <v>525</v>
      </c>
      <c r="AW127" s="163"/>
      <c r="AX127" s="166"/>
      <c r="AY127" s="166"/>
      <c r="AZ127" s="166"/>
      <c r="BA127" s="166"/>
      <c r="BB127" s="166"/>
      <c r="BC127" s="166"/>
      <c r="BD127" s="166"/>
      <c r="BE127" s="166"/>
      <c r="BF127" s="166"/>
      <c r="BG127" s="166"/>
      <c r="BH127" s="166" t="s">
        <v>525</v>
      </c>
      <c r="BI127" s="166" t="s">
        <v>525</v>
      </c>
      <c r="BJ127" s="166" t="s">
        <v>525</v>
      </c>
      <c r="BK127" s="166"/>
      <c r="BL127" s="166"/>
      <c r="BM127" s="166"/>
      <c r="BN127" s="166"/>
      <c r="BO127" s="166"/>
      <c r="BP127" s="166"/>
      <c r="BQ127" s="166"/>
      <c r="BS127" s="188"/>
    </row>
    <row r="128" spans="1:71">
      <c r="A128" s="115" t="s">
        <v>2897</v>
      </c>
      <c r="B128" s="191" t="s">
        <v>5</v>
      </c>
      <c r="C128" s="191" t="s">
        <v>358</v>
      </c>
      <c r="D128" s="191" t="s">
        <v>374</v>
      </c>
      <c r="E128" s="191" t="s">
        <v>1383</v>
      </c>
      <c r="F128" s="191" t="s">
        <v>1195</v>
      </c>
      <c r="G128" s="191" t="s">
        <v>1195</v>
      </c>
      <c r="H128" s="191" t="s">
        <v>1146</v>
      </c>
      <c r="I128" s="191" t="s">
        <v>197</v>
      </c>
      <c r="J128" s="191" t="s">
        <v>477</v>
      </c>
      <c r="K128" s="191" t="s">
        <v>37</v>
      </c>
      <c r="L128" s="191" t="s">
        <v>121</v>
      </c>
      <c r="M128" s="191" t="s">
        <v>84</v>
      </c>
      <c r="N128" s="191" t="s">
        <v>89</v>
      </c>
      <c r="O128" s="191" t="str">
        <f ca="1">VLOOKUP($N128,INDIRECT(VLOOKUP($M128,'A-Validation Data list'!$D$1:$F$8,3,0)),2,FALSE)</f>
        <v>IEC104:MEMBLOCK01</v>
      </c>
      <c r="P128" s="191" t="s">
        <v>1196</v>
      </c>
      <c r="Q128" s="191" t="s">
        <v>1197</v>
      </c>
      <c r="R128" s="191"/>
      <c r="S128" s="191"/>
      <c r="T128" s="191" t="s">
        <v>1196</v>
      </c>
      <c r="U128" s="191" t="s">
        <v>378</v>
      </c>
      <c r="V128" s="191" t="str">
        <f t="shared" ref="V128:V135" si="29">IF($K128="DI",CONCATENATE( H128," : ",P128,"/",Q128),IF($K128="DI2",CONCATENATE( H128," : ",P128,"/",Q128,"/",R128,"/",S128),""))</f>
        <v>[ACFL] : AC Fail Relay Panel / LCC : Clear/Appear</v>
      </c>
      <c r="W128" s="191"/>
      <c r="X128" s="191"/>
      <c r="Y128" s="191"/>
      <c r="Z128" s="191"/>
      <c r="AA128" s="191"/>
      <c r="AB128" s="191"/>
      <c r="AC128" s="191"/>
      <c r="AD128" s="191"/>
      <c r="AE128" s="191"/>
      <c r="AF128" s="191"/>
      <c r="AG128" s="190" t="s">
        <v>525</v>
      </c>
      <c r="AH128" s="190" t="s">
        <v>525</v>
      </c>
      <c r="AI128" s="190" t="s">
        <v>525</v>
      </c>
      <c r="AJ128" s="190" t="s">
        <v>525</v>
      </c>
      <c r="AK128" s="191"/>
      <c r="AL128" s="191"/>
      <c r="AM128" s="191"/>
      <c r="AN128" s="191"/>
      <c r="AO128" s="191"/>
      <c r="AP128" s="191"/>
      <c r="AQ128" s="191"/>
      <c r="AR128" s="191"/>
      <c r="AS128" s="191"/>
      <c r="AT128" s="191"/>
      <c r="AU128" s="191"/>
      <c r="AV128" s="190" t="s">
        <v>525</v>
      </c>
      <c r="AW128" s="191"/>
      <c r="AX128" s="191"/>
      <c r="AY128" s="191"/>
      <c r="AZ128" s="191"/>
      <c r="BA128" s="191"/>
      <c r="BB128" s="191"/>
      <c r="BC128" s="191"/>
      <c r="BD128" s="191"/>
      <c r="BE128" s="191"/>
      <c r="BF128" s="191"/>
      <c r="BG128" s="191"/>
      <c r="BH128" s="190" t="s">
        <v>618</v>
      </c>
      <c r="BI128" s="190" t="s">
        <v>152</v>
      </c>
      <c r="BJ128" s="190" t="s">
        <v>525</v>
      </c>
      <c r="BK128" s="190" t="s">
        <v>1262</v>
      </c>
      <c r="BL128" s="192" t="s">
        <v>3350</v>
      </c>
      <c r="BM128" s="191"/>
      <c r="BN128" s="191"/>
      <c r="BO128" s="191"/>
      <c r="BP128" s="191"/>
      <c r="BQ128" s="191"/>
      <c r="BS128" s="188"/>
    </row>
    <row r="129" spans="1:166">
      <c r="A129" s="115" t="s">
        <v>2897</v>
      </c>
      <c r="B129" s="191" t="s">
        <v>5</v>
      </c>
      <c r="C129" s="191" t="s">
        <v>358</v>
      </c>
      <c r="D129" s="191" t="s">
        <v>374</v>
      </c>
      <c r="E129" s="191" t="s">
        <v>1383</v>
      </c>
      <c r="F129" s="191" t="s">
        <v>1198</v>
      </c>
      <c r="G129" s="191" t="s">
        <v>1198</v>
      </c>
      <c r="H129" s="191" t="s">
        <v>1147</v>
      </c>
      <c r="I129" s="191" t="s">
        <v>197</v>
      </c>
      <c r="J129" s="191" t="s">
        <v>477</v>
      </c>
      <c r="K129" s="191" t="s">
        <v>37</v>
      </c>
      <c r="L129" s="191" t="s">
        <v>121</v>
      </c>
      <c r="M129" s="191" t="s">
        <v>84</v>
      </c>
      <c r="N129" s="191" t="s">
        <v>89</v>
      </c>
      <c r="O129" s="191" t="str">
        <f ca="1">VLOOKUP($N129,INDIRECT(VLOOKUP($M129,'A-Validation Data list'!$D$1:$F$8,3,0)),2,FALSE)</f>
        <v>IEC104:MEMBLOCK01</v>
      </c>
      <c r="P129" s="191" t="s">
        <v>1196</v>
      </c>
      <c r="Q129" s="191" t="s">
        <v>1197</v>
      </c>
      <c r="R129" s="191"/>
      <c r="S129" s="191"/>
      <c r="T129" s="191" t="s">
        <v>1196</v>
      </c>
      <c r="U129" s="191" t="s">
        <v>380</v>
      </c>
      <c r="V129" s="191" t="str">
        <f t="shared" si="29"/>
        <v>[DCAB] : DC Fail Relay Panel : Clear/Appear</v>
      </c>
      <c r="W129" s="191"/>
      <c r="X129" s="191"/>
      <c r="Y129" s="191"/>
      <c r="Z129" s="191"/>
      <c r="AA129" s="191"/>
      <c r="AB129" s="191"/>
      <c r="AC129" s="191"/>
      <c r="AD129" s="191"/>
      <c r="AE129" s="191"/>
      <c r="AF129" s="191"/>
      <c r="AG129" s="190" t="s">
        <v>525</v>
      </c>
      <c r="AH129" s="190" t="s">
        <v>525</v>
      </c>
      <c r="AI129" s="190" t="s">
        <v>525</v>
      </c>
      <c r="AJ129" s="190" t="s">
        <v>525</v>
      </c>
      <c r="AK129" s="191"/>
      <c r="AL129" s="191"/>
      <c r="AM129" s="191"/>
      <c r="AN129" s="191"/>
      <c r="AO129" s="191"/>
      <c r="AP129" s="191"/>
      <c r="AQ129" s="191"/>
      <c r="AR129" s="191"/>
      <c r="AS129" s="191"/>
      <c r="AT129" s="191"/>
      <c r="AU129" s="191"/>
      <c r="AV129" s="190" t="s">
        <v>525</v>
      </c>
      <c r="AW129" s="191"/>
      <c r="AX129" s="191"/>
      <c r="AY129" s="191"/>
      <c r="AZ129" s="191"/>
      <c r="BA129" s="191"/>
      <c r="BB129" s="191"/>
      <c r="BC129" s="191"/>
      <c r="BD129" s="191"/>
      <c r="BE129" s="191"/>
      <c r="BF129" s="191"/>
      <c r="BG129" s="191"/>
      <c r="BH129" s="190" t="s">
        <v>618</v>
      </c>
      <c r="BI129" s="190" t="s">
        <v>618</v>
      </c>
      <c r="BJ129" s="190" t="s">
        <v>525</v>
      </c>
      <c r="BK129" s="190" t="s">
        <v>1262</v>
      </c>
      <c r="BL129" s="192" t="s">
        <v>3351</v>
      </c>
      <c r="BM129" s="191"/>
      <c r="BN129" s="191"/>
      <c r="BO129" s="191"/>
      <c r="BP129" s="191"/>
      <c r="BQ129" s="191"/>
      <c r="BS129" s="188"/>
    </row>
    <row r="130" spans="1:166" ht="11.25" customHeight="1">
      <c r="A130" s="115" t="s">
        <v>2897</v>
      </c>
      <c r="B130" s="191" t="s">
        <v>5</v>
      </c>
      <c r="C130" s="191" t="s">
        <v>358</v>
      </c>
      <c r="D130" s="191" t="s">
        <v>374</v>
      </c>
      <c r="E130" s="191" t="s">
        <v>1383</v>
      </c>
      <c r="F130" s="191" t="s">
        <v>1845</v>
      </c>
      <c r="G130" s="191" t="s">
        <v>1845</v>
      </c>
      <c r="H130" s="191" t="s">
        <v>1846</v>
      </c>
      <c r="I130" s="191" t="s">
        <v>197</v>
      </c>
      <c r="J130" s="191" t="s">
        <v>477</v>
      </c>
      <c r="K130" s="191" t="s">
        <v>37</v>
      </c>
      <c r="L130" s="191" t="s">
        <v>121</v>
      </c>
      <c r="M130" s="191" t="s">
        <v>84</v>
      </c>
      <c r="N130" s="191" t="s">
        <v>89</v>
      </c>
      <c r="O130" s="191" t="str">
        <f ca="1">VLOOKUP($N130,INDIRECT(VLOOKUP($M130,'A-Validation Data list'!$D$1:$F$8,3,0)),2,FALSE)</f>
        <v>IEC104:MEMBLOCK01</v>
      </c>
      <c r="P130" s="191" t="s">
        <v>1196</v>
      </c>
      <c r="Q130" s="191" t="s">
        <v>1197</v>
      </c>
      <c r="R130" s="191"/>
      <c r="S130" s="191"/>
      <c r="T130" s="191" t="s">
        <v>1196</v>
      </c>
      <c r="U130" s="191" t="s">
        <v>380</v>
      </c>
      <c r="V130" s="191" t="str">
        <f t="shared" si="29"/>
        <v>[DCFA] : DC Fail LCC Panel : Clear/Appear</v>
      </c>
      <c r="W130" s="191"/>
      <c r="X130" s="191"/>
      <c r="Y130" s="191"/>
      <c r="Z130" s="191"/>
      <c r="AA130" s="191"/>
      <c r="AB130" s="191"/>
      <c r="AC130" s="191"/>
      <c r="AD130" s="191"/>
      <c r="AE130" s="191"/>
      <c r="AF130" s="191"/>
      <c r="AG130" s="190" t="s">
        <v>525</v>
      </c>
      <c r="AH130" s="190" t="s">
        <v>525</v>
      </c>
      <c r="AI130" s="190" t="s">
        <v>525</v>
      </c>
      <c r="AJ130" s="190" t="s">
        <v>525</v>
      </c>
      <c r="AK130" s="191"/>
      <c r="AL130" s="191"/>
      <c r="AM130" s="191"/>
      <c r="AN130" s="191"/>
      <c r="AO130" s="191"/>
      <c r="AP130" s="191"/>
      <c r="AQ130" s="191"/>
      <c r="AR130" s="191"/>
      <c r="AS130" s="191"/>
      <c r="AT130" s="191"/>
      <c r="AU130" s="191"/>
      <c r="AV130" s="190" t="s">
        <v>525</v>
      </c>
      <c r="AW130" s="191"/>
      <c r="AX130" s="191"/>
      <c r="AY130" s="191"/>
      <c r="AZ130" s="191"/>
      <c r="BA130" s="191"/>
      <c r="BB130" s="191"/>
      <c r="BC130" s="191"/>
      <c r="BD130" s="191"/>
      <c r="BE130" s="191"/>
      <c r="BF130" s="191"/>
      <c r="BG130" s="191"/>
      <c r="BH130" s="190" t="s">
        <v>618</v>
      </c>
      <c r="BI130" s="190" t="s">
        <v>619</v>
      </c>
      <c r="BJ130" s="190" t="s">
        <v>525</v>
      </c>
      <c r="BK130" s="190" t="s">
        <v>1262</v>
      </c>
      <c r="BL130" s="192" t="s">
        <v>3352</v>
      </c>
      <c r="BM130" s="191"/>
      <c r="BN130" s="191"/>
      <c r="BO130" s="191"/>
      <c r="BP130" s="191"/>
      <c r="BQ130" s="191"/>
      <c r="BS130" s="188"/>
    </row>
    <row r="131" spans="1:166">
      <c r="A131" s="115" t="s">
        <v>2897</v>
      </c>
      <c r="B131" s="191" t="s">
        <v>5</v>
      </c>
      <c r="C131" s="191" t="s">
        <v>358</v>
      </c>
      <c r="D131" s="191" t="s">
        <v>374</v>
      </c>
      <c r="E131" s="191" t="s">
        <v>1383</v>
      </c>
      <c r="F131" s="191" t="s">
        <v>1841</v>
      </c>
      <c r="G131" s="191" t="s">
        <v>1841</v>
      </c>
      <c r="H131" s="191" t="s">
        <v>1839</v>
      </c>
      <c r="I131" s="190" t="s">
        <v>1107</v>
      </c>
      <c r="J131" s="191" t="s">
        <v>477</v>
      </c>
      <c r="K131" s="191" t="s">
        <v>37</v>
      </c>
      <c r="L131" s="191" t="s">
        <v>121</v>
      </c>
      <c r="M131" s="191" t="s">
        <v>84</v>
      </c>
      <c r="N131" s="191" t="s">
        <v>89</v>
      </c>
      <c r="O131" s="191" t="str">
        <f ca="1">VLOOKUP($N131,INDIRECT(VLOOKUP($M131,'A-Validation Data list'!$D$1:$F$8,3,0)),2,FALSE)</f>
        <v>IEC104:MEMBLOCK01</v>
      </c>
      <c r="P131" s="191" t="s">
        <v>1196</v>
      </c>
      <c r="Q131" s="191" t="s">
        <v>1197</v>
      </c>
      <c r="R131" s="191"/>
      <c r="S131" s="191"/>
      <c r="T131" s="191" t="s">
        <v>1196</v>
      </c>
      <c r="U131" s="191" t="s">
        <v>380</v>
      </c>
      <c r="V131" s="191" t="str">
        <f t="shared" si="29"/>
        <v>[GAS1] : SF6 Gas Pressure Stage 1 : Clear/Appear</v>
      </c>
      <c r="W131" s="191"/>
      <c r="X131" s="191"/>
      <c r="Y131" s="191"/>
      <c r="Z131" s="191"/>
      <c r="AA131" s="191"/>
      <c r="AB131" s="191"/>
      <c r="AC131" s="191"/>
      <c r="AD131" s="191"/>
      <c r="AE131" s="191"/>
      <c r="AF131" s="191"/>
      <c r="AG131" s="190" t="s">
        <v>525</v>
      </c>
      <c r="AH131" s="190" t="s">
        <v>525</v>
      </c>
      <c r="AI131" s="190" t="s">
        <v>525</v>
      </c>
      <c r="AJ131" s="190" t="s">
        <v>525</v>
      </c>
      <c r="AK131" s="191"/>
      <c r="AL131" s="191"/>
      <c r="AM131" s="191"/>
      <c r="AN131" s="191"/>
      <c r="AO131" s="191"/>
      <c r="AP131" s="191"/>
      <c r="AQ131" s="191"/>
      <c r="AR131" s="191"/>
      <c r="AS131" s="191"/>
      <c r="AT131" s="191"/>
      <c r="AU131" s="191"/>
      <c r="AV131" s="190" t="s">
        <v>525</v>
      </c>
      <c r="AW131" s="191"/>
      <c r="AX131" s="191"/>
      <c r="AY131" s="191"/>
      <c r="AZ131" s="191"/>
      <c r="BA131" s="191"/>
      <c r="BB131" s="191"/>
      <c r="BC131" s="191"/>
      <c r="BD131" s="191"/>
      <c r="BE131" s="191"/>
      <c r="BF131" s="191"/>
      <c r="BG131" s="191"/>
      <c r="BH131" s="190" t="s">
        <v>618</v>
      </c>
      <c r="BI131" s="186" t="s">
        <v>620</v>
      </c>
      <c r="BJ131" s="190" t="s">
        <v>525</v>
      </c>
      <c r="BK131" s="190" t="s">
        <v>1262</v>
      </c>
      <c r="BL131" s="192" t="s">
        <v>3353</v>
      </c>
      <c r="BM131" s="191"/>
      <c r="BN131" s="191"/>
      <c r="BO131" s="191"/>
      <c r="BP131" s="191"/>
      <c r="BQ131" s="191"/>
      <c r="BS131" s="188"/>
    </row>
    <row r="132" spans="1:166" s="182" customFormat="1">
      <c r="A132" s="115" t="s">
        <v>2897</v>
      </c>
      <c r="B132" s="191" t="s">
        <v>5</v>
      </c>
      <c r="C132" s="191" t="s">
        <v>358</v>
      </c>
      <c r="D132" s="191" t="s">
        <v>374</v>
      </c>
      <c r="E132" s="191" t="s">
        <v>1383</v>
      </c>
      <c r="F132" s="191" t="s">
        <v>1842</v>
      </c>
      <c r="G132" s="191" t="s">
        <v>1842</v>
      </c>
      <c r="H132" s="191" t="s">
        <v>1840</v>
      </c>
      <c r="I132" s="190" t="s">
        <v>1107</v>
      </c>
      <c r="J132" s="191" t="s">
        <v>477</v>
      </c>
      <c r="K132" s="191" t="s">
        <v>37</v>
      </c>
      <c r="L132" s="191" t="s">
        <v>121</v>
      </c>
      <c r="M132" s="191" t="s">
        <v>84</v>
      </c>
      <c r="N132" s="191" t="s">
        <v>89</v>
      </c>
      <c r="O132" s="191" t="str">
        <f ca="1">VLOOKUP($N132,INDIRECT(VLOOKUP($M132,'A-Validation Data list'!$D$1:$F$8,3,0)),2,FALSE)</f>
        <v>IEC104:MEMBLOCK01</v>
      </c>
      <c r="P132" s="191" t="s">
        <v>1196</v>
      </c>
      <c r="Q132" s="191" t="s">
        <v>1197</v>
      </c>
      <c r="R132" s="191"/>
      <c r="S132" s="191"/>
      <c r="T132" s="191" t="s">
        <v>1196</v>
      </c>
      <c r="U132" s="191" t="s">
        <v>359</v>
      </c>
      <c r="V132" s="191" t="str">
        <f t="shared" si="29"/>
        <v>[GAS2] : SF6 Gas Pressure Stage 2 : Clear/Appear</v>
      </c>
      <c r="W132" s="191"/>
      <c r="X132" s="191"/>
      <c r="Y132" s="191"/>
      <c r="Z132" s="191"/>
      <c r="AA132" s="191"/>
      <c r="AB132" s="191"/>
      <c r="AC132" s="191"/>
      <c r="AD132" s="191"/>
      <c r="AE132" s="191"/>
      <c r="AF132" s="191"/>
      <c r="AG132" s="190" t="s">
        <v>525</v>
      </c>
      <c r="AH132" s="190" t="s">
        <v>525</v>
      </c>
      <c r="AI132" s="190" t="s">
        <v>525</v>
      </c>
      <c r="AJ132" s="190" t="s">
        <v>525</v>
      </c>
      <c r="AK132" s="191"/>
      <c r="AL132" s="191"/>
      <c r="AM132" s="191"/>
      <c r="AN132" s="191"/>
      <c r="AO132" s="191"/>
      <c r="AP132" s="191"/>
      <c r="AQ132" s="191"/>
      <c r="AR132" s="191"/>
      <c r="AS132" s="191"/>
      <c r="AT132" s="191"/>
      <c r="AU132" s="191"/>
      <c r="AV132" s="190" t="s">
        <v>525</v>
      </c>
      <c r="AW132" s="191"/>
      <c r="AX132" s="191"/>
      <c r="AY132" s="191"/>
      <c r="AZ132" s="191"/>
      <c r="BA132" s="191"/>
      <c r="BB132" s="191"/>
      <c r="BC132" s="191"/>
      <c r="BD132" s="191"/>
      <c r="BE132" s="191"/>
      <c r="BF132" s="191"/>
      <c r="BG132" s="191"/>
      <c r="BH132" s="190" t="s">
        <v>618</v>
      </c>
      <c r="BI132" s="186" t="s">
        <v>621</v>
      </c>
      <c r="BJ132" s="190" t="s">
        <v>525</v>
      </c>
      <c r="BK132" s="190" t="s">
        <v>1262</v>
      </c>
      <c r="BL132" s="192" t="s">
        <v>3354</v>
      </c>
      <c r="BM132" s="191"/>
      <c r="BN132" s="191"/>
      <c r="BO132" s="191"/>
      <c r="BP132" s="191"/>
      <c r="BQ132" s="191"/>
      <c r="BR132" s="189"/>
      <c r="BS132" s="188"/>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c r="DM132" s="189"/>
      <c r="DN132" s="189"/>
      <c r="DO132" s="189"/>
      <c r="DP132" s="189"/>
      <c r="DQ132" s="189"/>
      <c r="DR132" s="189"/>
      <c r="DS132" s="189"/>
      <c r="DT132" s="189"/>
      <c r="DU132" s="189"/>
      <c r="DV132" s="189"/>
      <c r="DW132" s="189"/>
      <c r="DX132" s="189"/>
      <c r="DY132" s="189"/>
      <c r="DZ132" s="189"/>
      <c r="EA132" s="189"/>
      <c r="EB132" s="189"/>
      <c r="EC132" s="189"/>
      <c r="ED132" s="189"/>
      <c r="EE132" s="189"/>
      <c r="EF132" s="189"/>
      <c r="EG132" s="189"/>
      <c r="EH132" s="189"/>
      <c r="EI132" s="189"/>
      <c r="EJ132" s="189"/>
      <c r="EK132" s="189"/>
      <c r="EL132" s="189"/>
      <c r="EM132" s="189"/>
      <c r="EN132" s="189"/>
      <c r="EO132" s="189"/>
      <c r="EP132" s="189"/>
      <c r="EQ132" s="189"/>
      <c r="ER132" s="189"/>
      <c r="ES132" s="189"/>
      <c r="ET132" s="189"/>
      <c r="EU132" s="189"/>
      <c r="EV132" s="189"/>
      <c r="EW132" s="189"/>
      <c r="EX132" s="189"/>
      <c r="EY132" s="189"/>
      <c r="EZ132" s="189"/>
      <c r="FA132" s="189"/>
      <c r="FB132" s="189"/>
      <c r="FC132" s="189"/>
      <c r="FD132" s="189"/>
      <c r="FE132" s="189"/>
      <c r="FF132" s="189"/>
      <c r="FG132" s="189"/>
      <c r="FH132" s="189"/>
      <c r="FI132" s="189"/>
      <c r="FJ132" s="189"/>
    </row>
    <row r="133" spans="1:166" s="182" customFormat="1">
      <c r="A133" s="115" t="s">
        <v>2897</v>
      </c>
      <c r="B133" s="191" t="s">
        <v>5</v>
      </c>
      <c r="C133" s="191" t="s">
        <v>358</v>
      </c>
      <c r="D133" s="191" t="s">
        <v>374</v>
      </c>
      <c r="E133" s="191" t="s">
        <v>1383</v>
      </c>
      <c r="F133" s="191" t="s">
        <v>1207</v>
      </c>
      <c r="G133" s="191" t="s">
        <v>1206</v>
      </c>
      <c r="H133" s="191" t="s">
        <v>387</v>
      </c>
      <c r="I133" s="190" t="s">
        <v>1107</v>
      </c>
      <c r="J133" s="191" t="s">
        <v>477</v>
      </c>
      <c r="K133" s="191" t="s">
        <v>37</v>
      </c>
      <c r="L133" s="191" t="s">
        <v>122</v>
      </c>
      <c r="M133" s="191" t="s">
        <v>84</v>
      </c>
      <c r="N133" s="191" t="s">
        <v>89</v>
      </c>
      <c r="O133" s="191" t="str">
        <f ca="1">VLOOKUP($N133,INDIRECT(VLOOKUP($M133,'A-Validation Data list'!$D$1:$F$8,3,0)),2,FALSE)</f>
        <v>IEC104:MEMBLOCK01</v>
      </c>
      <c r="P133" s="191" t="s">
        <v>1196</v>
      </c>
      <c r="Q133" s="191" t="s">
        <v>1213</v>
      </c>
      <c r="R133" s="191"/>
      <c r="S133" s="191"/>
      <c r="T133" s="191" t="s">
        <v>1196</v>
      </c>
      <c r="U133" s="191" t="s">
        <v>359</v>
      </c>
      <c r="V133" s="191" t="str">
        <f t="shared" si="29"/>
        <v>[MTRO] : Master Trip relay operated : Clear/Trip</v>
      </c>
      <c r="W133" s="191"/>
      <c r="X133" s="191"/>
      <c r="Y133" s="191"/>
      <c r="Z133" s="191"/>
      <c r="AA133" s="191"/>
      <c r="AB133" s="191"/>
      <c r="AC133" s="191"/>
      <c r="AD133" s="191"/>
      <c r="AE133" s="191"/>
      <c r="AF133" s="191"/>
      <c r="AG133" s="190" t="s">
        <v>525</v>
      </c>
      <c r="AH133" s="190" t="s">
        <v>525</v>
      </c>
      <c r="AI133" s="190" t="s">
        <v>525</v>
      </c>
      <c r="AJ133" s="190" t="s">
        <v>525</v>
      </c>
      <c r="AK133" s="191"/>
      <c r="AL133" s="191"/>
      <c r="AM133" s="191"/>
      <c r="AN133" s="191"/>
      <c r="AO133" s="191"/>
      <c r="AP133" s="191"/>
      <c r="AQ133" s="191"/>
      <c r="AR133" s="191"/>
      <c r="AS133" s="191"/>
      <c r="AT133" s="191"/>
      <c r="AU133" s="191"/>
      <c r="AV133" s="190" t="s">
        <v>525</v>
      </c>
      <c r="AW133" s="191"/>
      <c r="AX133" s="191"/>
      <c r="AY133" s="191"/>
      <c r="AZ133" s="191"/>
      <c r="BA133" s="191"/>
      <c r="BB133" s="191"/>
      <c r="BC133" s="191"/>
      <c r="BD133" s="191"/>
      <c r="BE133" s="191"/>
      <c r="BF133" s="191"/>
      <c r="BG133" s="191"/>
      <c r="BH133" s="190" t="s">
        <v>618</v>
      </c>
      <c r="BI133" s="186" t="s">
        <v>622</v>
      </c>
      <c r="BJ133" s="190" t="s">
        <v>525</v>
      </c>
      <c r="BK133" s="190" t="s">
        <v>1262</v>
      </c>
      <c r="BL133" s="192" t="s">
        <v>3303</v>
      </c>
      <c r="BM133" s="191"/>
      <c r="BN133" s="191"/>
      <c r="BO133" s="191"/>
      <c r="BP133" s="191"/>
      <c r="BQ133" s="191"/>
      <c r="BR133" s="189"/>
      <c r="BS133" s="188"/>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c r="DM133" s="189"/>
      <c r="DN133" s="189"/>
      <c r="DO133" s="189"/>
      <c r="DP133" s="189"/>
      <c r="DQ133" s="189"/>
      <c r="DR133" s="189"/>
      <c r="DS133" s="189"/>
      <c r="DT133" s="189"/>
      <c r="DU133" s="189"/>
      <c r="DV133" s="189"/>
      <c r="DW133" s="189"/>
      <c r="DX133" s="189"/>
      <c r="DY133" s="189"/>
      <c r="DZ133" s="189"/>
      <c r="EA133" s="189"/>
      <c r="EB133" s="189"/>
      <c r="EC133" s="189"/>
      <c r="ED133" s="189"/>
      <c r="EE133" s="189"/>
      <c r="EF133" s="189"/>
      <c r="EG133" s="189"/>
      <c r="EH133" s="189"/>
      <c r="EI133" s="189"/>
      <c r="EJ133" s="189"/>
      <c r="EK133" s="189"/>
      <c r="EL133" s="189"/>
      <c r="EM133" s="189"/>
      <c r="EN133" s="189"/>
      <c r="EO133" s="189"/>
      <c r="EP133" s="189"/>
      <c r="EQ133" s="189"/>
      <c r="ER133" s="189"/>
      <c r="ES133" s="189"/>
      <c r="ET133" s="189"/>
      <c r="EU133" s="189"/>
      <c r="EV133" s="189"/>
      <c r="EW133" s="189"/>
      <c r="EX133" s="189"/>
      <c r="EY133" s="189"/>
      <c r="EZ133" s="189"/>
      <c r="FA133" s="189"/>
      <c r="FB133" s="189"/>
      <c r="FC133" s="189"/>
      <c r="FD133" s="189"/>
      <c r="FE133" s="189"/>
      <c r="FF133" s="189"/>
      <c r="FG133" s="189"/>
      <c r="FH133" s="189"/>
      <c r="FI133" s="189"/>
      <c r="FJ133" s="189"/>
    </row>
    <row r="134" spans="1:166">
      <c r="A134" s="115" t="s">
        <v>2897</v>
      </c>
      <c r="B134" s="191" t="s">
        <v>5</v>
      </c>
      <c r="C134" s="191" t="s">
        <v>358</v>
      </c>
      <c r="D134" s="191" t="s">
        <v>374</v>
      </c>
      <c r="E134" s="191" t="s">
        <v>1383</v>
      </c>
      <c r="F134" s="191" t="s">
        <v>1200</v>
      </c>
      <c r="G134" s="191" t="s">
        <v>1200</v>
      </c>
      <c r="H134" s="191" t="s">
        <v>1333</v>
      </c>
      <c r="I134" s="191" t="s">
        <v>197</v>
      </c>
      <c r="J134" s="191" t="s">
        <v>477</v>
      </c>
      <c r="K134" s="191" t="s">
        <v>37</v>
      </c>
      <c r="L134" s="191" t="s">
        <v>121</v>
      </c>
      <c r="M134" s="191" t="s">
        <v>84</v>
      </c>
      <c r="N134" s="191" t="s">
        <v>89</v>
      </c>
      <c r="O134" s="191" t="str">
        <f ca="1">VLOOKUP($N134,INDIRECT(VLOOKUP($M134,'A-Validation Data list'!$D$1:$F$8,3,0)),2,FALSE)</f>
        <v>IEC104:MEMBLOCK01</v>
      </c>
      <c r="P134" s="191" t="s">
        <v>1196</v>
      </c>
      <c r="Q134" s="191" t="s">
        <v>1197</v>
      </c>
      <c r="R134" s="191"/>
      <c r="S134" s="191"/>
      <c r="T134" s="191" t="s">
        <v>1196</v>
      </c>
      <c r="U134" s="191" t="s">
        <v>380</v>
      </c>
      <c r="V134" s="191" t="str">
        <f t="shared" si="29"/>
        <v>[WDOG] : IED WatchDog : Clear/Appear</v>
      </c>
      <c r="W134" s="191"/>
      <c r="X134" s="191"/>
      <c r="Y134" s="191"/>
      <c r="Z134" s="191"/>
      <c r="AA134" s="191"/>
      <c r="AB134" s="191"/>
      <c r="AC134" s="191"/>
      <c r="AD134" s="191"/>
      <c r="AE134" s="191"/>
      <c r="AF134" s="191"/>
      <c r="AG134" s="190" t="s">
        <v>525</v>
      </c>
      <c r="AH134" s="190" t="s">
        <v>525</v>
      </c>
      <c r="AI134" s="190" t="s">
        <v>525</v>
      </c>
      <c r="AJ134" s="190" t="s">
        <v>525</v>
      </c>
      <c r="AK134" s="191"/>
      <c r="AL134" s="191"/>
      <c r="AM134" s="191"/>
      <c r="AN134" s="191"/>
      <c r="AO134" s="191"/>
      <c r="AP134" s="191"/>
      <c r="AQ134" s="191"/>
      <c r="AR134" s="191"/>
      <c r="AS134" s="191"/>
      <c r="AT134" s="191"/>
      <c r="AU134" s="191"/>
      <c r="AV134" s="190" t="s">
        <v>525</v>
      </c>
      <c r="AW134" s="191"/>
      <c r="AX134" s="191"/>
      <c r="AY134" s="191"/>
      <c r="AZ134" s="191"/>
      <c r="BA134" s="191"/>
      <c r="BB134" s="191"/>
      <c r="BC134" s="191"/>
      <c r="BD134" s="191"/>
      <c r="BE134" s="191"/>
      <c r="BF134" s="191"/>
      <c r="BG134" s="191"/>
      <c r="BH134" s="190" t="s">
        <v>618</v>
      </c>
      <c r="BI134" s="190" t="s">
        <v>623</v>
      </c>
      <c r="BJ134" s="190" t="s">
        <v>525</v>
      </c>
      <c r="BK134" s="190" t="s">
        <v>1262</v>
      </c>
      <c r="BL134" s="192" t="s">
        <v>3355</v>
      </c>
      <c r="BM134" s="191"/>
      <c r="BN134" s="191"/>
      <c r="BO134" s="191"/>
      <c r="BP134" s="191"/>
      <c r="BQ134" s="191"/>
      <c r="BS134" s="188"/>
    </row>
    <row r="135" spans="1:166">
      <c r="A135" s="115" t="s">
        <v>2897</v>
      </c>
      <c r="B135" s="191" t="s">
        <v>5</v>
      </c>
      <c r="C135" s="191" t="s">
        <v>358</v>
      </c>
      <c r="D135" s="191" t="s">
        <v>374</v>
      </c>
      <c r="E135" s="191" t="s">
        <v>1383</v>
      </c>
      <c r="F135" s="191" t="s">
        <v>1201</v>
      </c>
      <c r="G135" s="191" t="s">
        <v>1201</v>
      </c>
      <c r="H135" s="191" t="s">
        <v>1334</v>
      </c>
      <c r="I135" s="191" t="s">
        <v>197</v>
      </c>
      <c r="J135" s="191" t="s">
        <v>477</v>
      </c>
      <c r="K135" s="191" t="s">
        <v>37</v>
      </c>
      <c r="L135" s="191" t="s">
        <v>122</v>
      </c>
      <c r="M135" s="191" t="s">
        <v>84</v>
      </c>
      <c r="N135" s="191" t="s">
        <v>89</v>
      </c>
      <c r="O135" s="191" t="str">
        <f ca="1">VLOOKUP($N135,INDIRECT(VLOOKUP($M135,'A-Validation Data list'!$D$1:$F$8,3,0)),2,FALSE)</f>
        <v>IEC104:MEMBLOCK01</v>
      </c>
      <c r="P135" s="191" t="s">
        <v>1196</v>
      </c>
      <c r="Q135" s="191" t="s">
        <v>1197</v>
      </c>
      <c r="R135" s="191"/>
      <c r="S135" s="191"/>
      <c r="T135" s="191" t="s">
        <v>1196</v>
      </c>
      <c r="U135" s="191" t="s">
        <v>380</v>
      </c>
      <c r="V135" s="191" t="str">
        <f t="shared" si="29"/>
        <v>[WDOG] : BCU Watchdog : Clear/Appear</v>
      </c>
      <c r="W135" s="191"/>
      <c r="X135" s="191"/>
      <c r="Y135" s="191"/>
      <c r="Z135" s="191"/>
      <c r="AA135" s="191"/>
      <c r="AB135" s="191"/>
      <c r="AC135" s="191"/>
      <c r="AD135" s="191"/>
      <c r="AE135" s="191"/>
      <c r="AF135" s="191"/>
      <c r="AG135" s="190" t="s">
        <v>525</v>
      </c>
      <c r="AH135" s="190" t="s">
        <v>525</v>
      </c>
      <c r="AI135" s="190" t="s">
        <v>525</v>
      </c>
      <c r="AJ135" s="190" t="s">
        <v>525</v>
      </c>
      <c r="AK135" s="191"/>
      <c r="AL135" s="191"/>
      <c r="AM135" s="191"/>
      <c r="AN135" s="191"/>
      <c r="AO135" s="191"/>
      <c r="AP135" s="191"/>
      <c r="AQ135" s="191"/>
      <c r="AR135" s="191"/>
      <c r="AS135" s="191"/>
      <c r="AT135" s="191"/>
      <c r="AU135" s="191"/>
      <c r="AV135" s="190" t="s">
        <v>525</v>
      </c>
      <c r="AW135" s="191"/>
      <c r="AX135" s="191"/>
      <c r="AY135" s="191"/>
      <c r="AZ135" s="191"/>
      <c r="BA135" s="191"/>
      <c r="BB135" s="191"/>
      <c r="BC135" s="191"/>
      <c r="BD135" s="191"/>
      <c r="BE135" s="191"/>
      <c r="BF135" s="191"/>
      <c r="BG135" s="191"/>
      <c r="BH135" s="190" t="s">
        <v>618</v>
      </c>
      <c r="BI135" s="190" t="s">
        <v>624</v>
      </c>
      <c r="BJ135" s="190" t="s">
        <v>525</v>
      </c>
      <c r="BK135" s="190" t="s">
        <v>1262</v>
      </c>
      <c r="BL135" s="192" t="s">
        <v>3356</v>
      </c>
      <c r="BM135" s="191"/>
      <c r="BN135" s="191"/>
      <c r="BO135" s="191"/>
      <c r="BP135" s="191"/>
      <c r="BQ135" s="191"/>
      <c r="BS135" s="188"/>
    </row>
    <row r="136" spans="1:166">
      <c r="A136" s="115" t="s">
        <v>2897</v>
      </c>
      <c r="B136" s="191" t="s">
        <v>5</v>
      </c>
      <c r="C136" s="191" t="s">
        <v>358</v>
      </c>
      <c r="D136" s="191" t="s">
        <v>374</v>
      </c>
      <c r="E136" s="191" t="s">
        <v>1383</v>
      </c>
      <c r="F136" s="191" t="s">
        <v>1336</v>
      </c>
      <c r="G136" s="191" t="s">
        <v>1336</v>
      </c>
      <c r="H136" s="191" t="s">
        <v>1335</v>
      </c>
      <c r="I136" s="191" t="s">
        <v>197</v>
      </c>
      <c r="J136" s="191" t="s">
        <v>477</v>
      </c>
      <c r="K136" s="191" t="s">
        <v>37</v>
      </c>
      <c r="L136" s="191" t="s">
        <v>122</v>
      </c>
      <c r="M136" s="191" t="s">
        <v>84</v>
      </c>
      <c r="N136" s="191" t="s">
        <v>89</v>
      </c>
      <c r="O136" s="191" t="str">
        <f ca="1">VLOOKUP($N136,INDIRECT(VLOOKUP($M136,'A-Validation Data list'!$D$1:$F$8,3,0)),2,FALSE)</f>
        <v>IEC104:MEMBLOCK01</v>
      </c>
      <c r="P136" s="191" t="s">
        <v>1196</v>
      </c>
      <c r="Q136" s="191" t="s">
        <v>1197</v>
      </c>
      <c r="R136" s="191"/>
      <c r="S136" s="191"/>
      <c r="T136" s="191" t="s">
        <v>1196</v>
      </c>
      <c r="U136" s="191" t="s">
        <v>380</v>
      </c>
      <c r="V136" s="191" t="str">
        <f t="shared" ref="V136" si="30">IF($K136="DI",CONCATENATE( H136," : ",P136,"/",Q136),IF($K136="DI2",CONCATENATE( H136," : ",P136,"/",Q136,"/",R136,"/",S136),""))</f>
        <v>[OEPE] : OC/EF Protection Operated : Clear/Appear</v>
      </c>
      <c r="W136" s="191"/>
      <c r="X136" s="191"/>
      <c r="Y136" s="191"/>
      <c r="Z136" s="191"/>
      <c r="AA136" s="191"/>
      <c r="AB136" s="191"/>
      <c r="AC136" s="191"/>
      <c r="AD136" s="191"/>
      <c r="AE136" s="191"/>
      <c r="AF136" s="191"/>
      <c r="AG136" s="190" t="s">
        <v>525</v>
      </c>
      <c r="AH136" s="190" t="s">
        <v>525</v>
      </c>
      <c r="AI136" s="190" t="s">
        <v>525</v>
      </c>
      <c r="AJ136" s="190" t="s">
        <v>525</v>
      </c>
      <c r="AK136" s="191"/>
      <c r="AL136" s="191"/>
      <c r="AM136" s="191"/>
      <c r="AN136" s="191"/>
      <c r="AO136" s="191"/>
      <c r="AP136" s="191"/>
      <c r="AQ136" s="191"/>
      <c r="AR136" s="191"/>
      <c r="AS136" s="191"/>
      <c r="AT136" s="191"/>
      <c r="AU136" s="191"/>
      <c r="AV136" s="190" t="s">
        <v>525</v>
      </c>
      <c r="AW136" s="191"/>
      <c r="AX136" s="191"/>
      <c r="AY136" s="191"/>
      <c r="AZ136" s="191"/>
      <c r="BA136" s="191"/>
      <c r="BB136" s="191"/>
      <c r="BC136" s="191"/>
      <c r="BD136" s="191"/>
      <c r="BE136" s="191"/>
      <c r="BF136" s="191"/>
      <c r="BG136" s="191"/>
      <c r="BH136" s="190" t="s">
        <v>618</v>
      </c>
      <c r="BI136" s="190" t="s">
        <v>625</v>
      </c>
      <c r="BJ136" s="190" t="s">
        <v>525</v>
      </c>
      <c r="BK136" s="190" t="s">
        <v>1262</v>
      </c>
      <c r="BL136" s="192" t="s">
        <v>3366</v>
      </c>
      <c r="BM136" s="191"/>
      <c r="BN136" s="191"/>
      <c r="BO136" s="191"/>
      <c r="BP136" s="191"/>
      <c r="BQ136" s="191"/>
      <c r="BS136" s="188"/>
    </row>
    <row r="137" spans="1:166" ht="11.25" customHeight="1">
      <c r="A137" s="115" t="s">
        <v>2897</v>
      </c>
      <c r="B137" s="132" t="s">
        <v>5</v>
      </c>
      <c r="C137" s="132" t="s">
        <v>358</v>
      </c>
      <c r="D137" s="132" t="s">
        <v>374</v>
      </c>
      <c r="E137" s="191" t="s">
        <v>1383</v>
      </c>
      <c r="F137" s="132" t="s">
        <v>1300</v>
      </c>
      <c r="G137" s="132" t="s">
        <v>1300</v>
      </c>
      <c r="H137" s="132" t="s">
        <v>1302</v>
      </c>
      <c r="I137" s="190" t="s">
        <v>1107</v>
      </c>
      <c r="J137" s="132" t="s">
        <v>477</v>
      </c>
      <c r="K137" s="132" t="s">
        <v>37</v>
      </c>
      <c r="L137" s="132" t="s">
        <v>121</v>
      </c>
      <c r="M137" s="132" t="s">
        <v>84</v>
      </c>
      <c r="N137" s="132" t="s">
        <v>89</v>
      </c>
      <c r="O137" s="191" t="str">
        <f ca="1">VLOOKUP($N137,INDIRECT(VLOOKUP($M137,'A-Validation Data list'!$D$1:$F$8,3,0)),2,FALSE)</f>
        <v>IEC104:MEMBLOCK01</v>
      </c>
      <c r="P137" s="191" t="s">
        <v>1196</v>
      </c>
      <c r="Q137" s="191" t="s">
        <v>1197</v>
      </c>
      <c r="R137" s="191"/>
      <c r="S137" s="191"/>
      <c r="T137" s="191" t="s">
        <v>1196</v>
      </c>
      <c r="U137" s="191" t="s">
        <v>380</v>
      </c>
      <c r="V137" s="132" t="str">
        <f>IF($K137="DI",CONCATENATE( H137," : ",P137,"/",Q137),IF($K137="DI2",CONCATENATE( H137," : ",P137,"/",Q137,"/",R137,"/",S137),""))</f>
        <v>[WDOG] : BCU Card Fail : Clear/Appear</v>
      </c>
      <c r="W137" s="132"/>
      <c r="X137" s="132"/>
      <c r="Y137" s="132"/>
      <c r="Z137" s="132"/>
      <c r="AA137" s="132"/>
      <c r="AB137" s="132"/>
      <c r="AC137" s="132"/>
      <c r="AD137" s="132"/>
      <c r="AE137" s="132"/>
      <c r="AF137" s="132"/>
      <c r="AG137" s="186" t="s">
        <v>525</v>
      </c>
      <c r="AH137" s="186" t="s">
        <v>525</v>
      </c>
      <c r="AI137" s="186" t="s">
        <v>525</v>
      </c>
      <c r="AJ137" s="186" t="s">
        <v>525</v>
      </c>
      <c r="AK137" s="132"/>
      <c r="AL137" s="132"/>
      <c r="AM137" s="132"/>
      <c r="AN137" s="132"/>
      <c r="AO137" s="132"/>
      <c r="AP137" s="132"/>
      <c r="AQ137" s="132"/>
      <c r="AR137" s="132"/>
      <c r="AS137" s="132"/>
      <c r="AT137" s="132"/>
      <c r="AU137" s="132"/>
      <c r="AV137" s="186" t="s">
        <v>525</v>
      </c>
      <c r="AW137" s="132"/>
      <c r="AX137" s="132"/>
      <c r="AY137" s="132"/>
      <c r="AZ137" s="132"/>
      <c r="BA137" s="132"/>
      <c r="BB137" s="132"/>
      <c r="BC137" s="132"/>
      <c r="BD137" s="132"/>
      <c r="BE137" s="132"/>
      <c r="BF137" s="132"/>
      <c r="BG137" s="132"/>
      <c r="BH137" s="190" t="s">
        <v>618</v>
      </c>
      <c r="BI137" s="186" t="s">
        <v>626</v>
      </c>
      <c r="BJ137" s="186" t="s">
        <v>525</v>
      </c>
      <c r="BK137" s="190" t="s">
        <v>1262</v>
      </c>
      <c r="BL137" s="241" t="s">
        <v>3357</v>
      </c>
      <c r="BM137" s="132"/>
      <c r="BN137" s="132"/>
      <c r="BO137" s="132"/>
      <c r="BP137" s="132"/>
      <c r="BQ137" s="132"/>
      <c r="BS137" s="188"/>
    </row>
    <row r="138" spans="1:166" ht="11.25" customHeight="1">
      <c r="A138" s="162" t="s">
        <v>2897</v>
      </c>
      <c r="B138" s="168" t="s">
        <v>4</v>
      </c>
      <c r="C138" s="168"/>
      <c r="D138" s="168"/>
      <c r="E138" s="164"/>
      <c r="F138" s="167"/>
      <c r="G138" s="167" t="s">
        <v>1161</v>
      </c>
      <c r="H138" s="167"/>
      <c r="I138" s="166"/>
      <c r="J138" s="163"/>
      <c r="K138" s="167"/>
      <c r="L138" s="166"/>
      <c r="M138" s="166"/>
      <c r="N138" s="163"/>
      <c r="O138" s="163"/>
      <c r="P138" s="166"/>
      <c r="Q138" s="161"/>
      <c r="R138" s="163"/>
      <c r="S138" s="163"/>
      <c r="T138" s="163"/>
      <c r="U138" s="163"/>
      <c r="V138" s="163"/>
      <c r="W138" s="163"/>
      <c r="X138" s="163"/>
      <c r="Y138" s="163"/>
      <c r="Z138" s="163"/>
      <c r="AA138" s="163"/>
      <c r="AB138" s="163"/>
      <c r="AC138" s="163"/>
      <c r="AD138" s="163"/>
      <c r="AE138" s="163"/>
      <c r="AF138" s="160"/>
      <c r="AG138" s="160" t="s">
        <v>525</v>
      </c>
      <c r="AH138" s="160" t="s">
        <v>525</v>
      </c>
      <c r="AI138" s="163"/>
      <c r="AJ138" s="163"/>
      <c r="AK138" s="163"/>
      <c r="AL138" s="163"/>
      <c r="AM138" s="165"/>
      <c r="AN138" s="165"/>
      <c r="AO138" s="160"/>
      <c r="AP138" s="160"/>
      <c r="AQ138" s="160"/>
      <c r="AR138" s="163"/>
      <c r="AS138" s="163"/>
      <c r="AT138" s="163"/>
      <c r="AU138" s="163"/>
      <c r="AV138" s="163" t="s">
        <v>525</v>
      </c>
      <c r="AW138" s="163"/>
      <c r="AX138" s="166"/>
      <c r="AY138" s="166"/>
      <c r="AZ138" s="166"/>
      <c r="BA138" s="166"/>
      <c r="BB138" s="166"/>
      <c r="BC138" s="166"/>
      <c r="BD138" s="166"/>
      <c r="BE138" s="166"/>
      <c r="BF138" s="166"/>
      <c r="BG138" s="166"/>
      <c r="BH138" s="166" t="s">
        <v>525</v>
      </c>
      <c r="BI138" s="166" t="s">
        <v>525</v>
      </c>
      <c r="BJ138" s="166" t="s">
        <v>525</v>
      </c>
      <c r="BK138" s="166"/>
      <c r="BL138" s="166"/>
      <c r="BM138" s="166"/>
      <c r="BN138" s="166"/>
      <c r="BO138" s="166"/>
      <c r="BP138" s="166"/>
      <c r="BQ138" s="166"/>
      <c r="BS138" s="188"/>
    </row>
    <row r="139" spans="1:166">
      <c r="A139" s="115" t="s">
        <v>2897</v>
      </c>
      <c r="B139" s="191" t="s">
        <v>5</v>
      </c>
      <c r="C139" s="191" t="s">
        <v>358</v>
      </c>
      <c r="D139" s="191" t="s">
        <v>374</v>
      </c>
      <c r="E139" s="191" t="s">
        <v>1160</v>
      </c>
      <c r="F139" s="191" t="s">
        <v>1215</v>
      </c>
      <c r="G139" s="191" t="s">
        <v>1215</v>
      </c>
      <c r="H139" s="191" t="s">
        <v>1162</v>
      </c>
      <c r="I139" s="191" t="s">
        <v>197</v>
      </c>
      <c r="J139" s="191" t="s">
        <v>477</v>
      </c>
      <c r="K139" s="191" t="s">
        <v>37</v>
      </c>
      <c r="L139" s="191" t="s">
        <v>121</v>
      </c>
      <c r="M139" s="191" t="s">
        <v>84</v>
      </c>
      <c r="N139" s="191" t="s">
        <v>89</v>
      </c>
      <c r="O139" s="191" t="str">
        <f ca="1">VLOOKUP($N139,INDIRECT(VLOOKUP($M139,'A-Validation Data list'!$D$1:$F$8,3,0)),2,FALSE)</f>
        <v>IEC104:MEMBLOCK01</v>
      </c>
      <c r="P139" s="191" t="s">
        <v>1196</v>
      </c>
      <c r="Q139" s="191" t="s">
        <v>1197</v>
      </c>
      <c r="R139" s="191"/>
      <c r="S139" s="191"/>
      <c r="T139" s="191" t="s">
        <v>1196</v>
      </c>
      <c r="U139" s="191" t="s">
        <v>378</v>
      </c>
      <c r="V139" s="191" t="str">
        <f t="shared" ref="V139:V143" si="31">IF($K139="DI",CONCATENATE( H139," : ",P139,"/",Q139),IF($K139="DI2",CONCATENATE( H139," : ",P139,"/",Q139,"/",R139,"/",S139),""))</f>
        <v>[ACFL] : AC Fail Relay Panel / SWGR : Clear/Appear</v>
      </c>
      <c r="W139" s="191"/>
      <c r="X139" s="191"/>
      <c r="Y139" s="191"/>
      <c r="Z139" s="191"/>
      <c r="AA139" s="191"/>
      <c r="AB139" s="191"/>
      <c r="AC139" s="191"/>
      <c r="AD139" s="191"/>
      <c r="AE139" s="191"/>
      <c r="AF139" s="191"/>
      <c r="AG139" s="190" t="s">
        <v>525</v>
      </c>
      <c r="AH139" s="190" t="s">
        <v>525</v>
      </c>
      <c r="AI139" s="190" t="s">
        <v>525</v>
      </c>
      <c r="AJ139" s="190" t="s">
        <v>525</v>
      </c>
      <c r="AK139" s="191"/>
      <c r="AL139" s="191"/>
      <c r="AM139" s="191"/>
      <c r="AN139" s="191"/>
      <c r="AO139" s="191"/>
      <c r="AP139" s="191"/>
      <c r="AQ139" s="191"/>
      <c r="AR139" s="191"/>
      <c r="AS139" s="191"/>
      <c r="AT139" s="191"/>
      <c r="AU139" s="191"/>
      <c r="AV139" s="190" t="s">
        <v>525</v>
      </c>
      <c r="AW139" s="191"/>
      <c r="AX139" s="191"/>
      <c r="AY139" s="191"/>
      <c r="AZ139" s="191"/>
      <c r="BA139" s="191"/>
      <c r="BB139" s="191"/>
      <c r="BC139" s="191"/>
      <c r="BD139" s="191"/>
      <c r="BE139" s="191"/>
      <c r="BF139" s="191"/>
      <c r="BG139" s="191"/>
      <c r="BH139" s="190" t="s">
        <v>618</v>
      </c>
      <c r="BI139" s="190" t="s">
        <v>152</v>
      </c>
      <c r="BJ139" s="190" t="s">
        <v>525</v>
      </c>
      <c r="BK139" s="190" t="s">
        <v>1262</v>
      </c>
      <c r="BL139" s="192" t="s">
        <v>3350</v>
      </c>
      <c r="BM139" s="191"/>
      <c r="BN139" s="191"/>
      <c r="BO139" s="191"/>
      <c r="BP139" s="191"/>
      <c r="BQ139" s="191"/>
      <c r="BS139" s="188"/>
    </row>
    <row r="140" spans="1:166">
      <c r="A140" s="115" t="s">
        <v>2897</v>
      </c>
      <c r="B140" s="191" t="s">
        <v>5</v>
      </c>
      <c r="C140" s="191" t="s">
        <v>358</v>
      </c>
      <c r="D140" s="191" t="s">
        <v>374</v>
      </c>
      <c r="E140" s="191" t="s">
        <v>1160</v>
      </c>
      <c r="F140" s="191" t="s">
        <v>1198</v>
      </c>
      <c r="G140" s="191" t="s">
        <v>1198</v>
      </c>
      <c r="H140" s="191" t="s">
        <v>1147</v>
      </c>
      <c r="I140" s="191" t="s">
        <v>197</v>
      </c>
      <c r="J140" s="191" t="s">
        <v>477</v>
      </c>
      <c r="K140" s="191" t="s">
        <v>37</v>
      </c>
      <c r="L140" s="191" t="s">
        <v>121</v>
      </c>
      <c r="M140" s="191" t="s">
        <v>84</v>
      </c>
      <c r="N140" s="191" t="s">
        <v>89</v>
      </c>
      <c r="O140" s="191" t="str">
        <f ca="1">VLOOKUP($N140,INDIRECT(VLOOKUP($M140,'A-Validation Data list'!$D$1:$F$8,3,0)),2,FALSE)</f>
        <v>IEC104:MEMBLOCK01</v>
      </c>
      <c r="P140" s="191" t="s">
        <v>1196</v>
      </c>
      <c r="Q140" s="191" t="s">
        <v>1197</v>
      </c>
      <c r="R140" s="191"/>
      <c r="S140" s="191"/>
      <c r="T140" s="191" t="s">
        <v>1196</v>
      </c>
      <c r="U140" s="191" t="s">
        <v>380</v>
      </c>
      <c r="V140" s="191" t="str">
        <f t="shared" si="31"/>
        <v>[DCAB] : DC Fail Relay Panel : Clear/Appear</v>
      </c>
      <c r="W140" s="191"/>
      <c r="X140" s="191"/>
      <c r="Y140" s="191"/>
      <c r="Z140" s="191"/>
      <c r="AA140" s="191"/>
      <c r="AB140" s="191"/>
      <c r="AC140" s="191"/>
      <c r="AD140" s="191"/>
      <c r="AE140" s="191"/>
      <c r="AF140" s="191"/>
      <c r="AG140" s="190" t="s">
        <v>525</v>
      </c>
      <c r="AH140" s="190" t="s">
        <v>525</v>
      </c>
      <c r="AI140" s="190" t="s">
        <v>525</v>
      </c>
      <c r="AJ140" s="190" t="s">
        <v>525</v>
      </c>
      <c r="AK140" s="191"/>
      <c r="AL140" s="191"/>
      <c r="AM140" s="191"/>
      <c r="AN140" s="191"/>
      <c r="AO140" s="191"/>
      <c r="AP140" s="191"/>
      <c r="AQ140" s="191"/>
      <c r="AR140" s="191"/>
      <c r="AS140" s="191"/>
      <c r="AT140" s="191"/>
      <c r="AU140" s="191"/>
      <c r="AV140" s="190" t="s">
        <v>525</v>
      </c>
      <c r="AW140" s="191"/>
      <c r="AX140" s="191"/>
      <c r="AY140" s="191"/>
      <c r="AZ140" s="191"/>
      <c r="BA140" s="191"/>
      <c r="BB140" s="191"/>
      <c r="BC140" s="191"/>
      <c r="BD140" s="191"/>
      <c r="BE140" s="191"/>
      <c r="BF140" s="191"/>
      <c r="BG140" s="191"/>
      <c r="BH140" s="190" t="s">
        <v>618</v>
      </c>
      <c r="BI140" s="190" t="s">
        <v>618</v>
      </c>
      <c r="BJ140" s="190" t="s">
        <v>525</v>
      </c>
      <c r="BK140" s="190" t="s">
        <v>1262</v>
      </c>
      <c r="BL140" s="192" t="s">
        <v>3351</v>
      </c>
      <c r="BM140" s="191"/>
      <c r="BN140" s="191"/>
      <c r="BO140" s="191"/>
      <c r="BP140" s="191"/>
      <c r="BQ140" s="191"/>
      <c r="BS140" s="188"/>
    </row>
    <row r="141" spans="1:166" ht="11.25" customHeight="1">
      <c r="A141" s="115" t="s">
        <v>2897</v>
      </c>
      <c r="B141" s="191" t="s">
        <v>5</v>
      </c>
      <c r="C141" s="191" t="s">
        <v>358</v>
      </c>
      <c r="D141" s="191" t="s">
        <v>374</v>
      </c>
      <c r="E141" s="191" t="s">
        <v>1160</v>
      </c>
      <c r="F141" s="191" t="s">
        <v>1203</v>
      </c>
      <c r="G141" s="191" t="s">
        <v>1203</v>
      </c>
      <c r="H141" s="191" t="s">
        <v>1163</v>
      </c>
      <c r="I141" s="191" t="s">
        <v>197</v>
      </c>
      <c r="J141" s="191" t="s">
        <v>477</v>
      </c>
      <c r="K141" s="191" t="s">
        <v>37</v>
      </c>
      <c r="L141" s="191" t="s">
        <v>121</v>
      </c>
      <c r="M141" s="191" t="s">
        <v>84</v>
      </c>
      <c r="N141" s="191" t="s">
        <v>89</v>
      </c>
      <c r="O141" s="191" t="str">
        <f ca="1">VLOOKUP($N141,INDIRECT(VLOOKUP($M141,'A-Validation Data list'!$D$1:$F$8,3,0)),2,FALSE)</f>
        <v>IEC104:MEMBLOCK01</v>
      </c>
      <c r="P141" s="191" t="s">
        <v>1196</v>
      </c>
      <c r="Q141" s="191" t="s">
        <v>1197</v>
      </c>
      <c r="R141" s="191"/>
      <c r="S141" s="191"/>
      <c r="T141" s="191" t="s">
        <v>1196</v>
      </c>
      <c r="U141" s="191" t="s">
        <v>380</v>
      </c>
      <c r="V141" s="191" t="str">
        <f t="shared" si="31"/>
        <v>[DCFA] : DC Fail SWGR : Clear/Appear</v>
      </c>
      <c r="W141" s="191"/>
      <c r="X141" s="191"/>
      <c r="Y141" s="191"/>
      <c r="Z141" s="191"/>
      <c r="AA141" s="191"/>
      <c r="AB141" s="191"/>
      <c r="AC141" s="191"/>
      <c r="AD141" s="191"/>
      <c r="AE141" s="191"/>
      <c r="AF141" s="191"/>
      <c r="AG141" s="190" t="s">
        <v>525</v>
      </c>
      <c r="AH141" s="190" t="s">
        <v>525</v>
      </c>
      <c r="AI141" s="190" t="s">
        <v>525</v>
      </c>
      <c r="AJ141" s="190" t="s">
        <v>525</v>
      </c>
      <c r="AK141" s="191"/>
      <c r="AL141" s="191"/>
      <c r="AM141" s="191"/>
      <c r="AN141" s="191"/>
      <c r="AO141" s="191"/>
      <c r="AP141" s="191"/>
      <c r="AQ141" s="191"/>
      <c r="AR141" s="191"/>
      <c r="AS141" s="191"/>
      <c r="AT141" s="191"/>
      <c r="AU141" s="191"/>
      <c r="AV141" s="190" t="s">
        <v>525</v>
      </c>
      <c r="AW141" s="191"/>
      <c r="AX141" s="191"/>
      <c r="AY141" s="191"/>
      <c r="AZ141" s="191"/>
      <c r="BA141" s="191"/>
      <c r="BB141" s="191"/>
      <c r="BC141" s="191"/>
      <c r="BD141" s="191"/>
      <c r="BE141" s="191"/>
      <c r="BF141" s="191"/>
      <c r="BG141" s="191"/>
      <c r="BH141" s="190" t="s">
        <v>618</v>
      </c>
      <c r="BI141" s="190" t="s">
        <v>619</v>
      </c>
      <c r="BJ141" s="190" t="s">
        <v>525</v>
      </c>
      <c r="BK141" s="190" t="s">
        <v>1262</v>
      </c>
      <c r="BL141" s="192" t="s">
        <v>3367</v>
      </c>
      <c r="BM141" s="191"/>
      <c r="BN141" s="191"/>
      <c r="BO141" s="191"/>
      <c r="BP141" s="191"/>
      <c r="BQ141" s="191"/>
      <c r="BS141" s="188"/>
    </row>
    <row r="142" spans="1:166">
      <c r="A142" s="115" t="s">
        <v>2897</v>
      </c>
      <c r="B142" s="191" t="s">
        <v>5</v>
      </c>
      <c r="C142" s="191" t="s">
        <v>358</v>
      </c>
      <c r="D142" s="191" t="s">
        <v>374</v>
      </c>
      <c r="E142" s="191" t="s">
        <v>1160</v>
      </c>
      <c r="F142" s="191" t="s">
        <v>1200</v>
      </c>
      <c r="G142" s="191" t="s">
        <v>1200</v>
      </c>
      <c r="H142" s="191" t="s">
        <v>1333</v>
      </c>
      <c r="I142" s="191" t="s">
        <v>197</v>
      </c>
      <c r="J142" s="191" t="s">
        <v>477</v>
      </c>
      <c r="K142" s="191" t="s">
        <v>37</v>
      </c>
      <c r="L142" s="191" t="s">
        <v>121</v>
      </c>
      <c r="M142" s="191" t="s">
        <v>84</v>
      </c>
      <c r="N142" s="191" t="s">
        <v>89</v>
      </c>
      <c r="O142" s="191" t="str">
        <f ca="1">VLOOKUP($N142,INDIRECT(VLOOKUP($M142,'A-Validation Data list'!$D$1:$F$8,3,0)),2,FALSE)</f>
        <v>IEC104:MEMBLOCK01</v>
      </c>
      <c r="P142" s="191" t="s">
        <v>1196</v>
      </c>
      <c r="Q142" s="191" t="s">
        <v>1197</v>
      </c>
      <c r="R142" s="191"/>
      <c r="S142" s="191"/>
      <c r="T142" s="191" t="s">
        <v>1196</v>
      </c>
      <c r="U142" s="191" t="s">
        <v>380</v>
      </c>
      <c r="V142" s="191" t="str">
        <f t="shared" si="31"/>
        <v>[WDOG] : IED WatchDog : Clear/Appear</v>
      </c>
      <c r="W142" s="191"/>
      <c r="X142" s="191"/>
      <c r="Y142" s="191"/>
      <c r="Z142" s="191"/>
      <c r="AA142" s="191"/>
      <c r="AB142" s="191"/>
      <c r="AC142" s="191"/>
      <c r="AD142" s="191"/>
      <c r="AE142" s="191"/>
      <c r="AF142" s="191"/>
      <c r="AG142" s="190" t="s">
        <v>525</v>
      </c>
      <c r="AH142" s="190" t="s">
        <v>525</v>
      </c>
      <c r="AI142" s="190" t="s">
        <v>525</v>
      </c>
      <c r="AJ142" s="190" t="s">
        <v>525</v>
      </c>
      <c r="AK142" s="191"/>
      <c r="AL142" s="191"/>
      <c r="AM142" s="191"/>
      <c r="AN142" s="191"/>
      <c r="AO142" s="191"/>
      <c r="AP142" s="191"/>
      <c r="AQ142" s="191"/>
      <c r="AR142" s="191"/>
      <c r="AS142" s="191"/>
      <c r="AT142" s="191"/>
      <c r="AU142" s="191"/>
      <c r="AV142" s="190" t="s">
        <v>525</v>
      </c>
      <c r="AW142" s="191"/>
      <c r="AX142" s="191"/>
      <c r="AY142" s="191"/>
      <c r="AZ142" s="191"/>
      <c r="BA142" s="191"/>
      <c r="BB142" s="191"/>
      <c r="BC142" s="191"/>
      <c r="BD142" s="191"/>
      <c r="BE142" s="191"/>
      <c r="BF142" s="191"/>
      <c r="BG142" s="191"/>
      <c r="BH142" s="190" t="s">
        <v>618</v>
      </c>
      <c r="BI142" s="186" t="s">
        <v>620</v>
      </c>
      <c r="BJ142" s="190" t="s">
        <v>525</v>
      </c>
      <c r="BK142" s="190" t="s">
        <v>1262</v>
      </c>
      <c r="BL142" s="192" t="s">
        <v>3355</v>
      </c>
      <c r="BM142" s="191"/>
      <c r="BN142" s="191"/>
      <c r="BO142" s="191"/>
      <c r="BP142" s="191"/>
      <c r="BQ142" s="191"/>
      <c r="BS142" s="188"/>
    </row>
    <row r="143" spans="1:166">
      <c r="A143" s="115" t="s">
        <v>2897</v>
      </c>
      <c r="B143" s="191" t="s">
        <v>5</v>
      </c>
      <c r="C143" s="191" t="s">
        <v>358</v>
      </c>
      <c r="D143" s="191" t="s">
        <v>374</v>
      </c>
      <c r="E143" s="191" t="s">
        <v>1160</v>
      </c>
      <c r="F143" s="191" t="s">
        <v>1201</v>
      </c>
      <c r="G143" s="191" t="s">
        <v>1201</v>
      </c>
      <c r="H143" s="191" t="s">
        <v>1334</v>
      </c>
      <c r="I143" s="191" t="s">
        <v>197</v>
      </c>
      <c r="J143" s="191" t="s">
        <v>477</v>
      </c>
      <c r="K143" s="191" t="s">
        <v>37</v>
      </c>
      <c r="L143" s="191" t="s">
        <v>122</v>
      </c>
      <c r="M143" s="191" t="s">
        <v>84</v>
      </c>
      <c r="N143" s="191" t="s">
        <v>89</v>
      </c>
      <c r="O143" s="191" t="str">
        <f ca="1">VLOOKUP($N143,INDIRECT(VLOOKUP($M143,'A-Validation Data list'!$D$1:$F$8,3,0)),2,FALSE)</f>
        <v>IEC104:MEMBLOCK01</v>
      </c>
      <c r="P143" s="191" t="s">
        <v>1196</v>
      </c>
      <c r="Q143" s="191" t="s">
        <v>1197</v>
      </c>
      <c r="R143" s="191"/>
      <c r="S143" s="191"/>
      <c r="T143" s="191" t="s">
        <v>1196</v>
      </c>
      <c r="U143" s="191" t="s">
        <v>380</v>
      </c>
      <c r="V143" s="191" t="str">
        <f t="shared" si="31"/>
        <v>[WDOG] : BCU Watchdog : Clear/Appear</v>
      </c>
      <c r="W143" s="191"/>
      <c r="X143" s="191"/>
      <c r="Y143" s="191"/>
      <c r="Z143" s="191"/>
      <c r="AA143" s="191"/>
      <c r="AB143" s="191"/>
      <c r="AC143" s="191"/>
      <c r="AD143" s="191"/>
      <c r="AE143" s="191"/>
      <c r="AF143" s="191"/>
      <c r="AG143" s="190" t="s">
        <v>525</v>
      </c>
      <c r="AH143" s="190" t="s">
        <v>525</v>
      </c>
      <c r="AI143" s="190" t="s">
        <v>525</v>
      </c>
      <c r="AJ143" s="190" t="s">
        <v>525</v>
      </c>
      <c r="AK143" s="191"/>
      <c r="AL143" s="191"/>
      <c r="AM143" s="191"/>
      <c r="AN143" s="191"/>
      <c r="AO143" s="191"/>
      <c r="AP143" s="191"/>
      <c r="AQ143" s="191"/>
      <c r="AR143" s="191"/>
      <c r="AS143" s="191"/>
      <c r="AT143" s="191"/>
      <c r="AU143" s="191"/>
      <c r="AV143" s="190" t="s">
        <v>525</v>
      </c>
      <c r="AW143" s="191"/>
      <c r="AX143" s="191"/>
      <c r="AY143" s="191"/>
      <c r="AZ143" s="191"/>
      <c r="BA143" s="191"/>
      <c r="BB143" s="191"/>
      <c r="BC143" s="191"/>
      <c r="BD143" s="191"/>
      <c r="BE143" s="191"/>
      <c r="BF143" s="191"/>
      <c r="BG143" s="191"/>
      <c r="BH143" s="190" t="s">
        <v>618</v>
      </c>
      <c r="BI143" s="186" t="s">
        <v>621</v>
      </c>
      <c r="BJ143" s="190" t="s">
        <v>525</v>
      </c>
      <c r="BK143" s="190" t="s">
        <v>1262</v>
      </c>
      <c r="BL143" s="192" t="s">
        <v>3356</v>
      </c>
      <c r="BM143" s="191"/>
      <c r="BN143" s="191"/>
      <c r="BO143" s="191"/>
      <c r="BP143" s="191"/>
      <c r="BQ143" s="191"/>
      <c r="BS143" s="188"/>
    </row>
    <row r="144" spans="1:166">
      <c r="A144" s="115" t="s">
        <v>2897</v>
      </c>
      <c r="B144" s="191" t="s">
        <v>5</v>
      </c>
      <c r="C144" s="191" t="s">
        <v>358</v>
      </c>
      <c r="D144" s="191" t="s">
        <v>374</v>
      </c>
      <c r="E144" s="191" t="s">
        <v>1160</v>
      </c>
      <c r="F144" s="191" t="s">
        <v>1209</v>
      </c>
      <c r="G144" s="191" t="s">
        <v>1209</v>
      </c>
      <c r="H144" s="191" t="s">
        <v>1164</v>
      </c>
      <c r="I144" s="191" t="s">
        <v>197</v>
      </c>
      <c r="J144" s="191" t="s">
        <v>477</v>
      </c>
      <c r="K144" s="191" t="s">
        <v>37</v>
      </c>
      <c r="L144" s="191" t="s">
        <v>121</v>
      </c>
      <c r="M144" s="191" t="s">
        <v>84</v>
      </c>
      <c r="N144" s="191" t="s">
        <v>89</v>
      </c>
      <c r="O144" s="191" t="str">
        <f ca="1">VLOOKUP($N144,INDIRECT(VLOOKUP($M144,'A-Validation Data list'!$D$1:$F$8,3,0)),2,FALSE)</f>
        <v>IEC104:MEMBLOCK01</v>
      </c>
      <c r="P144" s="191" t="s">
        <v>1196</v>
      </c>
      <c r="Q144" s="191" t="s">
        <v>1197</v>
      </c>
      <c r="R144" s="191"/>
      <c r="S144" s="191"/>
      <c r="T144" s="191" t="s">
        <v>1196</v>
      </c>
      <c r="U144" s="191" t="s">
        <v>380</v>
      </c>
      <c r="V144" s="191" t="str">
        <f>IF($K144="DI",CONCATENATE( H144," : ",P144,"/",Q144),IF($K144="DI2",CONCATENATE( H144," : ",P144,"/",Q144,"/",R144,"/",S144),""))</f>
        <v>[VTFA] : Voltage Transformer Fault alarm : Clear/Appear</v>
      </c>
      <c r="W144" s="191"/>
      <c r="X144" s="191"/>
      <c r="Y144" s="191"/>
      <c r="Z144" s="191"/>
      <c r="AA144" s="191"/>
      <c r="AB144" s="191"/>
      <c r="AC144" s="191"/>
      <c r="AD144" s="191"/>
      <c r="AE144" s="191"/>
      <c r="AF144" s="191"/>
      <c r="AG144" s="190" t="s">
        <v>525</v>
      </c>
      <c r="AH144" s="190" t="s">
        <v>525</v>
      </c>
      <c r="AI144" s="190" t="s">
        <v>525</v>
      </c>
      <c r="AJ144" s="190" t="s">
        <v>525</v>
      </c>
      <c r="AK144" s="191"/>
      <c r="AL144" s="191"/>
      <c r="AM144" s="191"/>
      <c r="AN144" s="191"/>
      <c r="AO144" s="191"/>
      <c r="AP144" s="191"/>
      <c r="AQ144" s="191"/>
      <c r="AR144" s="191"/>
      <c r="AS144" s="191"/>
      <c r="AT144" s="191"/>
      <c r="AU144" s="191"/>
      <c r="AV144" s="190" t="s">
        <v>525</v>
      </c>
      <c r="AW144" s="191"/>
      <c r="AX144" s="191"/>
      <c r="AY144" s="191"/>
      <c r="AZ144" s="191"/>
      <c r="BA144" s="191"/>
      <c r="BB144" s="191"/>
      <c r="BC144" s="191"/>
      <c r="BD144" s="191"/>
      <c r="BE144" s="191"/>
      <c r="BF144" s="191"/>
      <c r="BG144" s="191"/>
      <c r="BH144" s="190" t="s">
        <v>618</v>
      </c>
      <c r="BI144" s="186" t="s">
        <v>622</v>
      </c>
      <c r="BJ144" s="190" t="s">
        <v>525</v>
      </c>
      <c r="BK144" s="190" t="s">
        <v>1262</v>
      </c>
      <c r="BL144" s="192" t="s">
        <v>3359</v>
      </c>
      <c r="BM144" s="191"/>
      <c r="BN144" s="191"/>
      <c r="BO144" s="191"/>
      <c r="BP144" s="191"/>
      <c r="BQ144" s="191"/>
      <c r="BS144" s="188"/>
    </row>
    <row r="145" spans="1:166" ht="11.25" customHeight="1">
      <c r="A145" s="115" t="s">
        <v>2897</v>
      </c>
      <c r="B145" s="132" t="s">
        <v>5</v>
      </c>
      <c r="C145" s="132" t="s">
        <v>358</v>
      </c>
      <c r="D145" s="132" t="s">
        <v>374</v>
      </c>
      <c r="E145" s="191" t="s">
        <v>1160</v>
      </c>
      <c r="F145" s="132" t="s">
        <v>1300</v>
      </c>
      <c r="G145" s="132" t="s">
        <v>1300</v>
      </c>
      <c r="H145" s="132" t="s">
        <v>1302</v>
      </c>
      <c r="I145" s="190" t="s">
        <v>1107</v>
      </c>
      <c r="J145" s="132" t="s">
        <v>477</v>
      </c>
      <c r="K145" s="132" t="s">
        <v>37</v>
      </c>
      <c r="L145" s="132" t="s">
        <v>121</v>
      </c>
      <c r="M145" s="132" t="s">
        <v>84</v>
      </c>
      <c r="N145" s="132" t="s">
        <v>89</v>
      </c>
      <c r="O145" s="191" t="str">
        <f ca="1">VLOOKUP($N145,INDIRECT(VLOOKUP($M145,'A-Validation Data list'!$D$1:$F$8,3,0)),2,FALSE)</f>
        <v>IEC104:MEMBLOCK01</v>
      </c>
      <c r="P145" s="191" t="s">
        <v>1196</v>
      </c>
      <c r="Q145" s="191" t="s">
        <v>1197</v>
      </c>
      <c r="R145" s="191"/>
      <c r="S145" s="191"/>
      <c r="T145" s="191" t="s">
        <v>1196</v>
      </c>
      <c r="U145" s="191" t="s">
        <v>380</v>
      </c>
      <c r="V145" s="132" t="str">
        <f>IF($K145="DI",CONCATENATE( H145," : ",P145,"/",Q145),IF($K145="DI2",CONCATENATE( H145," : ",P145,"/",Q145,"/",R145,"/",S145),""))</f>
        <v>[WDOG] : BCU Card Fail : Clear/Appear</v>
      </c>
      <c r="W145" s="132"/>
      <c r="X145" s="132"/>
      <c r="Y145" s="132"/>
      <c r="Z145" s="132"/>
      <c r="AA145" s="132"/>
      <c r="AB145" s="132"/>
      <c r="AC145" s="132"/>
      <c r="AD145" s="132"/>
      <c r="AE145" s="132"/>
      <c r="AF145" s="132"/>
      <c r="AG145" s="186" t="s">
        <v>525</v>
      </c>
      <c r="AH145" s="186" t="s">
        <v>525</v>
      </c>
      <c r="AI145" s="186" t="s">
        <v>525</v>
      </c>
      <c r="AJ145" s="186" t="s">
        <v>525</v>
      </c>
      <c r="AK145" s="132"/>
      <c r="AL145" s="132"/>
      <c r="AM145" s="132"/>
      <c r="AN145" s="132"/>
      <c r="AO145" s="132"/>
      <c r="AP145" s="132"/>
      <c r="AQ145" s="132"/>
      <c r="AR145" s="132"/>
      <c r="AS145" s="132"/>
      <c r="AT145" s="132"/>
      <c r="AU145" s="132"/>
      <c r="AV145" s="186" t="s">
        <v>525</v>
      </c>
      <c r="AW145" s="132"/>
      <c r="AX145" s="132"/>
      <c r="AY145" s="132"/>
      <c r="AZ145" s="132"/>
      <c r="BA145" s="132"/>
      <c r="BB145" s="132"/>
      <c r="BC145" s="132"/>
      <c r="BD145" s="132"/>
      <c r="BE145" s="132"/>
      <c r="BF145" s="132"/>
      <c r="BG145" s="132"/>
      <c r="BH145" s="190" t="s">
        <v>618</v>
      </c>
      <c r="BI145" s="190" t="s">
        <v>623</v>
      </c>
      <c r="BJ145" s="186" t="s">
        <v>525</v>
      </c>
      <c r="BK145" s="190" t="s">
        <v>1262</v>
      </c>
      <c r="BL145" s="241" t="s">
        <v>3357</v>
      </c>
      <c r="BM145" s="132"/>
      <c r="BN145" s="132"/>
      <c r="BO145" s="132"/>
      <c r="BP145" s="132"/>
      <c r="BQ145" s="132"/>
      <c r="BS145" s="188"/>
    </row>
    <row r="146" spans="1:166" ht="11.25" customHeight="1">
      <c r="A146" s="162" t="s">
        <v>2897</v>
      </c>
      <c r="B146" s="168" t="s">
        <v>4</v>
      </c>
      <c r="C146" s="168"/>
      <c r="D146" s="168"/>
      <c r="E146" s="164"/>
      <c r="F146" s="167"/>
      <c r="G146" s="167" t="s">
        <v>1153</v>
      </c>
      <c r="H146" s="167"/>
      <c r="I146" s="166"/>
      <c r="J146" s="163"/>
      <c r="K146" s="167"/>
      <c r="L146" s="166"/>
      <c r="M146" s="166"/>
      <c r="N146" s="163"/>
      <c r="O146" s="163"/>
      <c r="P146" s="166"/>
      <c r="Q146" s="161"/>
      <c r="R146" s="163"/>
      <c r="S146" s="163"/>
      <c r="T146" s="163"/>
      <c r="U146" s="163"/>
      <c r="V146" s="163"/>
      <c r="W146" s="163"/>
      <c r="X146" s="163"/>
      <c r="Y146" s="163"/>
      <c r="Z146" s="163"/>
      <c r="AA146" s="163"/>
      <c r="AB146" s="163"/>
      <c r="AC146" s="163"/>
      <c r="AD146" s="163"/>
      <c r="AE146" s="163"/>
      <c r="AF146" s="160"/>
      <c r="AG146" s="160" t="s">
        <v>525</v>
      </c>
      <c r="AH146" s="160" t="s">
        <v>525</v>
      </c>
      <c r="AI146" s="163"/>
      <c r="AJ146" s="163"/>
      <c r="AK146" s="163"/>
      <c r="AL146" s="163"/>
      <c r="AM146" s="165"/>
      <c r="AN146" s="165"/>
      <c r="AO146" s="160"/>
      <c r="AP146" s="160"/>
      <c r="AQ146" s="160"/>
      <c r="AR146" s="163"/>
      <c r="AS146" s="163"/>
      <c r="AT146" s="163"/>
      <c r="AU146" s="163"/>
      <c r="AV146" s="163" t="s">
        <v>525</v>
      </c>
      <c r="AW146" s="163"/>
      <c r="AX146" s="166"/>
      <c r="AY146" s="166"/>
      <c r="AZ146" s="166"/>
      <c r="BA146" s="166"/>
      <c r="BB146" s="166"/>
      <c r="BC146" s="166"/>
      <c r="BD146" s="166"/>
      <c r="BE146" s="166"/>
      <c r="BF146" s="166"/>
      <c r="BG146" s="166"/>
      <c r="BH146" s="166" t="s">
        <v>525</v>
      </c>
      <c r="BI146" s="166" t="s">
        <v>525</v>
      </c>
      <c r="BJ146" s="166" t="s">
        <v>525</v>
      </c>
      <c r="BK146" s="166"/>
      <c r="BL146" s="166"/>
      <c r="BM146" s="166"/>
      <c r="BN146" s="166"/>
      <c r="BO146" s="166"/>
      <c r="BP146" s="166"/>
      <c r="BQ146" s="166"/>
      <c r="BS146" s="188"/>
    </row>
    <row r="147" spans="1:166">
      <c r="A147" s="115" t="s">
        <v>2897</v>
      </c>
      <c r="B147" s="191" t="s">
        <v>5</v>
      </c>
      <c r="C147" s="191" t="s">
        <v>358</v>
      </c>
      <c r="D147" s="191" t="s">
        <v>374</v>
      </c>
      <c r="E147" s="191" t="s">
        <v>1158</v>
      </c>
      <c r="F147" s="191" t="s">
        <v>1195</v>
      </c>
      <c r="G147" s="191" t="s">
        <v>1195</v>
      </c>
      <c r="H147" s="191" t="s">
        <v>1146</v>
      </c>
      <c r="I147" s="191" t="s">
        <v>197</v>
      </c>
      <c r="J147" s="191" t="s">
        <v>477</v>
      </c>
      <c r="K147" s="191" t="s">
        <v>37</v>
      </c>
      <c r="L147" s="191" t="s">
        <v>121</v>
      </c>
      <c r="M147" s="191" t="s">
        <v>84</v>
      </c>
      <c r="N147" s="191" t="s">
        <v>89</v>
      </c>
      <c r="O147" s="191" t="str">
        <f ca="1">VLOOKUP($N147,INDIRECT(VLOOKUP($M147,'A-Validation Data list'!$D$1:$F$8,3,0)),2,FALSE)</f>
        <v>IEC104:MEMBLOCK01</v>
      </c>
      <c r="P147" s="191" t="s">
        <v>1196</v>
      </c>
      <c r="Q147" s="191" t="s">
        <v>1197</v>
      </c>
      <c r="R147" s="191"/>
      <c r="S147" s="191"/>
      <c r="T147" s="191" t="s">
        <v>1196</v>
      </c>
      <c r="U147" s="191" t="s">
        <v>378</v>
      </c>
      <c r="V147" s="191" t="str">
        <f t="shared" ref="V147:V154" si="32">IF($K147="DI",CONCATENATE( H147," : ",P147,"/",Q147),IF($K147="DI2",CONCATENATE( H147," : ",P147,"/",Q147,"/",R147,"/",S147),""))</f>
        <v>[ACFL] : AC Fail Relay Panel / LCC : Clear/Appear</v>
      </c>
      <c r="W147" s="191"/>
      <c r="X147" s="191"/>
      <c r="Y147" s="191"/>
      <c r="Z147" s="191"/>
      <c r="AA147" s="191"/>
      <c r="AB147" s="191"/>
      <c r="AC147" s="191"/>
      <c r="AD147" s="191"/>
      <c r="AE147" s="191"/>
      <c r="AF147" s="191"/>
      <c r="AG147" s="190" t="s">
        <v>525</v>
      </c>
      <c r="AH147" s="190" t="s">
        <v>525</v>
      </c>
      <c r="AI147" s="190" t="s">
        <v>525</v>
      </c>
      <c r="AJ147" s="190" t="s">
        <v>525</v>
      </c>
      <c r="AK147" s="191"/>
      <c r="AL147" s="191"/>
      <c r="AM147" s="191"/>
      <c r="AN147" s="191"/>
      <c r="AO147" s="191"/>
      <c r="AP147" s="191"/>
      <c r="AQ147" s="191"/>
      <c r="AR147" s="191"/>
      <c r="AS147" s="191"/>
      <c r="AT147" s="191"/>
      <c r="AU147" s="191"/>
      <c r="AV147" s="190" t="s">
        <v>525</v>
      </c>
      <c r="AW147" s="191"/>
      <c r="AX147" s="191"/>
      <c r="AY147" s="191"/>
      <c r="AZ147" s="191"/>
      <c r="BA147" s="191"/>
      <c r="BB147" s="191"/>
      <c r="BC147" s="191"/>
      <c r="BD147" s="191"/>
      <c r="BE147" s="191"/>
      <c r="BF147" s="191"/>
      <c r="BG147" s="191"/>
      <c r="BH147" s="190" t="s">
        <v>618</v>
      </c>
      <c r="BI147" s="190" t="s">
        <v>152</v>
      </c>
      <c r="BJ147" s="190" t="s">
        <v>525</v>
      </c>
      <c r="BK147" s="190" t="s">
        <v>1262</v>
      </c>
      <c r="BL147" s="192" t="s">
        <v>3350</v>
      </c>
      <c r="BM147" s="191"/>
      <c r="BN147" s="191"/>
      <c r="BO147" s="191"/>
      <c r="BP147" s="191"/>
      <c r="BQ147" s="191"/>
      <c r="BS147" s="188"/>
    </row>
    <row r="148" spans="1:166">
      <c r="A148" s="115" t="s">
        <v>2897</v>
      </c>
      <c r="B148" s="191" t="s">
        <v>5</v>
      </c>
      <c r="C148" s="191" t="s">
        <v>358</v>
      </c>
      <c r="D148" s="191" t="s">
        <v>374</v>
      </c>
      <c r="E148" s="191" t="s">
        <v>1158</v>
      </c>
      <c r="F148" s="191" t="s">
        <v>1198</v>
      </c>
      <c r="G148" s="191" t="s">
        <v>1198</v>
      </c>
      <c r="H148" s="191" t="s">
        <v>1147</v>
      </c>
      <c r="I148" s="191" t="s">
        <v>197</v>
      </c>
      <c r="J148" s="191" t="s">
        <v>477</v>
      </c>
      <c r="K148" s="191" t="s">
        <v>37</v>
      </c>
      <c r="L148" s="191" t="s">
        <v>121</v>
      </c>
      <c r="M148" s="191" t="s">
        <v>84</v>
      </c>
      <c r="N148" s="191" t="s">
        <v>89</v>
      </c>
      <c r="O148" s="191" t="str">
        <f ca="1">VLOOKUP($N148,INDIRECT(VLOOKUP($M148,'A-Validation Data list'!$D$1:$F$8,3,0)),2,FALSE)</f>
        <v>IEC104:MEMBLOCK01</v>
      </c>
      <c r="P148" s="191" t="s">
        <v>1196</v>
      </c>
      <c r="Q148" s="191" t="s">
        <v>1197</v>
      </c>
      <c r="R148" s="191"/>
      <c r="S148" s="191"/>
      <c r="T148" s="191" t="s">
        <v>1196</v>
      </c>
      <c r="U148" s="191" t="s">
        <v>380</v>
      </c>
      <c r="V148" s="191" t="str">
        <f t="shared" si="32"/>
        <v>[DCAB] : DC Fail Relay Panel : Clear/Appear</v>
      </c>
      <c r="W148" s="191"/>
      <c r="X148" s="191"/>
      <c r="Y148" s="191"/>
      <c r="Z148" s="191"/>
      <c r="AA148" s="191"/>
      <c r="AB148" s="191"/>
      <c r="AC148" s="191"/>
      <c r="AD148" s="191"/>
      <c r="AE148" s="191"/>
      <c r="AF148" s="191"/>
      <c r="AG148" s="190" t="s">
        <v>525</v>
      </c>
      <c r="AH148" s="190" t="s">
        <v>525</v>
      </c>
      <c r="AI148" s="190" t="s">
        <v>525</v>
      </c>
      <c r="AJ148" s="190" t="s">
        <v>525</v>
      </c>
      <c r="AK148" s="191"/>
      <c r="AL148" s="191"/>
      <c r="AM148" s="191"/>
      <c r="AN148" s="191"/>
      <c r="AO148" s="191"/>
      <c r="AP148" s="191"/>
      <c r="AQ148" s="191"/>
      <c r="AR148" s="191"/>
      <c r="AS148" s="191"/>
      <c r="AT148" s="191"/>
      <c r="AU148" s="191"/>
      <c r="AV148" s="190" t="s">
        <v>525</v>
      </c>
      <c r="AW148" s="191"/>
      <c r="AX148" s="191"/>
      <c r="AY148" s="191"/>
      <c r="AZ148" s="191"/>
      <c r="BA148" s="191"/>
      <c r="BB148" s="191"/>
      <c r="BC148" s="191"/>
      <c r="BD148" s="191"/>
      <c r="BE148" s="191"/>
      <c r="BF148" s="191"/>
      <c r="BG148" s="191"/>
      <c r="BH148" s="190" t="s">
        <v>618</v>
      </c>
      <c r="BI148" s="190" t="s">
        <v>618</v>
      </c>
      <c r="BJ148" s="190" t="s">
        <v>525</v>
      </c>
      <c r="BK148" s="190" t="s">
        <v>1262</v>
      </c>
      <c r="BL148" s="192" t="s">
        <v>3351</v>
      </c>
      <c r="BM148" s="191"/>
      <c r="BN148" s="191"/>
      <c r="BO148" s="191"/>
      <c r="BP148" s="191"/>
      <c r="BQ148" s="191"/>
      <c r="BS148" s="188"/>
    </row>
    <row r="149" spans="1:166" ht="11.25" customHeight="1">
      <c r="A149" s="115" t="s">
        <v>2897</v>
      </c>
      <c r="B149" s="191" t="s">
        <v>5</v>
      </c>
      <c r="C149" s="191" t="s">
        <v>358</v>
      </c>
      <c r="D149" s="191" t="s">
        <v>374</v>
      </c>
      <c r="E149" s="191" t="s">
        <v>1158</v>
      </c>
      <c r="F149" s="191" t="s">
        <v>1845</v>
      </c>
      <c r="G149" s="191" t="s">
        <v>1845</v>
      </c>
      <c r="H149" s="191" t="s">
        <v>1846</v>
      </c>
      <c r="I149" s="191" t="s">
        <v>197</v>
      </c>
      <c r="J149" s="191" t="s">
        <v>477</v>
      </c>
      <c r="K149" s="191" t="s">
        <v>37</v>
      </c>
      <c r="L149" s="191" t="s">
        <v>121</v>
      </c>
      <c r="M149" s="191" t="s">
        <v>84</v>
      </c>
      <c r="N149" s="191" t="s">
        <v>89</v>
      </c>
      <c r="O149" s="191" t="str">
        <f ca="1">VLOOKUP($N149,INDIRECT(VLOOKUP($M149,'A-Validation Data list'!$D$1:$F$8,3,0)),2,FALSE)</f>
        <v>IEC104:MEMBLOCK01</v>
      </c>
      <c r="P149" s="191" t="s">
        <v>1196</v>
      </c>
      <c r="Q149" s="191" t="s">
        <v>1197</v>
      </c>
      <c r="R149" s="191"/>
      <c r="S149" s="191"/>
      <c r="T149" s="191" t="s">
        <v>1196</v>
      </c>
      <c r="U149" s="191" t="s">
        <v>380</v>
      </c>
      <c r="V149" s="191" t="str">
        <f t="shared" si="32"/>
        <v>[DCFA] : DC Fail LCC Panel : Clear/Appear</v>
      </c>
      <c r="W149" s="191"/>
      <c r="X149" s="191"/>
      <c r="Y149" s="191"/>
      <c r="Z149" s="191"/>
      <c r="AA149" s="191"/>
      <c r="AB149" s="191"/>
      <c r="AC149" s="191"/>
      <c r="AD149" s="191"/>
      <c r="AE149" s="191"/>
      <c r="AF149" s="191"/>
      <c r="AG149" s="190" t="s">
        <v>525</v>
      </c>
      <c r="AH149" s="190" t="s">
        <v>525</v>
      </c>
      <c r="AI149" s="190" t="s">
        <v>525</v>
      </c>
      <c r="AJ149" s="190" t="s">
        <v>525</v>
      </c>
      <c r="AK149" s="191"/>
      <c r="AL149" s="191"/>
      <c r="AM149" s="191"/>
      <c r="AN149" s="191"/>
      <c r="AO149" s="191"/>
      <c r="AP149" s="191"/>
      <c r="AQ149" s="191"/>
      <c r="AR149" s="191"/>
      <c r="AS149" s="191"/>
      <c r="AT149" s="191"/>
      <c r="AU149" s="191"/>
      <c r="AV149" s="190" t="s">
        <v>525</v>
      </c>
      <c r="AW149" s="191"/>
      <c r="AX149" s="191"/>
      <c r="AY149" s="191"/>
      <c r="AZ149" s="191"/>
      <c r="BA149" s="191"/>
      <c r="BB149" s="191"/>
      <c r="BC149" s="191"/>
      <c r="BD149" s="191"/>
      <c r="BE149" s="191"/>
      <c r="BF149" s="191"/>
      <c r="BG149" s="191"/>
      <c r="BH149" s="190" t="s">
        <v>618</v>
      </c>
      <c r="BI149" s="190" t="s">
        <v>619</v>
      </c>
      <c r="BJ149" s="190" t="s">
        <v>525</v>
      </c>
      <c r="BK149" s="190" t="s">
        <v>1262</v>
      </c>
      <c r="BL149" s="192" t="s">
        <v>3352</v>
      </c>
      <c r="BM149" s="191"/>
      <c r="BN149" s="191"/>
      <c r="BO149" s="191"/>
      <c r="BP149" s="191"/>
      <c r="BQ149" s="191"/>
      <c r="BS149" s="188"/>
    </row>
    <row r="150" spans="1:166">
      <c r="A150" s="115" t="s">
        <v>2897</v>
      </c>
      <c r="B150" s="191" t="s">
        <v>5</v>
      </c>
      <c r="C150" s="191" t="s">
        <v>358</v>
      </c>
      <c r="D150" s="191" t="s">
        <v>374</v>
      </c>
      <c r="E150" s="191" t="s">
        <v>1158</v>
      </c>
      <c r="F150" s="191" t="s">
        <v>1850</v>
      </c>
      <c r="G150" s="191" t="s">
        <v>1850</v>
      </c>
      <c r="H150" s="191" t="s">
        <v>1852</v>
      </c>
      <c r="I150" s="190" t="s">
        <v>1107</v>
      </c>
      <c r="J150" s="191" t="s">
        <v>477</v>
      </c>
      <c r="K150" s="191" t="s">
        <v>37</v>
      </c>
      <c r="L150" s="191" t="s">
        <v>121</v>
      </c>
      <c r="M150" s="191" t="s">
        <v>84</v>
      </c>
      <c r="N150" s="191" t="s">
        <v>89</v>
      </c>
      <c r="O150" s="191" t="str">
        <f ca="1">VLOOKUP($N150,INDIRECT(VLOOKUP($M150,'A-Validation Data list'!$D$1:$F$8,3,0)),2,FALSE)</f>
        <v>IEC104:MEMBLOCK01</v>
      </c>
      <c r="P150" s="191" t="s">
        <v>1196</v>
      </c>
      <c r="Q150" s="191" t="s">
        <v>1197</v>
      </c>
      <c r="R150" s="191"/>
      <c r="S150" s="191"/>
      <c r="T150" s="191" t="s">
        <v>1196</v>
      </c>
      <c r="U150" s="191" t="s">
        <v>380</v>
      </c>
      <c r="V150" s="191" t="str">
        <f t="shared" si="32"/>
        <v>[GAS1] : SF6 Gas Pressure 1st Stage : Clear/Appear</v>
      </c>
      <c r="W150" s="191"/>
      <c r="X150" s="191"/>
      <c r="Y150" s="191"/>
      <c r="Z150" s="191"/>
      <c r="AA150" s="191"/>
      <c r="AB150" s="191"/>
      <c r="AC150" s="191"/>
      <c r="AD150" s="191"/>
      <c r="AE150" s="191"/>
      <c r="AF150" s="191"/>
      <c r="AG150" s="190" t="s">
        <v>525</v>
      </c>
      <c r="AH150" s="190" t="s">
        <v>525</v>
      </c>
      <c r="AI150" s="190" t="s">
        <v>525</v>
      </c>
      <c r="AJ150" s="190" t="s">
        <v>525</v>
      </c>
      <c r="AK150" s="191"/>
      <c r="AL150" s="191"/>
      <c r="AM150" s="191"/>
      <c r="AN150" s="191"/>
      <c r="AO150" s="191"/>
      <c r="AP150" s="191"/>
      <c r="AQ150" s="191"/>
      <c r="AR150" s="191"/>
      <c r="AS150" s="191"/>
      <c r="AT150" s="191"/>
      <c r="AU150" s="191"/>
      <c r="AV150" s="190" t="s">
        <v>525</v>
      </c>
      <c r="AW150" s="191"/>
      <c r="AX150" s="191"/>
      <c r="AY150" s="191"/>
      <c r="AZ150" s="191"/>
      <c r="BA150" s="191"/>
      <c r="BB150" s="191"/>
      <c r="BC150" s="191"/>
      <c r="BD150" s="191"/>
      <c r="BE150" s="191"/>
      <c r="BF150" s="191"/>
      <c r="BG150" s="191"/>
      <c r="BH150" s="190" t="s">
        <v>618</v>
      </c>
      <c r="BI150" s="186" t="s">
        <v>620</v>
      </c>
      <c r="BJ150" s="190" t="s">
        <v>525</v>
      </c>
      <c r="BK150" s="190" t="s">
        <v>1262</v>
      </c>
      <c r="BL150" s="192" t="s">
        <v>3353</v>
      </c>
      <c r="BM150" s="191"/>
      <c r="BN150" s="191"/>
      <c r="BO150" s="191"/>
      <c r="BP150" s="191"/>
      <c r="BQ150" s="191"/>
      <c r="BS150" s="188"/>
    </row>
    <row r="151" spans="1:166" s="182" customFormat="1">
      <c r="A151" s="115" t="s">
        <v>2897</v>
      </c>
      <c r="B151" s="191" t="s">
        <v>5</v>
      </c>
      <c r="C151" s="191" t="s">
        <v>358</v>
      </c>
      <c r="D151" s="191" t="s">
        <v>374</v>
      </c>
      <c r="E151" s="191" t="s">
        <v>1158</v>
      </c>
      <c r="F151" s="191" t="s">
        <v>1851</v>
      </c>
      <c r="G151" s="191" t="s">
        <v>1851</v>
      </c>
      <c r="H151" s="191" t="s">
        <v>1853</v>
      </c>
      <c r="I151" s="190" t="s">
        <v>1107</v>
      </c>
      <c r="J151" s="191" t="s">
        <v>477</v>
      </c>
      <c r="K151" s="191" t="s">
        <v>37</v>
      </c>
      <c r="L151" s="191" t="s">
        <v>121</v>
      </c>
      <c r="M151" s="191" t="s">
        <v>84</v>
      </c>
      <c r="N151" s="191" t="s">
        <v>89</v>
      </c>
      <c r="O151" s="191" t="str">
        <f ca="1">VLOOKUP($N151,INDIRECT(VLOOKUP($M151,'A-Validation Data list'!$D$1:$F$8,3,0)),2,FALSE)</f>
        <v>IEC104:MEMBLOCK01</v>
      </c>
      <c r="P151" s="191" t="s">
        <v>1196</v>
      </c>
      <c r="Q151" s="191" t="s">
        <v>1197</v>
      </c>
      <c r="R151" s="191"/>
      <c r="S151" s="191"/>
      <c r="T151" s="191" t="s">
        <v>1196</v>
      </c>
      <c r="U151" s="191" t="s">
        <v>359</v>
      </c>
      <c r="V151" s="191" t="str">
        <f t="shared" si="32"/>
        <v>[GAS2] : SF6 Gas Pressure 2nd Stage : Clear/Appear</v>
      </c>
      <c r="W151" s="191"/>
      <c r="X151" s="191"/>
      <c r="Y151" s="191"/>
      <c r="Z151" s="191"/>
      <c r="AA151" s="191"/>
      <c r="AB151" s="191"/>
      <c r="AC151" s="191"/>
      <c r="AD151" s="191"/>
      <c r="AE151" s="191"/>
      <c r="AF151" s="191"/>
      <c r="AG151" s="190" t="s">
        <v>525</v>
      </c>
      <c r="AH151" s="190" t="s">
        <v>525</v>
      </c>
      <c r="AI151" s="190" t="s">
        <v>525</v>
      </c>
      <c r="AJ151" s="190" t="s">
        <v>525</v>
      </c>
      <c r="AK151" s="191"/>
      <c r="AL151" s="191"/>
      <c r="AM151" s="191"/>
      <c r="AN151" s="191"/>
      <c r="AO151" s="191"/>
      <c r="AP151" s="191"/>
      <c r="AQ151" s="191"/>
      <c r="AR151" s="191"/>
      <c r="AS151" s="191"/>
      <c r="AT151" s="191"/>
      <c r="AU151" s="191"/>
      <c r="AV151" s="190" t="s">
        <v>525</v>
      </c>
      <c r="AW151" s="191"/>
      <c r="AX151" s="191"/>
      <c r="AY151" s="191"/>
      <c r="AZ151" s="191"/>
      <c r="BA151" s="191"/>
      <c r="BB151" s="191"/>
      <c r="BC151" s="191"/>
      <c r="BD151" s="191"/>
      <c r="BE151" s="191"/>
      <c r="BF151" s="191"/>
      <c r="BG151" s="191"/>
      <c r="BH151" s="190" t="s">
        <v>618</v>
      </c>
      <c r="BI151" s="186" t="s">
        <v>621</v>
      </c>
      <c r="BJ151" s="190" t="s">
        <v>525</v>
      </c>
      <c r="BK151" s="190" t="s">
        <v>1262</v>
      </c>
      <c r="BL151" s="192" t="s">
        <v>3354</v>
      </c>
      <c r="BM151" s="191"/>
      <c r="BN151" s="191"/>
      <c r="BO151" s="191"/>
      <c r="BP151" s="191"/>
      <c r="BQ151" s="191"/>
      <c r="BR151" s="189"/>
      <c r="BS151" s="188"/>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row>
    <row r="152" spans="1:166" s="182" customFormat="1">
      <c r="A152" s="115" t="s">
        <v>2897</v>
      </c>
      <c r="B152" s="191" t="s">
        <v>5</v>
      </c>
      <c r="C152" s="191" t="s">
        <v>358</v>
      </c>
      <c r="D152" s="191" t="s">
        <v>374</v>
      </c>
      <c r="E152" s="191" t="s">
        <v>1158</v>
      </c>
      <c r="F152" s="191" t="s">
        <v>1207</v>
      </c>
      <c r="G152" s="191" t="s">
        <v>1206</v>
      </c>
      <c r="H152" s="191" t="s">
        <v>387</v>
      </c>
      <c r="I152" s="190" t="s">
        <v>1107</v>
      </c>
      <c r="J152" s="191" t="s">
        <v>477</v>
      </c>
      <c r="K152" s="191" t="s">
        <v>37</v>
      </c>
      <c r="L152" s="191" t="s">
        <v>122</v>
      </c>
      <c r="M152" s="191" t="s">
        <v>84</v>
      </c>
      <c r="N152" s="191" t="s">
        <v>89</v>
      </c>
      <c r="O152" s="191" t="str">
        <f ca="1">VLOOKUP($N152,INDIRECT(VLOOKUP($M152,'A-Validation Data list'!$D$1:$F$8,3,0)),2,FALSE)</f>
        <v>IEC104:MEMBLOCK01</v>
      </c>
      <c r="P152" s="191" t="s">
        <v>1196</v>
      </c>
      <c r="Q152" s="191" t="s">
        <v>1197</v>
      </c>
      <c r="R152" s="191"/>
      <c r="S152" s="191"/>
      <c r="T152" s="191" t="s">
        <v>1196</v>
      </c>
      <c r="U152" s="191" t="s">
        <v>359</v>
      </c>
      <c r="V152" s="191" t="str">
        <f t="shared" si="32"/>
        <v>[MTRO] : Master Trip relay operated : Clear/Appear</v>
      </c>
      <c r="W152" s="191"/>
      <c r="X152" s="191"/>
      <c r="Y152" s="191"/>
      <c r="Z152" s="191"/>
      <c r="AA152" s="191"/>
      <c r="AB152" s="191"/>
      <c r="AC152" s="191"/>
      <c r="AD152" s="191"/>
      <c r="AE152" s="191"/>
      <c r="AF152" s="191"/>
      <c r="AG152" s="190" t="s">
        <v>525</v>
      </c>
      <c r="AH152" s="190" t="s">
        <v>525</v>
      </c>
      <c r="AI152" s="190" t="s">
        <v>525</v>
      </c>
      <c r="AJ152" s="190" t="s">
        <v>525</v>
      </c>
      <c r="AK152" s="191"/>
      <c r="AL152" s="191"/>
      <c r="AM152" s="191"/>
      <c r="AN152" s="191"/>
      <c r="AO152" s="191"/>
      <c r="AP152" s="191"/>
      <c r="AQ152" s="191"/>
      <c r="AR152" s="191"/>
      <c r="AS152" s="191"/>
      <c r="AT152" s="191"/>
      <c r="AU152" s="191"/>
      <c r="AV152" s="190" t="s">
        <v>525</v>
      </c>
      <c r="AW152" s="191"/>
      <c r="AX152" s="191"/>
      <c r="AY152" s="191"/>
      <c r="AZ152" s="191"/>
      <c r="BA152" s="191"/>
      <c r="BB152" s="191"/>
      <c r="BC152" s="191"/>
      <c r="BD152" s="191"/>
      <c r="BE152" s="191"/>
      <c r="BF152" s="191"/>
      <c r="BG152" s="191"/>
      <c r="BH152" s="190" t="s">
        <v>618</v>
      </c>
      <c r="BI152" s="186" t="s">
        <v>622</v>
      </c>
      <c r="BJ152" s="190" t="s">
        <v>525</v>
      </c>
      <c r="BK152" s="190" t="s">
        <v>1262</v>
      </c>
      <c r="BL152" s="192" t="s">
        <v>3303</v>
      </c>
      <c r="BM152" s="191"/>
      <c r="BN152" s="191"/>
      <c r="BO152" s="191"/>
      <c r="BP152" s="191"/>
      <c r="BQ152" s="191"/>
      <c r="BR152" s="189"/>
      <c r="BS152" s="188"/>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c r="DM152" s="189"/>
      <c r="DN152" s="189"/>
      <c r="DO152" s="189"/>
      <c r="DP152" s="189"/>
      <c r="DQ152" s="189"/>
      <c r="DR152" s="189"/>
      <c r="DS152" s="189"/>
      <c r="DT152" s="189"/>
      <c r="DU152" s="189"/>
      <c r="DV152" s="189"/>
      <c r="DW152" s="189"/>
      <c r="DX152" s="189"/>
      <c r="DY152" s="189"/>
      <c r="DZ152" s="189"/>
      <c r="EA152" s="189"/>
      <c r="EB152" s="189"/>
      <c r="EC152" s="189"/>
      <c r="ED152" s="189"/>
      <c r="EE152" s="189"/>
      <c r="EF152" s="189"/>
      <c r="EG152" s="189"/>
      <c r="EH152" s="189"/>
      <c r="EI152" s="189"/>
      <c r="EJ152" s="189"/>
      <c r="EK152" s="189"/>
      <c r="EL152" s="189"/>
      <c r="EM152" s="189"/>
      <c r="EN152" s="189"/>
      <c r="EO152" s="189"/>
      <c r="EP152" s="189"/>
      <c r="EQ152" s="189"/>
      <c r="ER152" s="189"/>
      <c r="ES152" s="189"/>
      <c r="ET152" s="189"/>
      <c r="EU152" s="189"/>
      <c r="EV152" s="189"/>
      <c r="EW152" s="189"/>
      <c r="EX152" s="189"/>
      <c r="EY152" s="189"/>
      <c r="EZ152" s="189"/>
      <c r="FA152" s="189"/>
      <c r="FB152" s="189"/>
      <c r="FC152" s="189"/>
      <c r="FD152" s="189"/>
      <c r="FE152" s="189"/>
      <c r="FF152" s="189"/>
      <c r="FG152" s="189"/>
      <c r="FH152" s="189"/>
      <c r="FI152" s="189"/>
      <c r="FJ152" s="189"/>
    </row>
    <row r="153" spans="1:166">
      <c r="A153" s="115" t="s">
        <v>2897</v>
      </c>
      <c r="B153" s="191" t="s">
        <v>5</v>
      </c>
      <c r="C153" s="191" t="s">
        <v>358</v>
      </c>
      <c r="D153" s="191" t="s">
        <v>374</v>
      </c>
      <c r="E153" s="191" t="s">
        <v>1158</v>
      </c>
      <c r="F153" s="191" t="s">
        <v>1200</v>
      </c>
      <c r="G153" s="191" t="s">
        <v>1200</v>
      </c>
      <c r="H153" s="191" t="s">
        <v>1149</v>
      </c>
      <c r="I153" s="191" t="s">
        <v>197</v>
      </c>
      <c r="J153" s="191" t="s">
        <v>477</v>
      </c>
      <c r="K153" s="191" t="s">
        <v>37</v>
      </c>
      <c r="L153" s="191" t="s">
        <v>121</v>
      </c>
      <c r="M153" s="191" t="s">
        <v>84</v>
      </c>
      <c r="N153" s="191" t="s">
        <v>89</v>
      </c>
      <c r="O153" s="191" t="str">
        <f ca="1">VLOOKUP($N153,INDIRECT(VLOOKUP($M153,'A-Validation Data list'!$D$1:$F$8,3,0)),2,FALSE)</f>
        <v>IEC104:MEMBLOCK01</v>
      </c>
      <c r="P153" s="191" t="s">
        <v>1196</v>
      </c>
      <c r="Q153" s="191" t="s">
        <v>1197</v>
      </c>
      <c r="R153" s="191"/>
      <c r="S153" s="191"/>
      <c r="T153" s="191" t="s">
        <v>1196</v>
      </c>
      <c r="U153" s="191" t="s">
        <v>380</v>
      </c>
      <c r="V153" s="191" t="str">
        <f t="shared" si="32"/>
        <v>[WDOG**] : IED WatchDog : Clear/Appear</v>
      </c>
      <c r="W153" s="191"/>
      <c r="X153" s="191"/>
      <c r="Y153" s="191"/>
      <c r="Z153" s="191"/>
      <c r="AA153" s="191"/>
      <c r="AB153" s="191"/>
      <c r="AC153" s="191"/>
      <c r="AD153" s="191"/>
      <c r="AE153" s="191"/>
      <c r="AF153" s="191"/>
      <c r="AG153" s="190" t="s">
        <v>525</v>
      </c>
      <c r="AH153" s="190" t="s">
        <v>525</v>
      </c>
      <c r="AI153" s="190" t="s">
        <v>525</v>
      </c>
      <c r="AJ153" s="190" t="s">
        <v>525</v>
      </c>
      <c r="AK153" s="191"/>
      <c r="AL153" s="191"/>
      <c r="AM153" s="191"/>
      <c r="AN153" s="191"/>
      <c r="AO153" s="191"/>
      <c r="AP153" s="191"/>
      <c r="AQ153" s="191"/>
      <c r="AR153" s="191"/>
      <c r="AS153" s="191"/>
      <c r="AT153" s="191"/>
      <c r="AU153" s="191"/>
      <c r="AV153" s="190" t="s">
        <v>525</v>
      </c>
      <c r="AW153" s="191"/>
      <c r="AX153" s="191"/>
      <c r="AY153" s="191"/>
      <c r="AZ153" s="191"/>
      <c r="BA153" s="191"/>
      <c r="BB153" s="191"/>
      <c r="BC153" s="191"/>
      <c r="BD153" s="191"/>
      <c r="BE153" s="191"/>
      <c r="BF153" s="191"/>
      <c r="BG153" s="191"/>
      <c r="BH153" s="190" t="s">
        <v>618</v>
      </c>
      <c r="BI153" s="190" t="s">
        <v>623</v>
      </c>
      <c r="BJ153" s="190" t="s">
        <v>525</v>
      </c>
      <c r="BK153" s="190" t="s">
        <v>1262</v>
      </c>
      <c r="BL153" s="192" t="s">
        <v>3355</v>
      </c>
      <c r="BM153" s="191"/>
      <c r="BN153" s="191"/>
      <c r="BO153" s="191"/>
      <c r="BP153" s="191"/>
      <c r="BQ153" s="191"/>
      <c r="BS153" s="188"/>
    </row>
    <row r="154" spans="1:166">
      <c r="A154" s="115" t="s">
        <v>2897</v>
      </c>
      <c r="B154" s="191" t="s">
        <v>5</v>
      </c>
      <c r="C154" s="191" t="s">
        <v>358</v>
      </c>
      <c r="D154" s="191" t="s">
        <v>374</v>
      </c>
      <c r="E154" s="191" t="s">
        <v>1158</v>
      </c>
      <c r="F154" s="191" t="s">
        <v>1201</v>
      </c>
      <c r="G154" s="191" t="s">
        <v>1201</v>
      </c>
      <c r="H154" s="191" t="s">
        <v>1150</v>
      </c>
      <c r="I154" s="191" t="s">
        <v>197</v>
      </c>
      <c r="J154" s="191" t="s">
        <v>477</v>
      </c>
      <c r="K154" s="191" t="s">
        <v>37</v>
      </c>
      <c r="L154" s="191" t="s">
        <v>122</v>
      </c>
      <c r="M154" s="191" t="s">
        <v>84</v>
      </c>
      <c r="N154" s="191" t="s">
        <v>89</v>
      </c>
      <c r="O154" s="191" t="str">
        <f ca="1">VLOOKUP($N154,INDIRECT(VLOOKUP($M154,'A-Validation Data list'!$D$1:$F$8,3,0)),2,FALSE)</f>
        <v>IEC104:MEMBLOCK01</v>
      </c>
      <c r="P154" s="191" t="s">
        <v>1196</v>
      </c>
      <c r="Q154" s="191" t="s">
        <v>1197</v>
      </c>
      <c r="R154" s="191"/>
      <c r="S154" s="191"/>
      <c r="T154" s="191" t="s">
        <v>1196</v>
      </c>
      <c r="U154" s="191" t="s">
        <v>380</v>
      </c>
      <c r="V154" s="191" t="str">
        <f t="shared" si="32"/>
        <v>[WDOG**] : BCU Watchdog : Clear/Appear</v>
      </c>
      <c r="W154" s="191"/>
      <c r="X154" s="191"/>
      <c r="Y154" s="191"/>
      <c r="Z154" s="191"/>
      <c r="AA154" s="191"/>
      <c r="AB154" s="191"/>
      <c r="AC154" s="191"/>
      <c r="AD154" s="191"/>
      <c r="AE154" s="191"/>
      <c r="AF154" s="191"/>
      <c r="AG154" s="190" t="s">
        <v>525</v>
      </c>
      <c r="AH154" s="190" t="s">
        <v>525</v>
      </c>
      <c r="AI154" s="190" t="s">
        <v>525</v>
      </c>
      <c r="AJ154" s="190" t="s">
        <v>525</v>
      </c>
      <c r="AK154" s="191"/>
      <c r="AL154" s="191"/>
      <c r="AM154" s="191"/>
      <c r="AN154" s="191"/>
      <c r="AO154" s="191"/>
      <c r="AP154" s="191"/>
      <c r="AQ154" s="191"/>
      <c r="AR154" s="191"/>
      <c r="AS154" s="191"/>
      <c r="AT154" s="191"/>
      <c r="AU154" s="191"/>
      <c r="AV154" s="190" t="s">
        <v>525</v>
      </c>
      <c r="AW154" s="191"/>
      <c r="AX154" s="191"/>
      <c r="AY154" s="191"/>
      <c r="AZ154" s="191"/>
      <c r="BA154" s="191"/>
      <c r="BB154" s="191"/>
      <c r="BC154" s="191"/>
      <c r="BD154" s="191"/>
      <c r="BE154" s="191"/>
      <c r="BF154" s="191"/>
      <c r="BG154" s="191"/>
      <c r="BH154" s="190" t="s">
        <v>618</v>
      </c>
      <c r="BI154" s="190" t="s">
        <v>624</v>
      </c>
      <c r="BJ154" s="190" t="s">
        <v>525</v>
      </c>
      <c r="BK154" s="190" t="s">
        <v>1262</v>
      </c>
      <c r="BL154" s="192" t="s">
        <v>3356</v>
      </c>
      <c r="BM154" s="191"/>
      <c r="BN154" s="191"/>
      <c r="BO154" s="191"/>
      <c r="BP154" s="191"/>
      <c r="BQ154" s="191"/>
      <c r="BS154" s="188"/>
    </row>
    <row r="155" spans="1:166">
      <c r="A155" s="115" t="s">
        <v>2897</v>
      </c>
      <c r="B155" s="191" t="s">
        <v>5</v>
      </c>
      <c r="C155" s="191" t="s">
        <v>358</v>
      </c>
      <c r="D155" s="191" t="s">
        <v>374</v>
      </c>
      <c r="E155" s="191" t="s">
        <v>1158</v>
      </c>
      <c r="F155" s="191" t="s">
        <v>1209</v>
      </c>
      <c r="G155" s="191" t="s">
        <v>1209</v>
      </c>
      <c r="H155" s="191" t="s">
        <v>1164</v>
      </c>
      <c r="I155" s="191" t="s">
        <v>197</v>
      </c>
      <c r="J155" s="191" t="s">
        <v>477</v>
      </c>
      <c r="K155" s="191" t="s">
        <v>37</v>
      </c>
      <c r="L155" s="191" t="s">
        <v>121</v>
      </c>
      <c r="M155" s="191" t="s">
        <v>84</v>
      </c>
      <c r="N155" s="191" t="s">
        <v>89</v>
      </c>
      <c r="O155" s="191" t="str">
        <f ca="1">VLOOKUP($N155,INDIRECT(VLOOKUP($M155,'A-Validation Data list'!$D$1:$F$8,3,0)),2,FALSE)</f>
        <v>IEC104:MEMBLOCK01</v>
      </c>
      <c r="P155" s="191" t="s">
        <v>1196</v>
      </c>
      <c r="Q155" s="191" t="s">
        <v>1197</v>
      </c>
      <c r="R155" s="191"/>
      <c r="S155" s="191"/>
      <c r="T155" s="191" t="s">
        <v>1196</v>
      </c>
      <c r="U155" s="191" t="s">
        <v>380</v>
      </c>
      <c r="V155" s="191" t="str">
        <f>IF($K155="DI",CONCATENATE( H155," : ",P155,"/",Q155),IF($K155="DI2",CONCATENATE( H155," : ",P155,"/",Q155,"/",R155,"/",S155),""))</f>
        <v>[VTFA] : Voltage Transformer Fault alarm : Clear/Appear</v>
      </c>
      <c r="W155" s="191"/>
      <c r="X155" s="191"/>
      <c r="Y155" s="191"/>
      <c r="Z155" s="191"/>
      <c r="AA155" s="191"/>
      <c r="AB155" s="191"/>
      <c r="AC155" s="191"/>
      <c r="AD155" s="191"/>
      <c r="AE155" s="191"/>
      <c r="AF155" s="191"/>
      <c r="AG155" s="190" t="s">
        <v>525</v>
      </c>
      <c r="AH155" s="190" t="s">
        <v>525</v>
      </c>
      <c r="AI155" s="190" t="s">
        <v>525</v>
      </c>
      <c r="AJ155" s="190" t="s">
        <v>525</v>
      </c>
      <c r="AK155" s="191"/>
      <c r="AL155" s="191"/>
      <c r="AM155" s="191"/>
      <c r="AN155" s="191"/>
      <c r="AO155" s="191"/>
      <c r="AP155" s="191"/>
      <c r="AQ155" s="191"/>
      <c r="AR155" s="191"/>
      <c r="AS155" s="191"/>
      <c r="AT155" s="191"/>
      <c r="AU155" s="191"/>
      <c r="AV155" s="190" t="s">
        <v>525</v>
      </c>
      <c r="AW155" s="191"/>
      <c r="AX155" s="191"/>
      <c r="AY155" s="191"/>
      <c r="AZ155" s="191"/>
      <c r="BA155" s="191"/>
      <c r="BB155" s="191"/>
      <c r="BC155" s="191"/>
      <c r="BD155" s="191"/>
      <c r="BE155" s="191"/>
      <c r="BF155" s="191"/>
      <c r="BG155" s="191"/>
      <c r="BH155" s="190" t="s">
        <v>618</v>
      </c>
      <c r="BI155" s="190" t="s">
        <v>625</v>
      </c>
      <c r="BJ155" s="190" t="s">
        <v>525</v>
      </c>
      <c r="BK155" s="190" t="s">
        <v>1262</v>
      </c>
      <c r="BL155" s="192" t="s">
        <v>3359</v>
      </c>
      <c r="BM155" s="191"/>
      <c r="BN155" s="191"/>
      <c r="BO155" s="191"/>
      <c r="BP155" s="191"/>
      <c r="BQ155" s="191"/>
      <c r="BS155" s="188"/>
    </row>
    <row r="156" spans="1:166" ht="11.25" customHeight="1">
      <c r="A156" s="115" t="s">
        <v>2897</v>
      </c>
      <c r="B156" s="132" t="s">
        <v>5</v>
      </c>
      <c r="C156" s="132" t="s">
        <v>358</v>
      </c>
      <c r="D156" s="132" t="s">
        <v>374</v>
      </c>
      <c r="E156" s="191" t="s">
        <v>1158</v>
      </c>
      <c r="F156" s="132" t="s">
        <v>1155</v>
      </c>
      <c r="G156" s="132" t="s">
        <v>1155</v>
      </c>
      <c r="H156" s="132" t="s">
        <v>1154</v>
      </c>
      <c r="I156" s="190" t="s">
        <v>1107</v>
      </c>
      <c r="J156" s="132" t="s">
        <v>477</v>
      </c>
      <c r="K156" s="132" t="s">
        <v>37</v>
      </c>
      <c r="L156" s="132" t="s">
        <v>121</v>
      </c>
      <c r="M156" s="132" t="s">
        <v>84</v>
      </c>
      <c r="N156" s="132" t="s">
        <v>89</v>
      </c>
      <c r="O156" s="191" t="str">
        <f ca="1">VLOOKUP($N156,INDIRECT(VLOOKUP($M156,'A-Validation Data list'!$D$1:$F$8,3,0)),2,FALSE)</f>
        <v>IEC104:MEMBLOCK01</v>
      </c>
      <c r="P156" s="191" t="s">
        <v>1196</v>
      </c>
      <c r="Q156" s="191" t="s">
        <v>1197</v>
      </c>
      <c r="R156" s="191"/>
      <c r="S156" s="191"/>
      <c r="T156" s="191" t="s">
        <v>1196</v>
      </c>
      <c r="U156" s="191" t="s">
        <v>380</v>
      </c>
      <c r="V156" s="132" t="str">
        <f>IF($K156="DI",CONCATENATE( H156," : ",P156,"/",Q156),IF($K156="DI2",CONCATENATE( H156," : ",P156,"/",Q156,"/",R156,"/",S156),""))</f>
        <v>[CBFO] : Breaker failure stage 1 : Clear/Appear</v>
      </c>
      <c r="W156" s="132"/>
      <c r="X156" s="132"/>
      <c r="Y156" s="132"/>
      <c r="Z156" s="132"/>
      <c r="AA156" s="132"/>
      <c r="AB156" s="132"/>
      <c r="AC156" s="132"/>
      <c r="AD156" s="132"/>
      <c r="AE156" s="132"/>
      <c r="AF156" s="132"/>
      <c r="AG156" s="186" t="s">
        <v>525</v>
      </c>
      <c r="AH156" s="186" t="s">
        <v>525</v>
      </c>
      <c r="AI156" s="186" t="s">
        <v>525</v>
      </c>
      <c r="AJ156" s="186" t="s">
        <v>525</v>
      </c>
      <c r="AK156" s="132"/>
      <c r="AL156" s="132"/>
      <c r="AM156" s="132"/>
      <c r="AN156" s="132"/>
      <c r="AO156" s="132"/>
      <c r="AP156" s="132"/>
      <c r="AQ156" s="132"/>
      <c r="AR156" s="132"/>
      <c r="AS156" s="132"/>
      <c r="AT156" s="132"/>
      <c r="AU156" s="132"/>
      <c r="AV156" s="186" t="s">
        <v>525</v>
      </c>
      <c r="AW156" s="132"/>
      <c r="AX156" s="132"/>
      <c r="AY156" s="132"/>
      <c r="AZ156" s="132"/>
      <c r="BA156" s="132"/>
      <c r="BB156" s="132"/>
      <c r="BC156" s="132"/>
      <c r="BD156" s="132"/>
      <c r="BE156" s="132"/>
      <c r="BF156" s="132"/>
      <c r="BG156" s="132"/>
      <c r="BH156" s="190" t="s">
        <v>618</v>
      </c>
      <c r="BI156" s="190" t="s">
        <v>626</v>
      </c>
      <c r="BJ156" s="186" t="s">
        <v>525</v>
      </c>
      <c r="BK156" s="190" t="s">
        <v>1262</v>
      </c>
      <c r="BL156" s="241" t="s">
        <v>3368</v>
      </c>
      <c r="BM156" s="132"/>
      <c r="BN156" s="132"/>
      <c r="BO156" s="132"/>
      <c r="BP156" s="132"/>
      <c r="BQ156" s="132"/>
      <c r="BS156" s="188"/>
    </row>
    <row r="157" spans="1:166" ht="11.25" customHeight="1">
      <c r="A157" s="115" t="s">
        <v>2897</v>
      </c>
      <c r="B157" s="132" t="s">
        <v>5</v>
      </c>
      <c r="C157" s="132" t="s">
        <v>358</v>
      </c>
      <c r="D157" s="132" t="s">
        <v>374</v>
      </c>
      <c r="E157" s="191" t="s">
        <v>1158</v>
      </c>
      <c r="F157" s="132" t="s">
        <v>1157</v>
      </c>
      <c r="G157" s="132" t="s">
        <v>1157</v>
      </c>
      <c r="H157" s="132" t="s">
        <v>1156</v>
      </c>
      <c r="I157" s="190" t="s">
        <v>1107</v>
      </c>
      <c r="J157" s="132" t="s">
        <v>477</v>
      </c>
      <c r="K157" s="132" t="s">
        <v>37</v>
      </c>
      <c r="L157" s="132" t="s">
        <v>121</v>
      </c>
      <c r="M157" s="132" t="s">
        <v>84</v>
      </c>
      <c r="N157" s="132" t="s">
        <v>89</v>
      </c>
      <c r="O157" s="191" t="str">
        <f ca="1">VLOOKUP($N157,INDIRECT(VLOOKUP($M157,'A-Validation Data list'!$D$1:$F$8,3,0)),2,FALSE)</f>
        <v>IEC104:MEMBLOCK01</v>
      </c>
      <c r="P157" s="191" t="s">
        <v>1196</v>
      </c>
      <c r="Q157" s="191" t="s">
        <v>1197</v>
      </c>
      <c r="R157" s="191"/>
      <c r="S157" s="191"/>
      <c r="T157" s="191" t="s">
        <v>1196</v>
      </c>
      <c r="U157" s="191" t="s">
        <v>380</v>
      </c>
      <c r="V157" s="132" t="str">
        <f>IF($K157="DI",CONCATENATE( H157," : ",P157,"/",Q157),IF($K157="DI2",CONCATENATE( H157," : ",P157,"/",Q157,"/",R157,"/",S157),""))</f>
        <v>[CBFO] : Breaker failure stage 2 : Clear/Appear</v>
      </c>
      <c r="W157" s="132"/>
      <c r="X157" s="132"/>
      <c r="Y157" s="132"/>
      <c r="Z157" s="132"/>
      <c r="AA157" s="132"/>
      <c r="AB157" s="132"/>
      <c r="AC157" s="132"/>
      <c r="AD157" s="132"/>
      <c r="AE157" s="132"/>
      <c r="AF157" s="132"/>
      <c r="AG157" s="186" t="s">
        <v>525</v>
      </c>
      <c r="AH157" s="186" t="s">
        <v>525</v>
      </c>
      <c r="AI157" s="186" t="s">
        <v>525</v>
      </c>
      <c r="AJ157" s="186" t="s">
        <v>525</v>
      </c>
      <c r="AK157" s="132"/>
      <c r="AL157" s="132"/>
      <c r="AM157" s="132"/>
      <c r="AN157" s="132"/>
      <c r="AO157" s="132"/>
      <c r="AP157" s="132"/>
      <c r="AQ157" s="132"/>
      <c r="AR157" s="132"/>
      <c r="AS157" s="132"/>
      <c r="AT157" s="132"/>
      <c r="AU157" s="132"/>
      <c r="AV157" s="186" t="s">
        <v>525</v>
      </c>
      <c r="AW157" s="132"/>
      <c r="AX157" s="132"/>
      <c r="AY157" s="132"/>
      <c r="AZ157" s="132"/>
      <c r="BA157" s="132"/>
      <c r="BB157" s="132"/>
      <c r="BC157" s="132"/>
      <c r="BD157" s="132"/>
      <c r="BE157" s="132"/>
      <c r="BF157" s="132"/>
      <c r="BG157" s="132"/>
      <c r="BH157" s="190" t="s">
        <v>618</v>
      </c>
      <c r="BI157" s="186" t="s">
        <v>360</v>
      </c>
      <c r="BJ157" s="186" t="s">
        <v>525</v>
      </c>
      <c r="BK157" s="190" t="s">
        <v>1262</v>
      </c>
      <c r="BL157" s="241" t="s">
        <v>3369</v>
      </c>
      <c r="BM157" s="132"/>
      <c r="BN157" s="132"/>
      <c r="BO157" s="132"/>
      <c r="BP157" s="132"/>
      <c r="BQ157" s="132"/>
      <c r="BS157" s="188"/>
    </row>
    <row r="158" spans="1:166" ht="11.25" customHeight="1">
      <c r="A158" s="115" t="s">
        <v>2897</v>
      </c>
      <c r="B158" s="132" t="s">
        <v>5</v>
      </c>
      <c r="C158" s="132" t="s">
        <v>358</v>
      </c>
      <c r="D158" s="132" t="s">
        <v>374</v>
      </c>
      <c r="E158" s="191" t="s">
        <v>1158</v>
      </c>
      <c r="F158" s="132" t="s">
        <v>1300</v>
      </c>
      <c r="G158" s="132" t="s">
        <v>1300</v>
      </c>
      <c r="H158" s="132" t="s">
        <v>1302</v>
      </c>
      <c r="I158" s="190" t="s">
        <v>1107</v>
      </c>
      <c r="J158" s="132" t="s">
        <v>477</v>
      </c>
      <c r="K158" s="132" t="s">
        <v>37</v>
      </c>
      <c r="L158" s="132" t="s">
        <v>121</v>
      </c>
      <c r="M158" s="132" t="s">
        <v>84</v>
      </c>
      <c r="N158" s="132" t="s">
        <v>89</v>
      </c>
      <c r="O158" s="191" t="str">
        <f ca="1">VLOOKUP($N158,INDIRECT(VLOOKUP($M158,'A-Validation Data list'!$D$1:$F$8,3,0)),2,FALSE)</f>
        <v>IEC104:MEMBLOCK01</v>
      </c>
      <c r="P158" s="191" t="s">
        <v>1196</v>
      </c>
      <c r="Q158" s="191" t="s">
        <v>1197</v>
      </c>
      <c r="R158" s="191"/>
      <c r="S158" s="191"/>
      <c r="T158" s="191" t="s">
        <v>1196</v>
      </c>
      <c r="U158" s="191" t="s">
        <v>380</v>
      </c>
      <c r="V158" s="132" t="str">
        <f>IF($K158="DI",CONCATENATE( H158," : ",P158,"/",Q158),IF($K158="DI2",CONCATENATE( H158," : ",P158,"/",Q158,"/",R158,"/",S158),""))</f>
        <v>[WDOG] : BCU Card Fail : Clear/Appear</v>
      </c>
      <c r="W158" s="132"/>
      <c r="X158" s="132"/>
      <c r="Y158" s="132"/>
      <c r="Z158" s="132"/>
      <c r="AA158" s="132"/>
      <c r="AB158" s="132"/>
      <c r="AC158" s="132"/>
      <c r="AD158" s="132"/>
      <c r="AE158" s="132"/>
      <c r="AF158" s="132"/>
      <c r="AG158" s="186" t="s">
        <v>525</v>
      </c>
      <c r="AH158" s="186" t="s">
        <v>525</v>
      </c>
      <c r="AI158" s="186" t="s">
        <v>525</v>
      </c>
      <c r="AJ158" s="186" t="s">
        <v>525</v>
      </c>
      <c r="AK158" s="132"/>
      <c r="AL158" s="132"/>
      <c r="AM158" s="132"/>
      <c r="AN158" s="132"/>
      <c r="AO158" s="132"/>
      <c r="AP158" s="132"/>
      <c r="AQ158" s="132"/>
      <c r="AR158" s="132"/>
      <c r="AS158" s="132"/>
      <c r="AT158" s="132"/>
      <c r="AU158" s="132"/>
      <c r="AV158" s="186" t="s">
        <v>525</v>
      </c>
      <c r="AW158" s="132"/>
      <c r="AX158" s="132"/>
      <c r="AY158" s="132"/>
      <c r="AZ158" s="132"/>
      <c r="BA158" s="132"/>
      <c r="BB158" s="132"/>
      <c r="BC158" s="132"/>
      <c r="BD158" s="132"/>
      <c r="BE158" s="132"/>
      <c r="BF158" s="132"/>
      <c r="BG158" s="132"/>
      <c r="BH158" s="190" t="s">
        <v>618</v>
      </c>
      <c r="BI158" s="186" t="s">
        <v>627</v>
      </c>
      <c r="BJ158" s="186" t="s">
        <v>525</v>
      </c>
      <c r="BK158" s="190" t="s">
        <v>1262</v>
      </c>
      <c r="BL158" s="241" t="s">
        <v>3357</v>
      </c>
      <c r="BM158" s="132"/>
      <c r="BN158" s="132"/>
      <c r="BO158" s="132"/>
      <c r="BP158" s="132"/>
      <c r="BQ158" s="132"/>
      <c r="BS158" s="188"/>
    </row>
    <row r="159" spans="1:166" ht="11.25" customHeight="1">
      <c r="A159" s="162" t="s">
        <v>2897</v>
      </c>
      <c r="B159" s="168" t="s">
        <v>4</v>
      </c>
      <c r="C159" s="168"/>
      <c r="D159" s="168"/>
      <c r="E159" s="164"/>
      <c r="F159" s="167"/>
      <c r="G159" s="167" t="s">
        <v>1167</v>
      </c>
      <c r="H159" s="167"/>
      <c r="I159" s="166"/>
      <c r="J159" s="163"/>
      <c r="K159" s="167"/>
      <c r="L159" s="166"/>
      <c r="M159" s="166"/>
      <c r="N159" s="163"/>
      <c r="O159" s="163"/>
      <c r="P159" s="166"/>
      <c r="Q159" s="161"/>
      <c r="R159" s="163"/>
      <c r="S159" s="163"/>
      <c r="T159" s="163"/>
      <c r="U159" s="163"/>
      <c r="V159" s="163"/>
      <c r="W159" s="163"/>
      <c r="X159" s="163"/>
      <c r="Y159" s="163"/>
      <c r="Z159" s="163"/>
      <c r="AA159" s="163"/>
      <c r="AB159" s="163"/>
      <c r="AC159" s="163"/>
      <c r="AD159" s="163"/>
      <c r="AE159" s="163"/>
      <c r="AF159" s="160"/>
      <c r="AG159" s="160" t="s">
        <v>525</v>
      </c>
      <c r="AH159" s="160" t="s">
        <v>525</v>
      </c>
      <c r="AI159" s="163"/>
      <c r="AJ159" s="163"/>
      <c r="AK159" s="163"/>
      <c r="AL159" s="163"/>
      <c r="AM159" s="165"/>
      <c r="AN159" s="165"/>
      <c r="AO159" s="160"/>
      <c r="AP159" s="160"/>
      <c r="AQ159" s="160"/>
      <c r="AR159" s="163"/>
      <c r="AS159" s="163"/>
      <c r="AT159" s="163"/>
      <c r="AU159" s="163"/>
      <c r="AV159" s="163" t="s">
        <v>525</v>
      </c>
      <c r="AW159" s="163"/>
      <c r="AX159" s="166"/>
      <c r="AY159" s="166"/>
      <c r="AZ159" s="166"/>
      <c r="BA159" s="166"/>
      <c r="BB159" s="166"/>
      <c r="BC159" s="166"/>
      <c r="BD159" s="166"/>
      <c r="BE159" s="166"/>
      <c r="BF159" s="166"/>
      <c r="BG159" s="166"/>
      <c r="BH159" s="166" t="s">
        <v>525</v>
      </c>
      <c r="BI159" s="166" t="s">
        <v>525</v>
      </c>
      <c r="BJ159" s="166" t="s">
        <v>525</v>
      </c>
      <c r="BK159" s="166"/>
      <c r="BL159" s="166"/>
      <c r="BM159" s="166"/>
      <c r="BN159" s="166"/>
      <c r="BO159" s="166"/>
      <c r="BP159" s="166"/>
      <c r="BQ159" s="166"/>
      <c r="BS159" s="188"/>
    </row>
    <row r="160" spans="1:166">
      <c r="A160" s="115" t="s">
        <v>2897</v>
      </c>
      <c r="B160" s="191" t="s">
        <v>5</v>
      </c>
      <c r="C160" s="191" t="s">
        <v>358</v>
      </c>
      <c r="D160" s="191" t="s">
        <v>374</v>
      </c>
      <c r="E160" s="191" t="s">
        <v>1171</v>
      </c>
      <c r="F160" s="191" t="s">
        <v>1204</v>
      </c>
      <c r="G160" s="191" t="s">
        <v>1204</v>
      </c>
      <c r="H160" s="191" t="s">
        <v>1168</v>
      </c>
      <c r="I160" s="191" t="s">
        <v>197</v>
      </c>
      <c r="J160" s="191" t="s">
        <v>477</v>
      </c>
      <c r="K160" s="191" t="s">
        <v>37</v>
      </c>
      <c r="L160" s="191" t="s">
        <v>121</v>
      </c>
      <c r="M160" s="191" t="s">
        <v>84</v>
      </c>
      <c r="N160" s="191" t="s">
        <v>89</v>
      </c>
      <c r="O160" s="191" t="str">
        <f ca="1">VLOOKUP($N160,INDIRECT(VLOOKUP($M160,'A-Validation Data list'!$D$1:$F$8,3,0)),2,FALSE)</f>
        <v>IEC104:MEMBLOCK01</v>
      </c>
      <c r="P160" s="191" t="s">
        <v>1196</v>
      </c>
      <c r="Q160" s="191" t="s">
        <v>1197</v>
      </c>
      <c r="R160" s="191"/>
      <c r="S160" s="191"/>
      <c r="T160" s="191" t="s">
        <v>1196</v>
      </c>
      <c r="U160" s="191" t="s">
        <v>378</v>
      </c>
      <c r="V160" s="191" t="str">
        <f t="shared" ref="V160:V165" si="33">IF($K160="DI",CONCATENATE( H160," : ",P160,"/",Q160),IF($K160="DI2",CONCATENATE( H160," : ",P160,"/",Q160,"/",R160,"/",S160),""))</f>
        <v>[ACFL] : AC Fail Relay Panel / Cell : Clear/Appear</v>
      </c>
      <c r="W160" s="191"/>
      <c r="X160" s="191"/>
      <c r="Y160" s="191"/>
      <c r="Z160" s="191"/>
      <c r="AA160" s="191"/>
      <c r="AB160" s="191"/>
      <c r="AC160" s="191"/>
      <c r="AD160" s="191"/>
      <c r="AE160" s="191"/>
      <c r="AF160" s="191"/>
      <c r="AG160" s="190" t="s">
        <v>525</v>
      </c>
      <c r="AH160" s="190" t="s">
        <v>525</v>
      </c>
      <c r="AI160" s="190" t="s">
        <v>525</v>
      </c>
      <c r="AJ160" s="190" t="s">
        <v>525</v>
      </c>
      <c r="AK160" s="191"/>
      <c r="AL160" s="191"/>
      <c r="AM160" s="191"/>
      <c r="AN160" s="191"/>
      <c r="AO160" s="191"/>
      <c r="AP160" s="191"/>
      <c r="AQ160" s="191"/>
      <c r="AR160" s="191"/>
      <c r="AS160" s="191"/>
      <c r="AT160" s="191"/>
      <c r="AU160" s="191"/>
      <c r="AV160" s="190" t="s">
        <v>525</v>
      </c>
      <c r="AW160" s="191"/>
      <c r="AX160" s="191"/>
      <c r="AY160" s="191"/>
      <c r="AZ160" s="191"/>
      <c r="BA160" s="191"/>
      <c r="BB160" s="191"/>
      <c r="BC160" s="191"/>
      <c r="BD160" s="191"/>
      <c r="BE160" s="191"/>
      <c r="BF160" s="191"/>
      <c r="BG160" s="191"/>
      <c r="BH160" s="190" t="s">
        <v>618</v>
      </c>
      <c r="BI160" s="190" t="s">
        <v>152</v>
      </c>
      <c r="BJ160" s="190" t="s">
        <v>525</v>
      </c>
      <c r="BK160" s="190" t="s">
        <v>1262</v>
      </c>
      <c r="BL160" s="192" t="s">
        <v>3350</v>
      </c>
      <c r="BM160" s="191"/>
      <c r="BN160" s="191"/>
      <c r="BO160" s="191"/>
      <c r="BP160" s="191"/>
      <c r="BQ160" s="191"/>
      <c r="BS160" s="188"/>
    </row>
    <row r="161" spans="1:166">
      <c r="A161" s="115" t="s">
        <v>2897</v>
      </c>
      <c r="B161" s="191" t="s">
        <v>5</v>
      </c>
      <c r="C161" s="191" t="s">
        <v>358</v>
      </c>
      <c r="D161" s="191" t="s">
        <v>374</v>
      </c>
      <c r="E161" s="191" t="s">
        <v>1171</v>
      </c>
      <c r="F161" s="191" t="s">
        <v>1198</v>
      </c>
      <c r="G161" s="191" t="s">
        <v>1198</v>
      </c>
      <c r="H161" s="191" t="s">
        <v>1147</v>
      </c>
      <c r="I161" s="191" t="s">
        <v>197</v>
      </c>
      <c r="J161" s="191" t="s">
        <v>477</v>
      </c>
      <c r="K161" s="191" t="s">
        <v>37</v>
      </c>
      <c r="L161" s="191" t="s">
        <v>121</v>
      </c>
      <c r="M161" s="191" t="s">
        <v>84</v>
      </c>
      <c r="N161" s="191" t="s">
        <v>89</v>
      </c>
      <c r="O161" s="191" t="str">
        <f ca="1">VLOOKUP($N161,INDIRECT(VLOOKUP($M161,'A-Validation Data list'!$D$1:$F$8,3,0)),2,FALSE)</f>
        <v>IEC104:MEMBLOCK01</v>
      </c>
      <c r="P161" s="191" t="s">
        <v>1196</v>
      </c>
      <c r="Q161" s="191" t="s">
        <v>1197</v>
      </c>
      <c r="R161" s="191"/>
      <c r="S161" s="191"/>
      <c r="T161" s="191" t="s">
        <v>1196</v>
      </c>
      <c r="U161" s="191" t="s">
        <v>380</v>
      </c>
      <c r="V161" s="191" t="str">
        <f t="shared" si="33"/>
        <v>[DCAB] : DC Fail Relay Panel : Clear/Appear</v>
      </c>
      <c r="W161" s="191"/>
      <c r="X161" s="191"/>
      <c r="Y161" s="191"/>
      <c r="Z161" s="191"/>
      <c r="AA161" s="191"/>
      <c r="AB161" s="191"/>
      <c r="AC161" s="191"/>
      <c r="AD161" s="191"/>
      <c r="AE161" s="191"/>
      <c r="AF161" s="191"/>
      <c r="AG161" s="190" t="s">
        <v>525</v>
      </c>
      <c r="AH161" s="190" t="s">
        <v>525</v>
      </c>
      <c r="AI161" s="190" t="s">
        <v>525</v>
      </c>
      <c r="AJ161" s="190" t="s">
        <v>525</v>
      </c>
      <c r="AK161" s="191"/>
      <c r="AL161" s="191"/>
      <c r="AM161" s="191"/>
      <c r="AN161" s="191"/>
      <c r="AO161" s="191"/>
      <c r="AP161" s="191"/>
      <c r="AQ161" s="191"/>
      <c r="AR161" s="191"/>
      <c r="AS161" s="191"/>
      <c r="AT161" s="191"/>
      <c r="AU161" s="191"/>
      <c r="AV161" s="190" t="s">
        <v>525</v>
      </c>
      <c r="AW161" s="191"/>
      <c r="AX161" s="191"/>
      <c r="AY161" s="191"/>
      <c r="AZ161" s="191"/>
      <c r="BA161" s="191"/>
      <c r="BB161" s="191"/>
      <c r="BC161" s="191"/>
      <c r="BD161" s="191"/>
      <c r="BE161" s="191"/>
      <c r="BF161" s="191"/>
      <c r="BG161" s="191"/>
      <c r="BH161" s="190" t="s">
        <v>618</v>
      </c>
      <c r="BI161" s="190" t="s">
        <v>618</v>
      </c>
      <c r="BJ161" s="190" t="s">
        <v>525</v>
      </c>
      <c r="BK161" s="190" t="s">
        <v>1262</v>
      </c>
      <c r="BL161" s="192" t="s">
        <v>3351</v>
      </c>
      <c r="BM161" s="191"/>
      <c r="BN161" s="191"/>
      <c r="BO161" s="191"/>
      <c r="BP161" s="191"/>
      <c r="BQ161" s="191"/>
      <c r="BS161" s="188"/>
    </row>
    <row r="162" spans="1:166" ht="11.25" customHeight="1">
      <c r="A162" s="115" t="s">
        <v>2897</v>
      </c>
      <c r="B162" s="191" t="s">
        <v>5</v>
      </c>
      <c r="C162" s="191" t="s">
        <v>358</v>
      </c>
      <c r="D162" s="191" t="s">
        <v>374</v>
      </c>
      <c r="E162" s="191" t="s">
        <v>1171</v>
      </c>
      <c r="F162" s="191" t="s">
        <v>1205</v>
      </c>
      <c r="G162" s="191" t="s">
        <v>1205</v>
      </c>
      <c r="H162" s="191" t="s">
        <v>1169</v>
      </c>
      <c r="I162" s="191" t="s">
        <v>197</v>
      </c>
      <c r="J162" s="191" t="s">
        <v>477</v>
      </c>
      <c r="K162" s="191" t="s">
        <v>37</v>
      </c>
      <c r="L162" s="191" t="s">
        <v>121</v>
      </c>
      <c r="M162" s="191" t="s">
        <v>84</v>
      </c>
      <c r="N162" s="191" t="s">
        <v>89</v>
      </c>
      <c r="O162" s="191" t="str">
        <f ca="1">VLOOKUP($N162,INDIRECT(VLOOKUP($M162,'A-Validation Data list'!$D$1:$F$8,3,0)),2,FALSE)</f>
        <v>IEC104:MEMBLOCK01</v>
      </c>
      <c r="P162" s="191" t="s">
        <v>1196</v>
      </c>
      <c r="Q162" s="191" t="s">
        <v>1197</v>
      </c>
      <c r="R162" s="191"/>
      <c r="S162" s="191"/>
      <c r="T162" s="191" t="s">
        <v>1196</v>
      </c>
      <c r="U162" s="191" t="s">
        <v>380</v>
      </c>
      <c r="V162" s="191" t="str">
        <f t="shared" si="33"/>
        <v>[DCFA] : DC Fail Cell : Clear/Appear</v>
      </c>
      <c r="W162" s="191"/>
      <c r="X162" s="191"/>
      <c r="Y162" s="191"/>
      <c r="Z162" s="191"/>
      <c r="AA162" s="191"/>
      <c r="AB162" s="191"/>
      <c r="AC162" s="191"/>
      <c r="AD162" s="191"/>
      <c r="AE162" s="191"/>
      <c r="AF162" s="191"/>
      <c r="AG162" s="190" t="s">
        <v>525</v>
      </c>
      <c r="AH162" s="190" t="s">
        <v>525</v>
      </c>
      <c r="AI162" s="190" t="s">
        <v>525</v>
      </c>
      <c r="AJ162" s="190" t="s">
        <v>525</v>
      </c>
      <c r="AK162" s="191"/>
      <c r="AL162" s="191"/>
      <c r="AM162" s="191"/>
      <c r="AN162" s="191"/>
      <c r="AO162" s="191"/>
      <c r="AP162" s="191"/>
      <c r="AQ162" s="191"/>
      <c r="AR162" s="191"/>
      <c r="AS162" s="191"/>
      <c r="AT162" s="191"/>
      <c r="AU162" s="191"/>
      <c r="AV162" s="190" t="s">
        <v>525</v>
      </c>
      <c r="AW162" s="191"/>
      <c r="AX162" s="191"/>
      <c r="AY162" s="191"/>
      <c r="AZ162" s="191"/>
      <c r="BA162" s="191"/>
      <c r="BB162" s="191"/>
      <c r="BC162" s="191"/>
      <c r="BD162" s="191"/>
      <c r="BE162" s="191"/>
      <c r="BF162" s="191"/>
      <c r="BG162" s="191"/>
      <c r="BH162" s="190" t="s">
        <v>618</v>
      </c>
      <c r="BI162" s="190" t="s">
        <v>619</v>
      </c>
      <c r="BJ162" s="190" t="s">
        <v>525</v>
      </c>
      <c r="BK162" s="190" t="s">
        <v>1262</v>
      </c>
      <c r="BL162" s="192" t="s">
        <v>3358</v>
      </c>
      <c r="BM162" s="191"/>
      <c r="BN162" s="191"/>
      <c r="BO162" s="191"/>
      <c r="BP162" s="191"/>
      <c r="BQ162" s="191"/>
      <c r="BS162" s="188"/>
    </row>
    <row r="163" spans="1:166" s="182" customFormat="1">
      <c r="A163" s="115" t="s">
        <v>2897</v>
      </c>
      <c r="B163" s="191" t="s">
        <v>5</v>
      </c>
      <c r="C163" s="191" t="s">
        <v>358</v>
      </c>
      <c r="D163" s="191" t="s">
        <v>374</v>
      </c>
      <c r="E163" s="191" t="s">
        <v>1171</v>
      </c>
      <c r="F163" s="191" t="s">
        <v>1207</v>
      </c>
      <c r="G163" s="191" t="s">
        <v>1206</v>
      </c>
      <c r="H163" s="191" t="s">
        <v>387</v>
      </c>
      <c r="I163" s="190" t="s">
        <v>1107</v>
      </c>
      <c r="J163" s="191" t="s">
        <v>477</v>
      </c>
      <c r="K163" s="191" t="s">
        <v>37</v>
      </c>
      <c r="L163" s="191" t="s">
        <v>122</v>
      </c>
      <c r="M163" s="191" t="s">
        <v>84</v>
      </c>
      <c r="N163" s="191" t="s">
        <v>89</v>
      </c>
      <c r="O163" s="191" t="str">
        <f ca="1">VLOOKUP($N163,INDIRECT(VLOOKUP($M163,'A-Validation Data list'!$D$1:$F$8,3,0)),2,FALSE)</f>
        <v>IEC104:MEMBLOCK01</v>
      </c>
      <c r="P163" s="191" t="s">
        <v>1196</v>
      </c>
      <c r="Q163" s="191" t="s">
        <v>1197</v>
      </c>
      <c r="R163" s="191"/>
      <c r="S163" s="191"/>
      <c r="T163" s="191" t="s">
        <v>1196</v>
      </c>
      <c r="U163" s="191" t="s">
        <v>359</v>
      </c>
      <c r="V163" s="191" t="str">
        <f t="shared" si="33"/>
        <v>[MTRO] : Master Trip relay operated : Clear/Appear</v>
      </c>
      <c r="W163" s="191"/>
      <c r="X163" s="191"/>
      <c r="Y163" s="191"/>
      <c r="Z163" s="191"/>
      <c r="AA163" s="191"/>
      <c r="AB163" s="191"/>
      <c r="AC163" s="191"/>
      <c r="AD163" s="191"/>
      <c r="AE163" s="191"/>
      <c r="AF163" s="191"/>
      <c r="AG163" s="190" t="s">
        <v>525</v>
      </c>
      <c r="AH163" s="190" t="s">
        <v>525</v>
      </c>
      <c r="AI163" s="190" t="s">
        <v>525</v>
      </c>
      <c r="AJ163" s="190" t="s">
        <v>525</v>
      </c>
      <c r="AK163" s="191"/>
      <c r="AL163" s="191"/>
      <c r="AM163" s="191"/>
      <c r="AN163" s="191"/>
      <c r="AO163" s="191"/>
      <c r="AP163" s="191"/>
      <c r="AQ163" s="191"/>
      <c r="AR163" s="191"/>
      <c r="AS163" s="191"/>
      <c r="AT163" s="191"/>
      <c r="AU163" s="191"/>
      <c r="AV163" s="190" t="s">
        <v>525</v>
      </c>
      <c r="AW163" s="191"/>
      <c r="AX163" s="191"/>
      <c r="AY163" s="191"/>
      <c r="AZ163" s="191"/>
      <c r="BA163" s="191"/>
      <c r="BB163" s="191"/>
      <c r="BC163" s="191"/>
      <c r="BD163" s="191"/>
      <c r="BE163" s="191"/>
      <c r="BF163" s="191"/>
      <c r="BG163" s="191"/>
      <c r="BH163" s="190" t="s">
        <v>618</v>
      </c>
      <c r="BI163" s="186" t="s">
        <v>620</v>
      </c>
      <c r="BJ163" s="190" t="s">
        <v>525</v>
      </c>
      <c r="BK163" s="190" t="s">
        <v>1262</v>
      </c>
      <c r="BL163" s="192" t="s">
        <v>3303</v>
      </c>
      <c r="BM163" s="191"/>
      <c r="BN163" s="191"/>
      <c r="BO163" s="191"/>
      <c r="BP163" s="191"/>
      <c r="BQ163" s="191"/>
      <c r="BR163" s="189"/>
      <c r="BS163" s="188"/>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c r="DM163" s="189"/>
      <c r="DN163" s="189"/>
      <c r="DO163" s="189"/>
      <c r="DP163" s="189"/>
      <c r="DQ163" s="189"/>
      <c r="DR163" s="189"/>
      <c r="DS163" s="189"/>
      <c r="DT163" s="189"/>
      <c r="DU163" s="189"/>
      <c r="DV163" s="189"/>
      <c r="DW163" s="189"/>
      <c r="DX163" s="189"/>
      <c r="DY163" s="189"/>
      <c r="DZ163" s="189"/>
      <c r="EA163" s="189"/>
      <c r="EB163" s="189"/>
      <c r="EC163" s="189"/>
      <c r="ED163" s="189"/>
      <c r="EE163" s="189"/>
      <c r="EF163" s="189"/>
      <c r="EG163" s="189"/>
      <c r="EH163" s="189"/>
      <c r="EI163" s="189"/>
      <c r="EJ163" s="189"/>
      <c r="EK163" s="189"/>
      <c r="EL163" s="189"/>
      <c r="EM163" s="189"/>
      <c r="EN163" s="189"/>
      <c r="EO163" s="189"/>
      <c r="EP163" s="189"/>
      <c r="EQ163" s="189"/>
      <c r="ER163" s="189"/>
      <c r="ES163" s="189"/>
      <c r="ET163" s="189"/>
      <c r="EU163" s="189"/>
      <c r="EV163" s="189"/>
      <c r="EW163" s="189"/>
      <c r="EX163" s="189"/>
      <c r="EY163" s="189"/>
      <c r="EZ163" s="189"/>
      <c r="FA163" s="189"/>
      <c r="FB163" s="189"/>
      <c r="FC163" s="189"/>
      <c r="FD163" s="189"/>
      <c r="FE163" s="189"/>
      <c r="FF163" s="189"/>
      <c r="FG163" s="189"/>
      <c r="FH163" s="189"/>
      <c r="FI163" s="189"/>
      <c r="FJ163" s="189"/>
    </row>
    <row r="164" spans="1:166">
      <c r="A164" s="115" t="s">
        <v>2897</v>
      </c>
      <c r="B164" s="191" t="s">
        <v>5</v>
      </c>
      <c r="C164" s="191" t="s">
        <v>358</v>
      </c>
      <c r="D164" s="191" t="s">
        <v>374</v>
      </c>
      <c r="E164" s="191" t="s">
        <v>1171</v>
      </c>
      <c r="F164" s="191" t="s">
        <v>1200</v>
      </c>
      <c r="G164" s="191" t="s">
        <v>1200</v>
      </c>
      <c r="H164" s="191" t="s">
        <v>1149</v>
      </c>
      <c r="I164" s="191" t="s">
        <v>197</v>
      </c>
      <c r="J164" s="191" t="s">
        <v>477</v>
      </c>
      <c r="K164" s="191" t="s">
        <v>37</v>
      </c>
      <c r="L164" s="191" t="s">
        <v>121</v>
      </c>
      <c r="M164" s="191" t="s">
        <v>84</v>
      </c>
      <c r="N164" s="191" t="s">
        <v>89</v>
      </c>
      <c r="O164" s="191" t="str">
        <f ca="1">VLOOKUP($N164,INDIRECT(VLOOKUP($M164,'A-Validation Data list'!$D$1:$F$8,3,0)),2,FALSE)</f>
        <v>IEC104:MEMBLOCK01</v>
      </c>
      <c r="P164" s="191" t="s">
        <v>1196</v>
      </c>
      <c r="Q164" s="191" t="s">
        <v>1197</v>
      </c>
      <c r="R164" s="191"/>
      <c r="S164" s="191"/>
      <c r="T164" s="191" t="s">
        <v>1196</v>
      </c>
      <c r="U164" s="191" t="s">
        <v>380</v>
      </c>
      <c r="V164" s="191" t="str">
        <f t="shared" si="33"/>
        <v>[WDOG**] : IED WatchDog : Clear/Appear</v>
      </c>
      <c r="W164" s="191"/>
      <c r="X164" s="191"/>
      <c r="Y164" s="191"/>
      <c r="Z164" s="191"/>
      <c r="AA164" s="191"/>
      <c r="AB164" s="191"/>
      <c r="AC164" s="191"/>
      <c r="AD164" s="191"/>
      <c r="AE164" s="191"/>
      <c r="AF164" s="191"/>
      <c r="AG164" s="190" t="s">
        <v>525</v>
      </c>
      <c r="AH164" s="190" t="s">
        <v>525</v>
      </c>
      <c r="AI164" s="190" t="s">
        <v>525</v>
      </c>
      <c r="AJ164" s="190" t="s">
        <v>525</v>
      </c>
      <c r="AK164" s="191"/>
      <c r="AL164" s="191"/>
      <c r="AM164" s="191"/>
      <c r="AN164" s="191"/>
      <c r="AO164" s="191"/>
      <c r="AP164" s="191"/>
      <c r="AQ164" s="191"/>
      <c r="AR164" s="191"/>
      <c r="AS164" s="191"/>
      <c r="AT164" s="191"/>
      <c r="AU164" s="191"/>
      <c r="AV164" s="190" t="s">
        <v>525</v>
      </c>
      <c r="AW164" s="191"/>
      <c r="AX164" s="191"/>
      <c r="AY164" s="191"/>
      <c r="AZ164" s="191"/>
      <c r="BA164" s="191"/>
      <c r="BB164" s="191"/>
      <c r="BC164" s="191"/>
      <c r="BD164" s="191"/>
      <c r="BE164" s="191"/>
      <c r="BF164" s="191"/>
      <c r="BG164" s="191"/>
      <c r="BH164" s="190" t="s">
        <v>618</v>
      </c>
      <c r="BI164" s="186" t="s">
        <v>621</v>
      </c>
      <c r="BJ164" s="190" t="s">
        <v>525</v>
      </c>
      <c r="BK164" s="190" t="s">
        <v>1262</v>
      </c>
      <c r="BL164" s="192" t="s">
        <v>3355</v>
      </c>
      <c r="BM164" s="191"/>
      <c r="BN164" s="191"/>
      <c r="BO164" s="191"/>
      <c r="BP164" s="191"/>
      <c r="BQ164" s="191"/>
      <c r="BS164" s="188"/>
    </row>
    <row r="165" spans="1:166">
      <c r="A165" s="115" t="s">
        <v>2897</v>
      </c>
      <c r="B165" s="191" t="s">
        <v>5</v>
      </c>
      <c r="C165" s="191" t="s">
        <v>358</v>
      </c>
      <c r="D165" s="191" t="s">
        <v>374</v>
      </c>
      <c r="E165" s="191" t="s">
        <v>1171</v>
      </c>
      <c r="F165" s="191" t="s">
        <v>1201</v>
      </c>
      <c r="G165" s="191" t="s">
        <v>1201</v>
      </c>
      <c r="H165" s="191" t="s">
        <v>1150</v>
      </c>
      <c r="I165" s="191" t="s">
        <v>197</v>
      </c>
      <c r="J165" s="191" t="s">
        <v>477</v>
      </c>
      <c r="K165" s="191" t="s">
        <v>37</v>
      </c>
      <c r="L165" s="191" t="s">
        <v>122</v>
      </c>
      <c r="M165" s="191" t="s">
        <v>84</v>
      </c>
      <c r="N165" s="191" t="s">
        <v>89</v>
      </c>
      <c r="O165" s="191" t="str">
        <f ca="1">VLOOKUP($N165,INDIRECT(VLOOKUP($M165,'A-Validation Data list'!$D$1:$F$8,3,0)),2,FALSE)</f>
        <v>IEC104:MEMBLOCK01</v>
      </c>
      <c r="P165" s="191" t="s">
        <v>1196</v>
      </c>
      <c r="Q165" s="191" t="s">
        <v>1197</v>
      </c>
      <c r="R165" s="191"/>
      <c r="S165" s="191"/>
      <c r="T165" s="191" t="s">
        <v>1196</v>
      </c>
      <c r="U165" s="191" t="s">
        <v>380</v>
      </c>
      <c r="V165" s="191" t="str">
        <f t="shared" si="33"/>
        <v>[WDOG**] : BCU Watchdog : Clear/Appear</v>
      </c>
      <c r="W165" s="191"/>
      <c r="X165" s="191"/>
      <c r="Y165" s="191"/>
      <c r="Z165" s="191"/>
      <c r="AA165" s="191"/>
      <c r="AB165" s="191"/>
      <c r="AC165" s="191"/>
      <c r="AD165" s="191"/>
      <c r="AE165" s="191"/>
      <c r="AF165" s="191"/>
      <c r="AG165" s="190" t="s">
        <v>525</v>
      </c>
      <c r="AH165" s="190" t="s">
        <v>525</v>
      </c>
      <c r="AI165" s="190" t="s">
        <v>525</v>
      </c>
      <c r="AJ165" s="190" t="s">
        <v>525</v>
      </c>
      <c r="AK165" s="191"/>
      <c r="AL165" s="191"/>
      <c r="AM165" s="191"/>
      <c r="AN165" s="191"/>
      <c r="AO165" s="191"/>
      <c r="AP165" s="191"/>
      <c r="AQ165" s="191"/>
      <c r="AR165" s="191"/>
      <c r="AS165" s="191"/>
      <c r="AT165" s="191"/>
      <c r="AU165" s="191"/>
      <c r="AV165" s="190" t="s">
        <v>525</v>
      </c>
      <c r="AW165" s="191"/>
      <c r="AX165" s="191"/>
      <c r="AY165" s="191"/>
      <c r="AZ165" s="191"/>
      <c r="BA165" s="191"/>
      <c r="BB165" s="191"/>
      <c r="BC165" s="191"/>
      <c r="BD165" s="191"/>
      <c r="BE165" s="191"/>
      <c r="BF165" s="191"/>
      <c r="BG165" s="191"/>
      <c r="BH165" s="190" t="s">
        <v>618</v>
      </c>
      <c r="BI165" s="186" t="s">
        <v>622</v>
      </c>
      <c r="BJ165" s="190" t="s">
        <v>525</v>
      </c>
      <c r="BK165" s="190" t="s">
        <v>1262</v>
      </c>
      <c r="BL165" s="192" t="s">
        <v>3356</v>
      </c>
      <c r="BM165" s="191"/>
      <c r="BN165" s="191"/>
      <c r="BO165" s="191"/>
      <c r="BP165" s="191"/>
      <c r="BQ165" s="191"/>
      <c r="BS165" s="188"/>
    </row>
    <row r="166" spans="1:166">
      <c r="A166" s="115" t="s">
        <v>2897</v>
      </c>
      <c r="B166" s="191" t="s">
        <v>5</v>
      </c>
      <c r="C166" s="191" t="s">
        <v>358</v>
      </c>
      <c r="D166" s="191" t="s">
        <v>374</v>
      </c>
      <c r="E166" s="191" t="s">
        <v>1171</v>
      </c>
      <c r="F166" s="191" t="s">
        <v>1209</v>
      </c>
      <c r="G166" s="191" t="s">
        <v>1209</v>
      </c>
      <c r="H166" s="191" t="s">
        <v>1164</v>
      </c>
      <c r="I166" s="191" t="s">
        <v>197</v>
      </c>
      <c r="J166" s="191" t="s">
        <v>477</v>
      </c>
      <c r="K166" s="191" t="s">
        <v>37</v>
      </c>
      <c r="L166" s="191" t="s">
        <v>121</v>
      </c>
      <c r="M166" s="191" t="s">
        <v>84</v>
      </c>
      <c r="N166" s="191" t="s">
        <v>89</v>
      </c>
      <c r="O166" s="191" t="str">
        <f ca="1">VLOOKUP($N166,INDIRECT(VLOOKUP($M166,'A-Validation Data list'!$D$1:$F$8,3,0)),2,FALSE)</f>
        <v>IEC104:MEMBLOCK01</v>
      </c>
      <c r="P166" s="191" t="s">
        <v>1196</v>
      </c>
      <c r="Q166" s="191" t="s">
        <v>1197</v>
      </c>
      <c r="R166" s="191"/>
      <c r="S166" s="191"/>
      <c r="T166" s="191" t="s">
        <v>1196</v>
      </c>
      <c r="U166" s="191" t="s">
        <v>380</v>
      </c>
      <c r="V166" s="191" t="str">
        <f>IF($K166="DI",CONCATENATE( H166," : ",P166,"/",Q166),IF($K166="DI2",CONCATENATE( H166," : ",P166,"/",Q166,"/",R166,"/",S166),""))</f>
        <v>[VTFA] : Voltage Transformer Fault alarm : Clear/Appear</v>
      </c>
      <c r="W166" s="191"/>
      <c r="X166" s="191"/>
      <c r="Y166" s="191"/>
      <c r="Z166" s="191"/>
      <c r="AA166" s="191"/>
      <c r="AB166" s="191"/>
      <c r="AC166" s="191"/>
      <c r="AD166" s="191"/>
      <c r="AE166" s="191"/>
      <c r="AF166" s="191"/>
      <c r="AG166" s="190" t="s">
        <v>525</v>
      </c>
      <c r="AH166" s="190" t="s">
        <v>525</v>
      </c>
      <c r="AI166" s="190" t="s">
        <v>525</v>
      </c>
      <c r="AJ166" s="190" t="s">
        <v>525</v>
      </c>
      <c r="AK166" s="191"/>
      <c r="AL166" s="191"/>
      <c r="AM166" s="191"/>
      <c r="AN166" s="191"/>
      <c r="AO166" s="191"/>
      <c r="AP166" s="191"/>
      <c r="AQ166" s="191"/>
      <c r="AR166" s="191"/>
      <c r="AS166" s="191"/>
      <c r="AT166" s="191"/>
      <c r="AU166" s="191"/>
      <c r="AV166" s="190" t="s">
        <v>525</v>
      </c>
      <c r="AW166" s="191"/>
      <c r="AX166" s="191"/>
      <c r="AY166" s="191"/>
      <c r="AZ166" s="191"/>
      <c r="BA166" s="191"/>
      <c r="BB166" s="191"/>
      <c r="BC166" s="191"/>
      <c r="BD166" s="191"/>
      <c r="BE166" s="191"/>
      <c r="BF166" s="191"/>
      <c r="BG166" s="191"/>
      <c r="BH166" s="190" t="s">
        <v>618</v>
      </c>
      <c r="BI166" s="190" t="s">
        <v>623</v>
      </c>
      <c r="BJ166" s="190" t="s">
        <v>525</v>
      </c>
      <c r="BK166" s="190" t="s">
        <v>1262</v>
      </c>
      <c r="BL166" s="192" t="s">
        <v>3359</v>
      </c>
      <c r="BM166" s="191"/>
      <c r="BN166" s="191"/>
      <c r="BO166" s="191"/>
      <c r="BP166" s="191"/>
      <c r="BQ166" s="191"/>
      <c r="BS166" s="188"/>
    </row>
    <row r="167" spans="1:166" ht="11.25" customHeight="1">
      <c r="A167" s="115" t="s">
        <v>2897</v>
      </c>
      <c r="B167" s="132" t="s">
        <v>5</v>
      </c>
      <c r="C167" s="132" t="s">
        <v>358</v>
      </c>
      <c r="D167" s="132" t="s">
        <v>374</v>
      </c>
      <c r="E167" s="191" t="s">
        <v>1171</v>
      </c>
      <c r="F167" s="132" t="s">
        <v>1208</v>
      </c>
      <c r="G167" s="132" t="s">
        <v>1208</v>
      </c>
      <c r="H167" s="132" t="s">
        <v>1170</v>
      </c>
      <c r="I167" s="190" t="s">
        <v>1107</v>
      </c>
      <c r="J167" s="132" t="s">
        <v>477</v>
      </c>
      <c r="K167" s="132" t="s">
        <v>37</v>
      </c>
      <c r="L167" s="132" t="s">
        <v>121</v>
      </c>
      <c r="M167" s="132" t="s">
        <v>84</v>
      </c>
      <c r="N167" s="132" t="s">
        <v>89</v>
      </c>
      <c r="O167" s="191" t="str">
        <f ca="1">VLOOKUP($N167,INDIRECT(VLOOKUP($M167,'A-Validation Data list'!$D$1:$F$8,3,0)),2,FALSE)</f>
        <v>IEC104:MEMBLOCK01</v>
      </c>
      <c r="P167" s="191" t="s">
        <v>1196</v>
      </c>
      <c r="Q167" s="191" t="s">
        <v>1197</v>
      </c>
      <c r="R167" s="191"/>
      <c r="S167" s="191"/>
      <c r="T167" s="191" t="s">
        <v>1196</v>
      </c>
      <c r="U167" s="191" t="s">
        <v>380</v>
      </c>
      <c r="V167" s="132" t="str">
        <f>IF($K167="DI",CONCATENATE( H167," : ",P167,"/",Q167),IF($K167="DI2",CONCATENATE( H167," : ",P167,"/",Q167,"/",R167,"/",S167),""))</f>
        <v>[SYCO] : Synchronisation Fail : Clear/Appear</v>
      </c>
      <c r="W167" s="132"/>
      <c r="X167" s="132"/>
      <c r="Y167" s="132"/>
      <c r="Z167" s="132"/>
      <c r="AA167" s="132"/>
      <c r="AB167" s="132"/>
      <c r="AC167" s="132"/>
      <c r="AD167" s="132"/>
      <c r="AE167" s="132"/>
      <c r="AF167" s="132"/>
      <c r="AG167" s="186" t="s">
        <v>525</v>
      </c>
      <c r="AH167" s="186" t="s">
        <v>525</v>
      </c>
      <c r="AI167" s="186" t="s">
        <v>525</v>
      </c>
      <c r="AJ167" s="186" t="s">
        <v>525</v>
      </c>
      <c r="AK167" s="132"/>
      <c r="AL167" s="132"/>
      <c r="AM167" s="132"/>
      <c r="AN167" s="132"/>
      <c r="AO167" s="132"/>
      <c r="AP167" s="132"/>
      <c r="AQ167" s="132"/>
      <c r="AR167" s="132"/>
      <c r="AS167" s="132"/>
      <c r="AT167" s="132"/>
      <c r="AU167" s="132"/>
      <c r="AV167" s="186" t="s">
        <v>525</v>
      </c>
      <c r="AW167" s="132"/>
      <c r="AX167" s="132"/>
      <c r="AY167" s="132"/>
      <c r="AZ167" s="132"/>
      <c r="BA167" s="132"/>
      <c r="BB167" s="132"/>
      <c r="BC167" s="132"/>
      <c r="BD167" s="132"/>
      <c r="BE167" s="132"/>
      <c r="BF167" s="132"/>
      <c r="BG167" s="132"/>
      <c r="BH167" s="190" t="s">
        <v>618</v>
      </c>
      <c r="BI167" s="190" t="s">
        <v>624</v>
      </c>
      <c r="BJ167" s="186" t="s">
        <v>525</v>
      </c>
      <c r="BK167" s="190" t="s">
        <v>1262</v>
      </c>
      <c r="BL167" s="241" t="s">
        <v>1855</v>
      </c>
      <c r="BM167" s="132"/>
      <c r="BN167" s="132"/>
      <c r="BO167" s="132"/>
      <c r="BP167" s="132"/>
      <c r="BQ167" s="132"/>
      <c r="BS167" s="188"/>
    </row>
    <row r="168" spans="1:166" ht="11.25" customHeight="1">
      <c r="A168" s="115" t="s">
        <v>2897</v>
      </c>
      <c r="B168" s="132" t="s">
        <v>5</v>
      </c>
      <c r="C168" s="132" t="s">
        <v>358</v>
      </c>
      <c r="D168" s="132" t="s">
        <v>374</v>
      </c>
      <c r="E168" s="191" t="s">
        <v>1171</v>
      </c>
      <c r="F168" s="132" t="s">
        <v>1300</v>
      </c>
      <c r="G168" s="132" t="s">
        <v>1300</v>
      </c>
      <c r="H168" s="132" t="s">
        <v>1302</v>
      </c>
      <c r="I168" s="190" t="s">
        <v>1107</v>
      </c>
      <c r="J168" s="132" t="s">
        <v>477</v>
      </c>
      <c r="K168" s="132" t="s">
        <v>37</v>
      </c>
      <c r="L168" s="132" t="s">
        <v>121</v>
      </c>
      <c r="M168" s="132" t="s">
        <v>84</v>
      </c>
      <c r="N168" s="132" t="s">
        <v>89</v>
      </c>
      <c r="O168" s="191" t="str">
        <f ca="1">VLOOKUP($N168,INDIRECT(VLOOKUP($M168,'A-Validation Data list'!$D$1:$F$8,3,0)),2,FALSE)</f>
        <v>IEC104:MEMBLOCK01</v>
      </c>
      <c r="P168" s="191" t="s">
        <v>1196</v>
      </c>
      <c r="Q168" s="191" t="s">
        <v>1197</v>
      </c>
      <c r="R168" s="191"/>
      <c r="S168" s="191"/>
      <c r="T168" s="191" t="s">
        <v>1196</v>
      </c>
      <c r="U168" s="191" t="s">
        <v>380</v>
      </c>
      <c r="V168" s="132" t="str">
        <f>IF($K168="DI",CONCATENATE( H168," : ",P168,"/",Q168),IF($K168="DI2",CONCATENATE( H168," : ",P168,"/",Q168,"/",R168,"/",S168),""))</f>
        <v>[WDOG] : BCU Card Fail : Clear/Appear</v>
      </c>
      <c r="W168" s="132"/>
      <c r="X168" s="132"/>
      <c r="Y168" s="132"/>
      <c r="Z168" s="132"/>
      <c r="AA168" s="132"/>
      <c r="AB168" s="132"/>
      <c r="AC168" s="132"/>
      <c r="AD168" s="132"/>
      <c r="AE168" s="132"/>
      <c r="AF168" s="132"/>
      <c r="AG168" s="186" t="s">
        <v>525</v>
      </c>
      <c r="AH168" s="186" t="s">
        <v>525</v>
      </c>
      <c r="AI168" s="186" t="s">
        <v>525</v>
      </c>
      <c r="AJ168" s="186" t="s">
        <v>525</v>
      </c>
      <c r="AK168" s="132"/>
      <c r="AL168" s="132"/>
      <c r="AM168" s="132"/>
      <c r="AN168" s="132"/>
      <c r="AO168" s="132"/>
      <c r="AP168" s="132"/>
      <c r="AQ168" s="132"/>
      <c r="AR168" s="132"/>
      <c r="AS168" s="132"/>
      <c r="AT168" s="132"/>
      <c r="AU168" s="132"/>
      <c r="AV168" s="186" t="s">
        <v>525</v>
      </c>
      <c r="AW168" s="132"/>
      <c r="AX168" s="132"/>
      <c r="AY168" s="132"/>
      <c r="AZ168" s="132"/>
      <c r="BA168" s="132"/>
      <c r="BB168" s="132"/>
      <c r="BC168" s="132"/>
      <c r="BD168" s="132"/>
      <c r="BE168" s="132"/>
      <c r="BF168" s="132"/>
      <c r="BG168" s="132"/>
      <c r="BH168" s="190" t="s">
        <v>618</v>
      </c>
      <c r="BI168" s="186" t="s">
        <v>625</v>
      </c>
      <c r="BJ168" s="186" t="s">
        <v>525</v>
      </c>
      <c r="BK168" s="190" t="s">
        <v>1262</v>
      </c>
      <c r="BL168" s="241" t="s">
        <v>3357</v>
      </c>
      <c r="BM168" s="132"/>
      <c r="BN168" s="132"/>
      <c r="BO168" s="132"/>
      <c r="BP168" s="132"/>
      <c r="BQ168" s="132"/>
      <c r="BS168" s="188"/>
    </row>
    <row r="169" spans="1:166" ht="11.25" customHeight="1">
      <c r="A169" s="162" t="s">
        <v>2897</v>
      </c>
      <c r="B169" s="168" t="s">
        <v>4</v>
      </c>
      <c r="C169" s="168"/>
      <c r="D169" s="168"/>
      <c r="E169" s="164"/>
      <c r="F169" s="167"/>
      <c r="G169" s="167" t="s">
        <v>1398</v>
      </c>
      <c r="H169" s="167"/>
      <c r="I169" s="166"/>
      <c r="J169" s="163"/>
      <c r="K169" s="167"/>
      <c r="L169" s="166"/>
      <c r="M169" s="166"/>
      <c r="N169" s="163"/>
      <c r="O169" s="163"/>
      <c r="P169" s="166"/>
      <c r="Q169" s="161"/>
      <c r="R169" s="163"/>
      <c r="S169" s="163"/>
      <c r="T169" s="163"/>
      <c r="U169" s="163"/>
      <c r="V169" s="163"/>
      <c r="W169" s="163"/>
      <c r="X169" s="163"/>
      <c r="Y169" s="163"/>
      <c r="Z169" s="163"/>
      <c r="AA169" s="163"/>
      <c r="AB169" s="163"/>
      <c r="AC169" s="163"/>
      <c r="AD169" s="163"/>
      <c r="AE169" s="163"/>
      <c r="AF169" s="160"/>
      <c r="AG169" s="160" t="s">
        <v>525</v>
      </c>
      <c r="AH169" s="160" t="s">
        <v>525</v>
      </c>
      <c r="AI169" s="163"/>
      <c r="AJ169" s="163"/>
      <c r="AK169" s="163"/>
      <c r="AL169" s="163"/>
      <c r="AM169" s="165"/>
      <c r="AN169" s="165"/>
      <c r="AO169" s="160"/>
      <c r="AP169" s="160"/>
      <c r="AQ169" s="160"/>
      <c r="AR169" s="163"/>
      <c r="AS169" s="163"/>
      <c r="AT169" s="163"/>
      <c r="AU169" s="163"/>
      <c r="AV169" s="163" t="s">
        <v>525</v>
      </c>
      <c r="AW169" s="163"/>
      <c r="AX169" s="166"/>
      <c r="AY169" s="166"/>
      <c r="AZ169" s="166"/>
      <c r="BA169" s="166"/>
      <c r="BB169" s="166"/>
      <c r="BC169" s="166"/>
      <c r="BD169" s="166"/>
      <c r="BE169" s="166"/>
      <c r="BF169" s="166"/>
      <c r="BG169" s="166"/>
      <c r="BH169" s="166" t="s">
        <v>525</v>
      </c>
      <c r="BI169" s="166" t="s">
        <v>525</v>
      </c>
      <c r="BJ169" s="166" t="s">
        <v>525</v>
      </c>
      <c r="BK169" s="166"/>
      <c r="BL169" s="166"/>
      <c r="BM169" s="166"/>
      <c r="BN169" s="166"/>
      <c r="BO169" s="166"/>
      <c r="BP169" s="166"/>
      <c r="BQ169" s="166"/>
      <c r="BS169" s="188"/>
    </row>
    <row r="170" spans="1:166">
      <c r="A170" s="115" t="s">
        <v>2897</v>
      </c>
      <c r="B170" s="191" t="s">
        <v>5</v>
      </c>
      <c r="C170" s="191" t="s">
        <v>358</v>
      </c>
      <c r="D170" s="191" t="s">
        <v>374</v>
      </c>
      <c r="E170" s="191" t="s">
        <v>1384</v>
      </c>
      <c r="F170" s="191" t="s">
        <v>1215</v>
      </c>
      <c r="G170" s="191" t="s">
        <v>1215</v>
      </c>
      <c r="H170" s="191" t="s">
        <v>1162</v>
      </c>
      <c r="I170" s="191" t="s">
        <v>197</v>
      </c>
      <c r="J170" s="191" t="s">
        <v>477</v>
      </c>
      <c r="K170" s="191" t="s">
        <v>37</v>
      </c>
      <c r="L170" s="191" t="s">
        <v>121</v>
      </c>
      <c r="M170" s="191" t="s">
        <v>84</v>
      </c>
      <c r="N170" s="191" t="s">
        <v>89</v>
      </c>
      <c r="O170" s="191" t="str">
        <f ca="1">VLOOKUP($N170,INDIRECT(VLOOKUP($M170,'A-Validation Data list'!$D$1:$F$8,3,0)),2,FALSE)</f>
        <v>IEC104:MEMBLOCK01</v>
      </c>
      <c r="P170" s="191" t="s">
        <v>1196</v>
      </c>
      <c r="Q170" s="191" t="s">
        <v>1197</v>
      </c>
      <c r="R170" s="191"/>
      <c r="S170" s="191"/>
      <c r="T170" s="191" t="s">
        <v>1196</v>
      </c>
      <c r="U170" s="191" t="s">
        <v>378</v>
      </c>
      <c r="V170" s="191" t="str">
        <f t="shared" ref="V170:V174" si="34">IF($K170="DI",CONCATENATE( H170," : ",P170,"/",Q170),IF($K170="DI2",CONCATENATE( H170," : ",P170,"/",Q170,"/",R170,"/",S170),""))</f>
        <v>[ACFL] : AC Fail Relay Panel / SWGR : Clear/Appear</v>
      </c>
      <c r="W170" s="191"/>
      <c r="X170" s="191"/>
      <c r="Y170" s="191"/>
      <c r="Z170" s="191"/>
      <c r="AA170" s="191"/>
      <c r="AB170" s="191"/>
      <c r="AC170" s="191"/>
      <c r="AD170" s="191"/>
      <c r="AE170" s="191"/>
      <c r="AF170" s="191"/>
      <c r="AG170" s="190" t="s">
        <v>525</v>
      </c>
      <c r="AH170" s="190" t="s">
        <v>525</v>
      </c>
      <c r="AI170" s="190" t="s">
        <v>525</v>
      </c>
      <c r="AJ170" s="190" t="s">
        <v>525</v>
      </c>
      <c r="AK170" s="191"/>
      <c r="AL170" s="191"/>
      <c r="AM170" s="191"/>
      <c r="AN170" s="191"/>
      <c r="AO170" s="191"/>
      <c r="AP170" s="191"/>
      <c r="AQ170" s="191"/>
      <c r="AR170" s="191"/>
      <c r="AS170" s="191"/>
      <c r="AT170" s="191"/>
      <c r="AU170" s="191"/>
      <c r="AV170" s="190" t="s">
        <v>525</v>
      </c>
      <c r="AW170" s="191"/>
      <c r="AX170" s="191"/>
      <c r="AY170" s="191"/>
      <c r="AZ170" s="191"/>
      <c r="BA170" s="191"/>
      <c r="BB170" s="191"/>
      <c r="BC170" s="191"/>
      <c r="BD170" s="191"/>
      <c r="BE170" s="191"/>
      <c r="BF170" s="191"/>
      <c r="BG170" s="191"/>
      <c r="BH170" s="190" t="s">
        <v>618</v>
      </c>
      <c r="BI170" s="190" t="s">
        <v>152</v>
      </c>
      <c r="BJ170" s="190" t="s">
        <v>525</v>
      </c>
      <c r="BK170" s="190" t="s">
        <v>1262</v>
      </c>
      <c r="BL170" s="192" t="s">
        <v>3350</v>
      </c>
      <c r="BM170" s="191"/>
      <c r="BN170" s="191"/>
      <c r="BO170" s="191"/>
      <c r="BP170" s="191"/>
      <c r="BQ170" s="191"/>
      <c r="BS170" s="188"/>
    </row>
    <row r="171" spans="1:166">
      <c r="A171" s="115" t="s">
        <v>2897</v>
      </c>
      <c r="B171" s="191" t="s">
        <v>5</v>
      </c>
      <c r="C171" s="191" t="s">
        <v>358</v>
      </c>
      <c r="D171" s="191" t="s">
        <v>374</v>
      </c>
      <c r="E171" s="191" t="s">
        <v>1384</v>
      </c>
      <c r="F171" s="191" t="s">
        <v>1198</v>
      </c>
      <c r="G171" s="191" t="s">
        <v>1198</v>
      </c>
      <c r="H171" s="191" t="s">
        <v>1147</v>
      </c>
      <c r="I171" s="191" t="s">
        <v>197</v>
      </c>
      <c r="J171" s="191" t="s">
        <v>477</v>
      </c>
      <c r="K171" s="191" t="s">
        <v>37</v>
      </c>
      <c r="L171" s="191" t="s">
        <v>121</v>
      </c>
      <c r="M171" s="191" t="s">
        <v>84</v>
      </c>
      <c r="N171" s="191" t="s">
        <v>89</v>
      </c>
      <c r="O171" s="191" t="str">
        <f ca="1">VLOOKUP($N171,INDIRECT(VLOOKUP($M171,'A-Validation Data list'!$D$1:$F$8,3,0)),2,FALSE)</f>
        <v>IEC104:MEMBLOCK01</v>
      </c>
      <c r="P171" s="191" t="s">
        <v>1196</v>
      </c>
      <c r="Q171" s="191" t="s">
        <v>1197</v>
      </c>
      <c r="R171" s="191"/>
      <c r="S171" s="191"/>
      <c r="T171" s="191" t="s">
        <v>1196</v>
      </c>
      <c r="U171" s="191" t="s">
        <v>380</v>
      </c>
      <c r="V171" s="191" t="str">
        <f t="shared" si="34"/>
        <v>[DCAB] : DC Fail Relay Panel : Clear/Appear</v>
      </c>
      <c r="W171" s="191"/>
      <c r="X171" s="191"/>
      <c r="Y171" s="191"/>
      <c r="Z171" s="191"/>
      <c r="AA171" s="191"/>
      <c r="AB171" s="191"/>
      <c r="AC171" s="191"/>
      <c r="AD171" s="191"/>
      <c r="AE171" s="191"/>
      <c r="AF171" s="191"/>
      <c r="AG171" s="190" t="s">
        <v>525</v>
      </c>
      <c r="AH171" s="190" t="s">
        <v>525</v>
      </c>
      <c r="AI171" s="190" t="s">
        <v>525</v>
      </c>
      <c r="AJ171" s="190" t="s">
        <v>525</v>
      </c>
      <c r="AK171" s="191"/>
      <c r="AL171" s="191"/>
      <c r="AM171" s="191"/>
      <c r="AN171" s="191"/>
      <c r="AO171" s="191"/>
      <c r="AP171" s="191"/>
      <c r="AQ171" s="191"/>
      <c r="AR171" s="191"/>
      <c r="AS171" s="191"/>
      <c r="AT171" s="191"/>
      <c r="AU171" s="191"/>
      <c r="AV171" s="190" t="s">
        <v>525</v>
      </c>
      <c r="AW171" s="191"/>
      <c r="AX171" s="191"/>
      <c r="AY171" s="191"/>
      <c r="AZ171" s="191"/>
      <c r="BA171" s="191"/>
      <c r="BB171" s="191"/>
      <c r="BC171" s="191"/>
      <c r="BD171" s="191"/>
      <c r="BE171" s="191"/>
      <c r="BF171" s="191"/>
      <c r="BG171" s="191"/>
      <c r="BH171" s="190" t="s">
        <v>618</v>
      </c>
      <c r="BI171" s="190" t="s">
        <v>618</v>
      </c>
      <c r="BJ171" s="190" t="s">
        <v>525</v>
      </c>
      <c r="BK171" s="190" t="s">
        <v>1262</v>
      </c>
      <c r="BL171" s="192" t="s">
        <v>3351</v>
      </c>
      <c r="BM171" s="191"/>
      <c r="BN171" s="191"/>
      <c r="BO171" s="191"/>
      <c r="BP171" s="191"/>
      <c r="BQ171" s="191"/>
      <c r="BS171" s="188"/>
    </row>
    <row r="172" spans="1:166" ht="11.25" customHeight="1">
      <c r="A172" s="115" t="s">
        <v>2897</v>
      </c>
      <c r="B172" s="191" t="s">
        <v>5</v>
      </c>
      <c r="C172" s="191" t="s">
        <v>358</v>
      </c>
      <c r="D172" s="191" t="s">
        <v>374</v>
      </c>
      <c r="E172" s="191" t="s">
        <v>1384</v>
      </c>
      <c r="F172" s="191" t="s">
        <v>1203</v>
      </c>
      <c r="G172" s="191" t="s">
        <v>1203</v>
      </c>
      <c r="H172" s="191" t="s">
        <v>1163</v>
      </c>
      <c r="I172" s="191" t="s">
        <v>197</v>
      </c>
      <c r="J172" s="191" t="s">
        <v>477</v>
      </c>
      <c r="K172" s="191" t="s">
        <v>37</v>
      </c>
      <c r="L172" s="191" t="s">
        <v>121</v>
      </c>
      <c r="M172" s="191" t="s">
        <v>84</v>
      </c>
      <c r="N172" s="191" t="s">
        <v>89</v>
      </c>
      <c r="O172" s="191" t="str">
        <f ca="1">VLOOKUP($N172,INDIRECT(VLOOKUP($M172,'A-Validation Data list'!$D$1:$F$8,3,0)),2,FALSE)</f>
        <v>IEC104:MEMBLOCK01</v>
      </c>
      <c r="P172" s="191" t="s">
        <v>1196</v>
      </c>
      <c r="Q172" s="191" t="s">
        <v>1197</v>
      </c>
      <c r="R172" s="191"/>
      <c r="S172" s="191"/>
      <c r="T172" s="191" t="s">
        <v>1196</v>
      </c>
      <c r="U172" s="191" t="s">
        <v>380</v>
      </c>
      <c r="V172" s="191" t="str">
        <f t="shared" si="34"/>
        <v>[DCFA] : DC Fail SWGR : Clear/Appear</v>
      </c>
      <c r="W172" s="191"/>
      <c r="X172" s="191"/>
      <c r="Y172" s="191"/>
      <c r="Z172" s="191"/>
      <c r="AA172" s="191"/>
      <c r="AB172" s="191"/>
      <c r="AC172" s="191"/>
      <c r="AD172" s="191"/>
      <c r="AE172" s="191"/>
      <c r="AF172" s="191"/>
      <c r="AG172" s="190" t="s">
        <v>525</v>
      </c>
      <c r="AH172" s="190" t="s">
        <v>525</v>
      </c>
      <c r="AI172" s="190" t="s">
        <v>525</v>
      </c>
      <c r="AJ172" s="190" t="s">
        <v>525</v>
      </c>
      <c r="AK172" s="191"/>
      <c r="AL172" s="191"/>
      <c r="AM172" s="191"/>
      <c r="AN172" s="191"/>
      <c r="AO172" s="191"/>
      <c r="AP172" s="191"/>
      <c r="AQ172" s="191"/>
      <c r="AR172" s="191"/>
      <c r="AS172" s="191"/>
      <c r="AT172" s="191"/>
      <c r="AU172" s="191"/>
      <c r="AV172" s="190" t="s">
        <v>525</v>
      </c>
      <c r="AW172" s="191"/>
      <c r="AX172" s="191"/>
      <c r="AY172" s="191"/>
      <c r="AZ172" s="191"/>
      <c r="BA172" s="191"/>
      <c r="BB172" s="191"/>
      <c r="BC172" s="191"/>
      <c r="BD172" s="191"/>
      <c r="BE172" s="191"/>
      <c r="BF172" s="191"/>
      <c r="BG172" s="191"/>
      <c r="BH172" s="190" t="s">
        <v>618</v>
      </c>
      <c r="BI172" s="190" t="s">
        <v>619</v>
      </c>
      <c r="BJ172" s="190" t="s">
        <v>525</v>
      </c>
      <c r="BK172" s="190" t="s">
        <v>1262</v>
      </c>
      <c r="BL172" s="192" t="s">
        <v>3367</v>
      </c>
      <c r="BM172" s="191"/>
      <c r="BN172" s="191"/>
      <c r="BO172" s="191"/>
      <c r="BP172" s="191"/>
      <c r="BQ172" s="191"/>
      <c r="BS172" s="188"/>
    </row>
    <row r="173" spans="1:166">
      <c r="A173" s="115" t="s">
        <v>2897</v>
      </c>
      <c r="B173" s="191" t="s">
        <v>5</v>
      </c>
      <c r="C173" s="191" t="s">
        <v>358</v>
      </c>
      <c r="D173" s="191" t="s">
        <v>374</v>
      </c>
      <c r="E173" s="191" t="s">
        <v>1384</v>
      </c>
      <c r="F173" s="191" t="s">
        <v>1200</v>
      </c>
      <c r="G173" s="191" t="s">
        <v>1200</v>
      </c>
      <c r="H173" s="191" t="s">
        <v>1149</v>
      </c>
      <c r="I173" s="191" t="s">
        <v>197</v>
      </c>
      <c r="J173" s="191" t="s">
        <v>477</v>
      </c>
      <c r="K173" s="191" t="s">
        <v>37</v>
      </c>
      <c r="L173" s="191" t="s">
        <v>121</v>
      </c>
      <c r="M173" s="191" t="s">
        <v>84</v>
      </c>
      <c r="N173" s="191" t="s">
        <v>89</v>
      </c>
      <c r="O173" s="191" t="str">
        <f ca="1">VLOOKUP($N173,INDIRECT(VLOOKUP($M173,'A-Validation Data list'!$D$1:$F$8,3,0)),2,FALSE)</f>
        <v>IEC104:MEMBLOCK01</v>
      </c>
      <c r="P173" s="191" t="s">
        <v>1196</v>
      </c>
      <c r="Q173" s="191" t="s">
        <v>1197</v>
      </c>
      <c r="R173" s="191"/>
      <c r="S173" s="191"/>
      <c r="T173" s="191" t="s">
        <v>1196</v>
      </c>
      <c r="U173" s="191" t="s">
        <v>380</v>
      </c>
      <c r="V173" s="191" t="str">
        <f t="shared" si="34"/>
        <v>[WDOG**] : IED WatchDog : Clear/Appear</v>
      </c>
      <c r="W173" s="191"/>
      <c r="X173" s="191"/>
      <c r="Y173" s="191"/>
      <c r="Z173" s="191"/>
      <c r="AA173" s="191"/>
      <c r="AB173" s="191"/>
      <c r="AC173" s="191"/>
      <c r="AD173" s="191"/>
      <c r="AE173" s="191"/>
      <c r="AF173" s="191"/>
      <c r="AG173" s="190" t="s">
        <v>525</v>
      </c>
      <c r="AH173" s="190" t="s">
        <v>525</v>
      </c>
      <c r="AI173" s="190" t="s">
        <v>525</v>
      </c>
      <c r="AJ173" s="190" t="s">
        <v>525</v>
      </c>
      <c r="AK173" s="191"/>
      <c r="AL173" s="191"/>
      <c r="AM173" s="191"/>
      <c r="AN173" s="191"/>
      <c r="AO173" s="191"/>
      <c r="AP173" s="191"/>
      <c r="AQ173" s="191"/>
      <c r="AR173" s="191"/>
      <c r="AS173" s="191"/>
      <c r="AT173" s="191"/>
      <c r="AU173" s="191"/>
      <c r="AV173" s="190" t="s">
        <v>525</v>
      </c>
      <c r="AW173" s="191"/>
      <c r="AX173" s="191"/>
      <c r="AY173" s="191"/>
      <c r="AZ173" s="191"/>
      <c r="BA173" s="191"/>
      <c r="BB173" s="191"/>
      <c r="BC173" s="191"/>
      <c r="BD173" s="191"/>
      <c r="BE173" s="191"/>
      <c r="BF173" s="191"/>
      <c r="BG173" s="191"/>
      <c r="BH173" s="190" t="s">
        <v>618</v>
      </c>
      <c r="BI173" s="186" t="s">
        <v>620</v>
      </c>
      <c r="BJ173" s="190" t="s">
        <v>525</v>
      </c>
      <c r="BK173" s="190" t="s">
        <v>1262</v>
      </c>
      <c r="BL173" s="192" t="s">
        <v>3355</v>
      </c>
      <c r="BM173" s="191"/>
      <c r="BN173" s="191"/>
      <c r="BO173" s="191"/>
      <c r="BP173" s="191"/>
      <c r="BQ173" s="191"/>
      <c r="BS173" s="188"/>
    </row>
    <row r="174" spans="1:166">
      <c r="A174" s="115" t="s">
        <v>2897</v>
      </c>
      <c r="B174" s="191" t="s">
        <v>5</v>
      </c>
      <c r="C174" s="191" t="s">
        <v>358</v>
      </c>
      <c r="D174" s="191" t="s">
        <v>374</v>
      </c>
      <c r="E174" s="191" t="s">
        <v>1384</v>
      </c>
      <c r="F174" s="191" t="s">
        <v>1201</v>
      </c>
      <c r="G174" s="191" t="s">
        <v>1201</v>
      </c>
      <c r="H174" s="191" t="s">
        <v>1150</v>
      </c>
      <c r="I174" s="191" t="s">
        <v>197</v>
      </c>
      <c r="J174" s="191" t="s">
        <v>477</v>
      </c>
      <c r="K174" s="191" t="s">
        <v>37</v>
      </c>
      <c r="L174" s="191" t="s">
        <v>122</v>
      </c>
      <c r="M174" s="191" t="s">
        <v>84</v>
      </c>
      <c r="N174" s="191" t="s">
        <v>89</v>
      </c>
      <c r="O174" s="191" t="str">
        <f ca="1">VLOOKUP($N174,INDIRECT(VLOOKUP($M174,'A-Validation Data list'!$D$1:$F$8,3,0)),2,FALSE)</f>
        <v>IEC104:MEMBLOCK01</v>
      </c>
      <c r="P174" s="191" t="s">
        <v>1196</v>
      </c>
      <c r="Q174" s="191" t="s">
        <v>1197</v>
      </c>
      <c r="R174" s="191"/>
      <c r="S174" s="191"/>
      <c r="T174" s="191" t="s">
        <v>1196</v>
      </c>
      <c r="U174" s="191" t="s">
        <v>380</v>
      </c>
      <c r="V174" s="191" t="str">
        <f t="shared" si="34"/>
        <v>[WDOG**] : BCU Watchdog : Clear/Appear</v>
      </c>
      <c r="W174" s="191"/>
      <c r="X174" s="191"/>
      <c r="Y174" s="191"/>
      <c r="Z174" s="191"/>
      <c r="AA174" s="191"/>
      <c r="AB174" s="191"/>
      <c r="AC174" s="191"/>
      <c r="AD174" s="191"/>
      <c r="AE174" s="191"/>
      <c r="AF174" s="191"/>
      <c r="AG174" s="190" t="s">
        <v>525</v>
      </c>
      <c r="AH174" s="190" t="s">
        <v>525</v>
      </c>
      <c r="AI174" s="190" t="s">
        <v>525</v>
      </c>
      <c r="AJ174" s="190" t="s">
        <v>525</v>
      </c>
      <c r="AK174" s="191"/>
      <c r="AL174" s="191"/>
      <c r="AM174" s="191"/>
      <c r="AN174" s="191"/>
      <c r="AO174" s="191"/>
      <c r="AP174" s="191"/>
      <c r="AQ174" s="191"/>
      <c r="AR174" s="191"/>
      <c r="AS174" s="191"/>
      <c r="AT174" s="191"/>
      <c r="AU174" s="191"/>
      <c r="AV174" s="190" t="s">
        <v>525</v>
      </c>
      <c r="AW174" s="191"/>
      <c r="AX174" s="191"/>
      <c r="AY174" s="191"/>
      <c r="AZ174" s="191"/>
      <c r="BA174" s="191"/>
      <c r="BB174" s="191"/>
      <c r="BC174" s="191"/>
      <c r="BD174" s="191"/>
      <c r="BE174" s="191"/>
      <c r="BF174" s="191"/>
      <c r="BG174" s="191"/>
      <c r="BH174" s="190" t="s">
        <v>618</v>
      </c>
      <c r="BI174" s="186" t="s">
        <v>621</v>
      </c>
      <c r="BJ174" s="190" t="s">
        <v>525</v>
      </c>
      <c r="BK174" s="190" t="s">
        <v>1262</v>
      </c>
      <c r="BL174" s="192" t="s">
        <v>3356</v>
      </c>
      <c r="BM174" s="191"/>
      <c r="BN174" s="191"/>
      <c r="BO174" s="191"/>
      <c r="BP174" s="191"/>
      <c r="BQ174" s="191"/>
      <c r="BS174" s="188"/>
    </row>
    <row r="175" spans="1:166">
      <c r="A175" s="115" t="s">
        <v>2897</v>
      </c>
      <c r="B175" s="191" t="s">
        <v>5</v>
      </c>
      <c r="C175" s="191" t="s">
        <v>358</v>
      </c>
      <c r="D175" s="191" t="s">
        <v>374</v>
      </c>
      <c r="E175" s="191" t="s">
        <v>1384</v>
      </c>
      <c r="F175" s="191" t="s">
        <v>1209</v>
      </c>
      <c r="G175" s="191" t="s">
        <v>1209</v>
      </c>
      <c r="H175" s="191" t="s">
        <v>1164</v>
      </c>
      <c r="I175" s="191" t="s">
        <v>197</v>
      </c>
      <c r="J175" s="191" t="s">
        <v>477</v>
      </c>
      <c r="K175" s="191" t="s">
        <v>37</v>
      </c>
      <c r="L175" s="191" t="s">
        <v>121</v>
      </c>
      <c r="M175" s="191" t="s">
        <v>84</v>
      </c>
      <c r="N175" s="191" t="s">
        <v>89</v>
      </c>
      <c r="O175" s="191" t="str">
        <f ca="1">VLOOKUP($N175,INDIRECT(VLOOKUP($M175,'A-Validation Data list'!$D$1:$F$8,3,0)),2,FALSE)</f>
        <v>IEC104:MEMBLOCK01</v>
      </c>
      <c r="P175" s="191" t="s">
        <v>1196</v>
      </c>
      <c r="Q175" s="191" t="s">
        <v>1197</v>
      </c>
      <c r="R175" s="191"/>
      <c r="S175" s="191"/>
      <c r="T175" s="191" t="s">
        <v>1196</v>
      </c>
      <c r="U175" s="191" t="s">
        <v>380</v>
      </c>
      <c r="V175" s="191" t="str">
        <f>IF($K175="DI",CONCATENATE( H175," : ",P175,"/",Q175),IF($K175="DI2",CONCATENATE( H175," : ",P175,"/",Q175,"/",R175,"/",S175),""))</f>
        <v>[VTFA] : Voltage Transformer Fault alarm : Clear/Appear</v>
      </c>
      <c r="W175" s="191"/>
      <c r="X175" s="191"/>
      <c r="Y175" s="191"/>
      <c r="Z175" s="191"/>
      <c r="AA175" s="191"/>
      <c r="AB175" s="191"/>
      <c r="AC175" s="191"/>
      <c r="AD175" s="191"/>
      <c r="AE175" s="191"/>
      <c r="AF175" s="191"/>
      <c r="AG175" s="190" t="s">
        <v>525</v>
      </c>
      <c r="AH175" s="190" t="s">
        <v>525</v>
      </c>
      <c r="AI175" s="190" t="s">
        <v>525</v>
      </c>
      <c r="AJ175" s="190" t="s">
        <v>525</v>
      </c>
      <c r="AK175" s="191"/>
      <c r="AL175" s="191"/>
      <c r="AM175" s="191"/>
      <c r="AN175" s="191"/>
      <c r="AO175" s="191"/>
      <c r="AP175" s="191"/>
      <c r="AQ175" s="191"/>
      <c r="AR175" s="191"/>
      <c r="AS175" s="191"/>
      <c r="AT175" s="191"/>
      <c r="AU175" s="191"/>
      <c r="AV175" s="190" t="s">
        <v>525</v>
      </c>
      <c r="AW175" s="191"/>
      <c r="AX175" s="191"/>
      <c r="AY175" s="191"/>
      <c r="AZ175" s="191"/>
      <c r="BA175" s="191"/>
      <c r="BB175" s="191"/>
      <c r="BC175" s="191"/>
      <c r="BD175" s="191"/>
      <c r="BE175" s="191"/>
      <c r="BF175" s="191"/>
      <c r="BG175" s="191"/>
      <c r="BH175" s="190" t="s">
        <v>618</v>
      </c>
      <c r="BI175" s="186" t="s">
        <v>622</v>
      </c>
      <c r="BJ175" s="190" t="s">
        <v>525</v>
      </c>
      <c r="BK175" s="190" t="s">
        <v>1262</v>
      </c>
      <c r="BL175" s="192" t="s">
        <v>3359</v>
      </c>
      <c r="BM175" s="191"/>
      <c r="BN175" s="191"/>
      <c r="BO175" s="191"/>
      <c r="BP175" s="191"/>
      <c r="BQ175" s="191"/>
      <c r="BS175" s="188"/>
    </row>
    <row r="176" spans="1:166" ht="11.25" customHeight="1">
      <c r="A176" s="115" t="s">
        <v>2897</v>
      </c>
      <c r="B176" s="132" t="s">
        <v>5</v>
      </c>
      <c r="C176" s="132" t="s">
        <v>358</v>
      </c>
      <c r="D176" s="132" t="s">
        <v>374</v>
      </c>
      <c r="E176" s="191" t="s">
        <v>1384</v>
      </c>
      <c r="F176" s="132" t="s">
        <v>1300</v>
      </c>
      <c r="G176" s="132" t="s">
        <v>1300</v>
      </c>
      <c r="H176" s="132" t="s">
        <v>1302</v>
      </c>
      <c r="I176" s="190" t="s">
        <v>1107</v>
      </c>
      <c r="J176" s="132" t="s">
        <v>477</v>
      </c>
      <c r="K176" s="132" t="s">
        <v>37</v>
      </c>
      <c r="L176" s="132" t="s">
        <v>121</v>
      </c>
      <c r="M176" s="132" t="s">
        <v>84</v>
      </c>
      <c r="N176" s="132" t="s">
        <v>89</v>
      </c>
      <c r="O176" s="191" t="str">
        <f ca="1">VLOOKUP($N176,INDIRECT(VLOOKUP($M176,'A-Validation Data list'!$D$1:$F$8,3,0)),2,FALSE)</f>
        <v>IEC104:MEMBLOCK01</v>
      </c>
      <c r="P176" s="191" t="s">
        <v>1196</v>
      </c>
      <c r="Q176" s="191" t="s">
        <v>1197</v>
      </c>
      <c r="R176" s="191"/>
      <c r="S176" s="191"/>
      <c r="T176" s="191" t="s">
        <v>1196</v>
      </c>
      <c r="U176" s="191" t="s">
        <v>380</v>
      </c>
      <c r="V176" s="132" t="str">
        <f>IF($K176="DI",CONCATENATE( H176," : ",P176,"/",Q176),IF($K176="DI2",CONCATENATE( H176," : ",P176,"/",Q176,"/",R176,"/",S176),""))</f>
        <v>[WDOG] : BCU Card Fail : Clear/Appear</v>
      </c>
      <c r="W176" s="132"/>
      <c r="X176" s="132"/>
      <c r="Y176" s="132"/>
      <c r="Z176" s="132"/>
      <c r="AA176" s="132"/>
      <c r="AB176" s="132"/>
      <c r="AC176" s="132"/>
      <c r="AD176" s="132"/>
      <c r="AE176" s="132"/>
      <c r="AF176" s="132"/>
      <c r="AG176" s="186" t="s">
        <v>525</v>
      </c>
      <c r="AH176" s="186" t="s">
        <v>525</v>
      </c>
      <c r="AI176" s="186" t="s">
        <v>525</v>
      </c>
      <c r="AJ176" s="186" t="s">
        <v>525</v>
      </c>
      <c r="AK176" s="132"/>
      <c r="AL176" s="132"/>
      <c r="AM176" s="132"/>
      <c r="AN176" s="132"/>
      <c r="AO176" s="132"/>
      <c r="AP176" s="132"/>
      <c r="AQ176" s="132"/>
      <c r="AR176" s="132"/>
      <c r="AS176" s="132"/>
      <c r="AT176" s="132"/>
      <c r="AU176" s="132"/>
      <c r="AV176" s="186" t="s">
        <v>525</v>
      </c>
      <c r="AW176" s="132"/>
      <c r="AX176" s="132"/>
      <c r="AY176" s="132"/>
      <c r="AZ176" s="132"/>
      <c r="BA176" s="132"/>
      <c r="BB176" s="132"/>
      <c r="BC176" s="132"/>
      <c r="BD176" s="132"/>
      <c r="BE176" s="132"/>
      <c r="BF176" s="132"/>
      <c r="BG176" s="132"/>
      <c r="BH176" s="190" t="s">
        <v>618</v>
      </c>
      <c r="BI176" s="190" t="s">
        <v>623</v>
      </c>
      <c r="BJ176" s="186" t="s">
        <v>525</v>
      </c>
      <c r="BK176" s="190" t="s">
        <v>1262</v>
      </c>
      <c r="BL176" s="241" t="s">
        <v>3357</v>
      </c>
      <c r="BM176" s="132"/>
      <c r="BN176" s="132"/>
      <c r="BO176" s="132"/>
      <c r="BP176" s="132"/>
      <c r="BQ176" s="132"/>
      <c r="BS176" s="188"/>
    </row>
    <row r="177" spans="1:166" ht="11.25" customHeight="1">
      <c r="A177" s="183" t="s">
        <v>518</v>
      </c>
      <c r="B177" s="168" t="s">
        <v>4</v>
      </c>
      <c r="C177" s="168"/>
      <c r="D177" s="168"/>
      <c r="E177" s="164"/>
      <c r="F177" s="167"/>
      <c r="G177" s="167" t="s">
        <v>1624</v>
      </c>
      <c r="H177" s="167"/>
      <c r="I177" s="166"/>
      <c r="J177" s="163"/>
      <c r="K177" s="167"/>
      <c r="L177" s="166"/>
      <c r="M177" s="166"/>
      <c r="N177" s="163"/>
      <c r="O177" s="163"/>
      <c r="P177" s="166"/>
      <c r="Q177" s="161"/>
      <c r="R177" s="163"/>
      <c r="S177" s="163"/>
      <c r="T177" s="163"/>
      <c r="U177" s="163"/>
      <c r="V177" s="163"/>
      <c r="W177" s="163"/>
      <c r="X177" s="163"/>
      <c r="Y177" s="163"/>
      <c r="Z177" s="163"/>
      <c r="AA177" s="163"/>
      <c r="AB177" s="163"/>
      <c r="AC177" s="163"/>
      <c r="AD177" s="163"/>
      <c r="AE177" s="163"/>
      <c r="AF177" s="160"/>
      <c r="AG177" s="160"/>
      <c r="AH177" s="160"/>
      <c r="AI177" s="163"/>
      <c r="AJ177" s="163"/>
      <c r="AK177" s="163"/>
      <c r="AL177" s="163"/>
      <c r="AM177" s="165"/>
      <c r="AN177" s="165"/>
      <c r="AO177" s="160"/>
      <c r="AP177" s="160"/>
      <c r="AQ177" s="160"/>
      <c r="AR177" s="163"/>
      <c r="AS177" s="163"/>
      <c r="AT177" s="163"/>
      <c r="AU177" s="163"/>
      <c r="AV177" s="163"/>
      <c r="AW177" s="163"/>
      <c r="AX177" s="166"/>
      <c r="AY177" s="166"/>
      <c r="AZ177" s="166"/>
      <c r="BA177" s="166"/>
      <c r="BB177" s="166"/>
      <c r="BC177" s="166"/>
      <c r="BD177" s="166"/>
      <c r="BE177" s="166"/>
      <c r="BF177" s="166"/>
      <c r="BG177" s="166"/>
      <c r="BH177" s="166"/>
      <c r="BI177" s="166"/>
      <c r="BJ177" s="166"/>
      <c r="BK177" s="166"/>
      <c r="BL177" s="166"/>
      <c r="BM177" s="166"/>
      <c r="BN177" s="166"/>
      <c r="BO177" s="166"/>
      <c r="BP177" s="166"/>
      <c r="BQ177" s="166"/>
      <c r="BS177" s="188"/>
    </row>
    <row r="178" spans="1:166">
      <c r="A178" s="197" t="s">
        <v>1108</v>
      </c>
      <c r="B178" s="198" t="s">
        <v>5</v>
      </c>
      <c r="C178" s="198" t="s">
        <v>358</v>
      </c>
      <c r="D178" s="198" t="s">
        <v>374</v>
      </c>
      <c r="E178" s="198" t="s">
        <v>967</v>
      </c>
      <c r="F178" s="196" t="s">
        <v>2847</v>
      </c>
      <c r="G178" s="190" t="s">
        <v>2847</v>
      </c>
      <c r="H178" s="190" t="s">
        <v>2847</v>
      </c>
      <c r="I178" s="198" t="s">
        <v>197</v>
      </c>
      <c r="J178" s="198" t="s">
        <v>477</v>
      </c>
      <c r="K178" s="198" t="s">
        <v>37</v>
      </c>
      <c r="L178" s="198" t="s">
        <v>121</v>
      </c>
      <c r="M178" s="198" t="s">
        <v>84</v>
      </c>
      <c r="N178" s="198" t="s">
        <v>89</v>
      </c>
      <c r="O178" s="198" t="s">
        <v>146</v>
      </c>
      <c r="P178" s="198" t="s">
        <v>376</v>
      </c>
      <c r="Q178" s="198" t="s">
        <v>377</v>
      </c>
      <c r="R178" s="199"/>
      <c r="S178" s="200"/>
      <c r="T178" s="198" t="s">
        <v>376</v>
      </c>
      <c r="U178" s="140" t="s">
        <v>380</v>
      </c>
      <c r="V178" s="110" t="str">
        <f>IF($K178="DI",CONCATENATE( H178," : ",P178,"/",Q178),IF($K178="DI2",CONCATENATE( H178," : ",P178,"/",Q178,"/",R178,"/",S178),""))</f>
        <v>[GTW]: Connection Status : OK/FAIL</v>
      </c>
      <c r="W178" s="198"/>
      <c r="X178" s="198"/>
      <c r="Y178" s="198"/>
      <c r="Z178" s="198"/>
      <c r="AA178" s="198"/>
      <c r="AB178" s="198"/>
      <c r="AC178" s="198"/>
      <c r="AD178" s="198"/>
      <c r="AE178" s="198"/>
      <c r="AF178" s="198"/>
      <c r="AG178" s="198"/>
      <c r="AH178" s="198"/>
      <c r="AI178" s="198"/>
      <c r="AJ178" s="198"/>
      <c r="AK178" s="198"/>
      <c r="AL178" s="198"/>
      <c r="AM178" s="198"/>
      <c r="AN178" s="198"/>
      <c r="AO178" s="140"/>
      <c r="AP178" s="140"/>
      <c r="AQ178" s="140"/>
      <c r="AR178" s="140"/>
      <c r="AS178" s="140"/>
      <c r="AT178" s="140"/>
      <c r="AU178" s="140"/>
      <c r="AV178" s="140"/>
      <c r="AW178" s="140"/>
      <c r="AX178" s="140"/>
      <c r="AY178" s="140"/>
      <c r="AZ178" s="140"/>
      <c r="BA178" s="140"/>
      <c r="BB178" s="140"/>
      <c r="BC178" s="140"/>
      <c r="BD178" s="140"/>
      <c r="BE178" s="140"/>
      <c r="BF178" s="140"/>
      <c r="BG178" s="140"/>
      <c r="BH178" s="245">
        <v>1</v>
      </c>
      <c r="BI178" s="245">
        <v>1</v>
      </c>
      <c r="BJ178" s="140"/>
      <c r="BK178" s="140" t="s">
        <v>5</v>
      </c>
      <c r="BL178" s="140" t="s">
        <v>3370</v>
      </c>
      <c r="BM178" s="140"/>
      <c r="BN178" s="140"/>
      <c r="BO178" s="140"/>
      <c r="BP178" s="140"/>
      <c r="BQ178" s="140"/>
      <c r="BR178" s="122"/>
      <c r="BS178" s="122"/>
      <c r="BT178" s="122"/>
      <c r="BU178" s="122"/>
      <c r="BV178" s="122"/>
      <c r="BW178" s="122"/>
      <c r="BX178" s="122"/>
      <c r="BY178" s="122"/>
      <c r="BZ178" s="122"/>
      <c r="CA178" s="122"/>
      <c r="CB178" s="122"/>
      <c r="CC178" s="122"/>
      <c r="CD178" s="122"/>
      <c r="CE178" s="122"/>
      <c r="CF178" s="122"/>
      <c r="CG178" s="122"/>
      <c r="CH178" s="122"/>
      <c r="CI178" s="122"/>
      <c r="CJ178" s="122"/>
      <c r="CK178" s="122"/>
      <c r="CL178" s="122"/>
      <c r="CM178" s="122"/>
      <c r="CN178" s="122"/>
      <c r="CO178" s="122"/>
      <c r="CP178" s="122"/>
      <c r="CQ178" s="122"/>
      <c r="CR178" s="122"/>
      <c r="CS178" s="122"/>
      <c r="CT178" s="122"/>
      <c r="CU178" s="122"/>
      <c r="CV178" s="122"/>
      <c r="CW178" s="122"/>
      <c r="CX178" s="122"/>
      <c r="CY178" s="122"/>
      <c r="CZ178" s="122"/>
      <c r="DA178" s="122"/>
      <c r="DB178" s="122"/>
      <c r="DC178" s="122"/>
      <c r="DD178" s="122"/>
      <c r="DE178" s="122"/>
      <c r="DF178" s="122"/>
      <c r="DG178" s="122"/>
      <c r="DH178" s="122"/>
      <c r="DI178" s="122"/>
      <c r="DJ178" s="122"/>
      <c r="DK178" s="122"/>
      <c r="DL178" s="122"/>
      <c r="DM178" s="122"/>
      <c r="DN178" s="122"/>
      <c r="DO178" s="122"/>
      <c r="DP178" s="122"/>
      <c r="DQ178" s="122"/>
      <c r="DR178" s="122"/>
      <c r="DS178" s="122"/>
      <c r="DT178" s="122"/>
      <c r="DU178" s="122"/>
      <c r="DV178" s="122"/>
      <c r="DW178" s="122"/>
      <c r="DX178" s="122"/>
      <c r="DY178" s="122"/>
      <c r="DZ178" s="122"/>
      <c r="EA178" s="122"/>
      <c r="EB178" s="122"/>
      <c r="EC178" s="122"/>
      <c r="ED178" s="122"/>
      <c r="EE178" s="122"/>
      <c r="EF178" s="122"/>
      <c r="EG178" s="122"/>
      <c r="EH178" s="122"/>
      <c r="EI178" s="122"/>
      <c r="EJ178" s="122"/>
      <c r="EK178" s="122"/>
      <c r="EL178" s="122"/>
      <c r="EM178" s="122"/>
      <c r="EN178" s="122"/>
      <c r="EO178" s="122"/>
      <c r="EP178" s="122"/>
      <c r="EQ178" s="122"/>
      <c r="ER178" s="122"/>
      <c r="ES178" s="122"/>
      <c r="ET178" s="122"/>
      <c r="EU178" s="122"/>
      <c r="EV178" s="122"/>
      <c r="EW178" s="122"/>
      <c r="EX178" s="122"/>
      <c r="EY178" s="122"/>
      <c r="EZ178" s="122"/>
      <c r="FA178" s="122"/>
      <c r="FB178" s="122"/>
      <c r="FC178" s="122"/>
      <c r="FD178" s="122"/>
      <c r="FE178" s="122"/>
      <c r="FF178" s="122"/>
      <c r="FG178" s="122"/>
      <c r="FH178" s="122"/>
      <c r="FI178" s="122"/>
      <c r="FJ178" s="122"/>
    </row>
    <row r="179" spans="1:166" ht="11.25" customHeight="1">
      <c r="A179" s="162" t="s">
        <v>2897</v>
      </c>
      <c r="B179" s="168" t="s">
        <v>4</v>
      </c>
      <c r="C179" s="168"/>
      <c r="D179" s="168"/>
      <c r="E179" s="164"/>
      <c r="F179" s="167"/>
      <c r="G179" s="167" t="s">
        <v>1624</v>
      </c>
      <c r="H179" s="167"/>
      <c r="I179" s="166"/>
      <c r="J179" s="163"/>
      <c r="K179" s="167"/>
      <c r="L179" s="166"/>
      <c r="M179" s="166"/>
      <c r="N179" s="163"/>
      <c r="O179" s="163"/>
      <c r="P179" s="166"/>
      <c r="Q179" s="161"/>
      <c r="R179" s="163"/>
      <c r="S179" s="163"/>
      <c r="T179" s="163"/>
      <c r="U179" s="163"/>
      <c r="V179" s="163" t="str">
        <f>IF($K179="DI",CONCATENATE( H179," : ",P179,"/",Q179),IF($K179="DI2",CONCATENATE( H179," : ",P179,"/",Q179,"/",R179,"/",S179),""))</f>
        <v/>
      </c>
      <c r="W179" s="163"/>
      <c r="X179" s="163"/>
      <c r="Y179" s="163"/>
      <c r="Z179" s="163"/>
      <c r="AA179" s="163"/>
      <c r="AB179" s="163"/>
      <c r="AC179" s="163"/>
      <c r="AD179" s="163"/>
      <c r="AE179" s="163"/>
      <c r="AF179" s="160"/>
      <c r="AG179" s="160" t="s">
        <v>525</v>
      </c>
      <c r="AH179" s="160" t="s">
        <v>525</v>
      </c>
      <c r="AI179" s="163" t="s">
        <v>525</v>
      </c>
      <c r="AJ179" s="163" t="s">
        <v>525</v>
      </c>
      <c r="AK179" s="163"/>
      <c r="AL179" s="163"/>
      <c r="AM179" s="165"/>
      <c r="AN179" s="165"/>
      <c r="AO179" s="160"/>
      <c r="AP179" s="160"/>
      <c r="AQ179" s="160"/>
      <c r="AR179" s="163"/>
      <c r="AS179" s="163"/>
      <c r="AT179" s="163"/>
      <c r="AU179" s="163"/>
      <c r="AV179" s="163" t="s">
        <v>525</v>
      </c>
      <c r="AW179" s="163"/>
      <c r="AX179" s="166"/>
      <c r="AY179" s="166"/>
      <c r="AZ179" s="166"/>
      <c r="BA179" s="166"/>
      <c r="BB179" s="166"/>
      <c r="BC179" s="166"/>
      <c r="BD179" s="166"/>
      <c r="BE179" s="166"/>
      <c r="BF179" s="166"/>
      <c r="BG179" s="166"/>
      <c r="BH179" s="166" t="s">
        <v>525</v>
      </c>
      <c r="BI179" s="166" t="s">
        <v>525</v>
      </c>
      <c r="BJ179" s="166" t="s">
        <v>525</v>
      </c>
      <c r="BK179" s="166" t="s">
        <v>525</v>
      </c>
      <c r="BL179" s="166"/>
      <c r="BM179" s="166"/>
      <c r="BN179" s="166"/>
      <c r="BO179" s="166"/>
      <c r="BP179" s="166"/>
      <c r="BQ179" s="166"/>
      <c r="BS179" s="188"/>
    </row>
    <row r="180" spans="1:166" s="182" customFormat="1">
      <c r="A180" s="115" t="s">
        <v>2897</v>
      </c>
      <c r="B180" s="191" t="s">
        <v>5</v>
      </c>
      <c r="C180" s="191" t="s">
        <v>358</v>
      </c>
      <c r="D180" s="124" t="s">
        <v>374</v>
      </c>
      <c r="E180" s="124" t="s">
        <v>1622</v>
      </c>
      <c r="F180" s="124" t="s">
        <v>1179</v>
      </c>
      <c r="G180" s="191" t="s">
        <v>1179</v>
      </c>
      <c r="H180" s="191" t="s">
        <v>1614</v>
      </c>
      <c r="I180" s="190" t="s">
        <v>1107</v>
      </c>
      <c r="J180" s="191" t="s">
        <v>477</v>
      </c>
      <c r="K180" s="191" t="s">
        <v>37</v>
      </c>
      <c r="L180" s="191" t="s">
        <v>121</v>
      </c>
      <c r="M180" s="191" t="s">
        <v>84</v>
      </c>
      <c r="N180" s="191" t="s">
        <v>89</v>
      </c>
      <c r="O180" s="191" t="str">
        <f ca="1">VLOOKUP($N180,INDIRECT(VLOOKUP($M180,'A-Validation Data list'!$D$1:$F$8,3,0)),2,FALSE)</f>
        <v>IEC104:MEMBLOCK01</v>
      </c>
      <c r="P180" s="191" t="s">
        <v>1196</v>
      </c>
      <c r="Q180" s="191" t="s">
        <v>1213</v>
      </c>
      <c r="R180" s="191"/>
      <c r="S180" s="191"/>
      <c r="T180" s="191" t="s">
        <v>1196</v>
      </c>
      <c r="U180" s="191" t="s">
        <v>380</v>
      </c>
      <c r="V180" s="191" t="str">
        <f>IF($K180="DI",CONCATENATE( H180," : ",P180,"/",Q180),IF($K180="DI2",CONCATENATE( H180," : ",P180,"/",Q180,"/",R180,"/",S180),""))</f>
        <v>[IN1T] : Incomer 1 Breaker Trip : Clear/Trip</v>
      </c>
      <c r="W180" s="191"/>
      <c r="X180" s="191"/>
      <c r="Y180" s="191"/>
      <c r="Z180" s="191"/>
      <c r="AA180" s="191"/>
      <c r="AB180" s="191"/>
      <c r="AC180" s="191"/>
      <c r="AD180" s="191"/>
      <c r="AE180" s="191"/>
      <c r="AF180" s="191"/>
      <c r="AG180" s="190" t="s">
        <v>525</v>
      </c>
      <c r="AH180" s="190" t="s">
        <v>525</v>
      </c>
      <c r="AI180" s="190" t="s">
        <v>525</v>
      </c>
      <c r="AJ180" s="190" t="s">
        <v>525</v>
      </c>
      <c r="AK180" s="191"/>
      <c r="AL180" s="191"/>
      <c r="AM180" s="191"/>
      <c r="AN180" s="191"/>
      <c r="AO180" s="191"/>
      <c r="AP180" s="191"/>
      <c r="AQ180" s="191"/>
      <c r="AR180" s="191"/>
      <c r="AS180" s="191"/>
      <c r="AT180" s="191"/>
      <c r="AU180" s="191"/>
      <c r="AV180" s="190" t="s">
        <v>525</v>
      </c>
      <c r="AW180" s="191"/>
      <c r="AX180" s="191"/>
      <c r="AY180" s="191"/>
      <c r="AZ180" s="191"/>
      <c r="BA180" s="191"/>
      <c r="BB180" s="191"/>
      <c r="BC180" s="191"/>
      <c r="BD180" s="191"/>
      <c r="BE180" s="191"/>
      <c r="BF180" s="191"/>
      <c r="BG180" s="191"/>
      <c r="BH180" s="186" t="s">
        <v>618</v>
      </c>
      <c r="BI180" s="190" t="s">
        <v>152</v>
      </c>
      <c r="BJ180" s="190" t="s">
        <v>525</v>
      </c>
      <c r="BK180" s="190" t="s">
        <v>1262</v>
      </c>
      <c r="BL180" s="192" t="s">
        <v>3371</v>
      </c>
      <c r="BM180" s="191"/>
      <c r="BN180" s="191"/>
      <c r="BO180" s="191"/>
      <c r="BP180" s="191"/>
      <c r="BQ180" s="191"/>
      <c r="BR180" s="189"/>
      <c r="BS180" s="188"/>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row>
    <row r="181" spans="1:166" s="182" customFormat="1">
      <c r="A181" s="115" t="s">
        <v>2897</v>
      </c>
      <c r="B181" s="191" t="s">
        <v>5</v>
      </c>
      <c r="C181" s="191" t="s">
        <v>358</v>
      </c>
      <c r="D181" s="124" t="s">
        <v>374</v>
      </c>
      <c r="E181" s="124" t="s">
        <v>1622</v>
      </c>
      <c r="F181" s="124" t="s">
        <v>1180</v>
      </c>
      <c r="G181" s="191" t="s">
        <v>1180</v>
      </c>
      <c r="H181" s="191" t="s">
        <v>1615</v>
      </c>
      <c r="I181" s="190" t="s">
        <v>1107</v>
      </c>
      <c r="J181" s="191" t="s">
        <v>477</v>
      </c>
      <c r="K181" s="191" t="s">
        <v>37</v>
      </c>
      <c r="L181" s="191" t="s">
        <v>121</v>
      </c>
      <c r="M181" s="191" t="s">
        <v>84</v>
      </c>
      <c r="N181" s="191" t="s">
        <v>89</v>
      </c>
      <c r="O181" s="191" t="str">
        <f ca="1">VLOOKUP($N181,INDIRECT(VLOOKUP($M181,'A-Validation Data list'!$D$1:$F$8,3,0)),2,FALSE)</f>
        <v>IEC104:MEMBLOCK01</v>
      </c>
      <c r="P181" s="191" t="s">
        <v>1196</v>
      </c>
      <c r="Q181" s="191" t="s">
        <v>1213</v>
      </c>
      <c r="R181" s="191"/>
      <c r="S181" s="191"/>
      <c r="T181" s="191" t="s">
        <v>1196</v>
      </c>
      <c r="U181" s="191" t="s">
        <v>380</v>
      </c>
      <c r="V181" s="191" t="str">
        <f t="shared" ref="V181:V182" si="35">IF($K181="DI",CONCATENATE( H181," : ",P181,"/",Q181),IF($K181="DI2",CONCATENATE( H181," : ",P181,"/",Q181,"/",R181,"/",S181),""))</f>
        <v>[IN2T] : Incomer 2 Breaker Trip : Clear/Trip</v>
      </c>
      <c r="W181" s="191"/>
      <c r="X181" s="191"/>
      <c r="Y181" s="191"/>
      <c r="Z181" s="191"/>
      <c r="AA181" s="191"/>
      <c r="AB181" s="191"/>
      <c r="AC181" s="191"/>
      <c r="AD181" s="191"/>
      <c r="AE181" s="191"/>
      <c r="AF181" s="191"/>
      <c r="AG181" s="190" t="s">
        <v>525</v>
      </c>
      <c r="AH181" s="190" t="s">
        <v>525</v>
      </c>
      <c r="AI181" s="190" t="s">
        <v>525</v>
      </c>
      <c r="AJ181" s="190" t="s">
        <v>525</v>
      </c>
      <c r="AK181" s="191"/>
      <c r="AL181" s="191"/>
      <c r="AM181" s="191"/>
      <c r="AN181" s="191"/>
      <c r="AO181" s="191"/>
      <c r="AP181" s="191"/>
      <c r="AQ181" s="191"/>
      <c r="AR181" s="191"/>
      <c r="AS181" s="191"/>
      <c r="AT181" s="191"/>
      <c r="AU181" s="191"/>
      <c r="AV181" s="190" t="s">
        <v>525</v>
      </c>
      <c r="AW181" s="191"/>
      <c r="AX181" s="191"/>
      <c r="AY181" s="191"/>
      <c r="AZ181" s="191"/>
      <c r="BA181" s="191"/>
      <c r="BB181" s="191"/>
      <c r="BC181" s="191"/>
      <c r="BD181" s="191"/>
      <c r="BE181" s="191"/>
      <c r="BF181" s="191"/>
      <c r="BG181" s="191"/>
      <c r="BH181" s="186" t="s">
        <v>618</v>
      </c>
      <c r="BI181" s="190" t="s">
        <v>618</v>
      </c>
      <c r="BJ181" s="190" t="s">
        <v>525</v>
      </c>
      <c r="BK181" s="190" t="s">
        <v>1262</v>
      </c>
      <c r="BL181" s="192" t="s">
        <v>3372</v>
      </c>
      <c r="BM181" s="191"/>
      <c r="BN181" s="191"/>
      <c r="BO181" s="191"/>
      <c r="BP181" s="191"/>
      <c r="BQ181" s="191"/>
      <c r="BR181" s="189"/>
      <c r="BS181" s="188"/>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c r="DM181" s="189"/>
      <c r="DN181" s="189"/>
      <c r="DO181" s="189"/>
      <c r="DP181" s="189"/>
      <c r="DQ181" s="189"/>
      <c r="DR181" s="189"/>
      <c r="DS181" s="189"/>
      <c r="DT181" s="189"/>
      <c r="DU181" s="189"/>
      <c r="DV181" s="189"/>
      <c r="DW181" s="189"/>
      <c r="DX181" s="189"/>
      <c r="DY181" s="189"/>
      <c r="DZ181" s="189"/>
      <c r="EA181" s="189"/>
      <c r="EB181" s="189"/>
      <c r="EC181" s="189"/>
      <c r="ED181" s="189"/>
      <c r="EE181" s="189"/>
      <c r="EF181" s="189"/>
      <c r="EG181" s="189"/>
      <c r="EH181" s="189"/>
      <c r="EI181" s="189"/>
      <c r="EJ181" s="189"/>
      <c r="EK181" s="189"/>
      <c r="EL181" s="189"/>
      <c r="EM181" s="189"/>
      <c r="EN181" s="189"/>
      <c r="EO181" s="189"/>
      <c r="EP181" s="189"/>
      <c r="EQ181" s="189"/>
      <c r="ER181" s="189"/>
      <c r="ES181" s="189"/>
      <c r="ET181" s="189"/>
      <c r="EU181" s="189"/>
      <c r="EV181" s="189"/>
      <c r="EW181" s="189"/>
      <c r="EX181" s="189"/>
      <c r="EY181" s="189"/>
      <c r="EZ181" s="189"/>
      <c r="FA181" s="189"/>
      <c r="FB181" s="189"/>
      <c r="FC181" s="189"/>
      <c r="FD181" s="189"/>
      <c r="FE181" s="189"/>
      <c r="FF181" s="189"/>
      <c r="FG181" s="189"/>
      <c r="FH181" s="189"/>
      <c r="FI181" s="189"/>
      <c r="FJ181" s="189"/>
    </row>
    <row r="182" spans="1:166" s="182" customFormat="1">
      <c r="A182" s="115" t="s">
        <v>2897</v>
      </c>
      <c r="B182" s="191" t="s">
        <v>5</v>
      </c>
      <c r="C182" s="191" t="s">
        <v>358</v>
      </c>
      <c r="D182" s="124" t="s">
        <v>374</v>
      </c>
      <c r="E182" s="124" t="s">
        <v>1622</v>
      </c>
      <c r="F182" s="124" t="s">
        <v>1616</v>
      </c>
      <c r="G182" s="191" t="s">
        <v>1616</v>
      </c>
      <c r="H182" s="191" t="s">
        <v>1617</v>
      </c>
      <c r="I182" s="190" t="s">
        <v>1107</v>
      </c>
      <c r="J182" s="191" t="s">
        <v>477</v>
      </c>
      <c r="K182" s="191" t="s">
        <v>37</v>
      </c>
      <c r="L182" s="191" t="s">
        <v>121</v>
      </c>
      <c r="M182" s="191" t="s">
        <v>84</v>
      </c>
      <c r="N182" s="191" t="s">
        <v>89</v>
      </c>
      <c r="O182" s="191" t="str">
        <f ca="1">VLOOKUP($N182,INDIRECT(VLOOKUP($M182,'A-Validation Data list'!$D$1:$F$8,3,0)),2,FALSE)</f>
        <v>IEC104:MEMBLOCK01</v>
      </c>
      <c r="P182" s="191" t="s">
        <v>1196</v>
      </c>
      <c r="Q182" s="191" t="s">
        <v>1213</v>
      </c>
      <c r="R182" s="191"/>
      <c r="S182" s="191"/>
      <c r="T182" s="191" t="s">
        <v>1196</v>
      </c>
      <c r="U182" s="191" t="s">
        <v>380</v>
      </c>
      <c r="V182" s="191" t="str">
        <f t="shared" si="35"/>
        <v>[BUST] : Bus Section Breaker Trip : Clear/Trip</v>
      </c>
      <c r="W182" s="191"/>
      <c r="X182" s="191"/>
      <c r="Y182" s="191"/>
      <c r="Z182" s="191"/>
      <c r="AA182" s="191"/>
      <c r="AB182" s="191"/>
      <c r="AC182" s="191"/>
      <c r="AD182" s="191"/>
      <c r="AE182" s="191"/>
      <c r="AF182" s="191"/>
      <c r="AG182" s="190" t="s">
        <v>525</v>
      </c>
      <c r="AH182" s="190" t="s">
        <v>525</v>
      </c>
      <c r="AI182" s="190" t="s">
        <v>525</v>
      </c>
      <c r="AJ182" s="190" t="s">
        <v>525</v>
      </c>
      <c r="AK182" s="191"/>
      <c r="AL182" s="191"/>
      <c r="AM182" s="191"/>
      <c r="AN182" s="191"/>
      <c r="AO182" s="191"/>
      <c r="AP182" s="191"/>
      <c r="AQ182" s="191"/>
      <c r="AR182" s="191"/>
      <c r="AS182" s="191"/>
      <c r="AT182" s="191"/>
      <c r="AU182" s="191"/>
      <c r="AV182" s="190" t="s">
        <v>525</v>
      </c>
      <c r="AW182" s="191"/>
      <c r="AX182" s="191"/>
      <c r="AY182" s="191"/>
      <c r="AZ182" s="191"/>
      <c r="BA182" s="191"/>
      <c r="BB182" s="191"/>
      <c r="BC182" s="191"/>
      <c r="BD182" s="191"/>
      <c r="BE182" s="191"/>
      <c r="BF182" s="191"/>
      <c r="BG182" s="191"/>
      <c r="BH182" s="186" t="s">
        <v>618</v>
      </c>
      <c r="BI182" s="190" t="s">
        <v>619</v>
      </c>
      <c r="BJ182" s="190" t="s">
        <v>525</v>
      </c>
      <c r="BK182" s="190" t="s">
        <v>1262</v>
      </c>
      <c r="BL182" s="192" t="s">
        <v>3373</v>
      </c>
      <c r="BM182" s="191"/>
      <c r="BN182" s="191"/>
      <c r="BO182" s="191"/>
      <c r="BP182" s="191"/>
      <c r="BQ182" s="191"/>
      <c r="BR182" s="189"/>
      <c r="BS182" s="188"/>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c r="DM182" s="189"/>
      <c r="DN182" s="189"/>
      <c r="DO182" s="189"/>
      <c r="DP182" s="189"/>
      <c r="DQ182" s="189"/>
      <c r="DR182" s="189"/>
      <c r="DS182" s="189"/>
      <c r="DT182" s="189"/>
      <c r="DU182" s="189"/>
      <c r="DV182" s="189"/>
      <c r="DW182" s="189"/>
      <c r="DX182" s="189"/>
      <c r="DY182" s="189"/>
      <c r="DZ182" s="189"/>
      <c r="EA182" s="189"/>
      <c r="EB182" s="189"/>
      <c r="EC182" s="189"/>
      <c r="ED182" s="189"/>
      <c r="EE182" s="189"/>
      <c r="EF182" s="189"/>
      <c r="EG182" s="189"/>
      <c r="EH182" s="189"/>
      <c r="EI182" s="189"/>
      <c r="EJ182" s="189"/>
      <c r="EK182" s="189"/>
      <c r="EL182" s="189"/>
      <c r="EM182" s="189"/>
      <c r="EN182" s="189"/>
      <c r="EO182" s="189"/>
      <c r="EP182" s="189"/>
      <c r="EQ182" s="189"/>
      <c r="ER182" s="189"/>
      <c r="ES182" s="189"/>
      <c r="ET182" s="189"/>
      <c r="EU182" s="189"/>
      <c r="EV182" s="189"/>
      <c r="EW182" s="189"/>
      <c r="EX182" s="189"/>
      <c r="EY182" s="189"/>
      <c r="EZ182" s="189"/>
      <c r="FA182" s="189"/>
      <c r="FB182" s="189"/>
      <c r="FC182" s="189"/>
      <c r="FD182" s="189"/>
      <c r="FE182" s="189"/>
      <c r="FF182" s="189"/>
      <c r="FG182" s="189"/>
      <c r="FH182" s="189"/>
      <c r="FI182" s="189"/>
      <c r="FJ182" s="189"/>
    </row>
    <row r="183" spans="1:166" ht="11.25" customHeight="1">
      <c r="A183" s="115" t="s">
        <v>2897</v>
      </c>
      <c r="B183" s="191" t="s">
        <v>5</v>
      </c>
      <c r="C183" s="191" t="s">
        <v>358</v>
      </c>
      <c r="D183" s="124" t="s">
        <v>374</v>
      </c>
      <c r="E183" s="124" t="s">
        <v>1622</v>
      </c>
      <c r="F183" s="124" t="s">
        <v>1619</v>
      </c>
      <c r="G183" s="191" t="s">
        <v>1619</v>
      </c>
      <c r="H183" s="191" t="s">
        <v>1618</v>
      </c>
      <c r="I183" s="191" t="s">
        <v>197</v>
      </c>
      <c r="J183" s="191" t="s">
        <v>477</v>
      </c>
      <c r="K183" s="191" t="s">
        <v>37</v>
      </c>
      <c r="L183" s="191" t="s">
        <v>121</v>
      </c>
      <c r="M183" s="191" t="s">
        <v>84</v>
      </c>
      <c r="N183" s="191" t="s">
        <v>89</v>
      </c>
      <c r="O183" s="191" t="str">
        <f ca="1">VLOOKUP($N183,INDIRECT(VLOOKUP($M183,'A-Validation Data list'!$D$1:$F$8,3,0)),2,FALSE)</f>
        <v>IEC104:MEMBLOCK01</v>
      </c>
      <c r="P183" s="191" t="s">
        <v>1196</v>
      </c>
      <c r="Q183" s="191" t="s">
        <v>1197</v>
      </c>
      <c r="R183" s="191"/>
      <c r="S183" s="191"/>
      <c r="T183" s="191" t="s">
        <v>1196</v>
      </c>
      <c r="U183" s="191" t="s">
        <v>359</v>
      </c>
      <c r="V183" s="191" t="str">
        <f t="shared" ref="V183:V316" si="36">IF($K183="DI",CONCATENATE( H183," : ",P183,"/",Q183),IF($K183="DI2",CONCATENATE( H183," : ",P183,"/",Q183,"/",R183,"/",S183),""))</f>
        <v>[FALB] : Bus-1 Feeder Fault : Clear/Appear</v>
      </c>
      <c r="W183" s="191"/>
      <c r="X183" s="191"/>
      <c r="Y183" s="191"/>
      <c r="Z183" s="191"/>
      <c r="AA183" s="191"/>
      <c r="AB183" s="191"/>
      <c r="AC183" s="191"/>
      <c r="AD183" s="191"/>
      <c r="AE183" s="191"/>
      <c r="AF183" s="191"/>
      <c r="AG183" s="190" t="s">
        <v>525</v>
      </c>
      <c r="AH183" s="190" t="s">
        <v>525</v>
      </c>
      <c r="AI183" s="190" t="s">
        <v>525</v>
      </c>
      <c r="AJ183" s="190" t="s">
        <v>525</v>
      </c>
      <c r="AK183" s="191"/>
      <c r="AL183" s="191"/>
      <c r="AM183" s="191"/>
      <c r="AN183" s="191"/>
      <c r="AO183" s="191"/>
      <c r="AP183" s="191"/>
      <c r="AQ183" s="191"/>
      <c r="AR183" s="191"/>
      <c r="AS183" s="191"/>
      <c r="AT183" s="191"/>
      <c r="AU183" s="191"/>
      <c r="AV183" s="190" t="s">
        <v>525</v>
      </c>
      <c r="AW183" s="191"/>
      <c r="AX183" s="191"/>
      <c r="AY183" s="191"/>
      <c r="AZ183" s="191"/>
      <c r="BA183" s="191"/>
      <c r="BB183" s="191"/>
      <c r="BC183" s="191"/>
      <c r="BD183" s="191"/>
      <c r="BE183" s="191"/>
      <c r="BF183" s="191"/>
      <c r="BG183" s="191"/>
      <c r="BH183" s="186" t="s">
        <v>618</v>
      </c>
      <c r="BI183" s="186" t="s">
        <v>620</v>
      </c>
      <c r="BJ183" s="190" t="s">
        <v>525</v>
      </c>
      <c r="BK183" s="190" t="s">
        <v>1262</v>
      </c>
      <c r="BL183" s="192" t="s">
        <v>3374</v>
      </c>
      <c r="BM183" s="191"/>
      <c r="BN183" s="191"/>
      <c r="BO183" s="191"/>
      <c r="BP183" s="191"/>
      <c r="BQ183" s="191"/>
      <c r="BS183" s="188"/>
    </row>
    <row r="184" spans="1:166">
      <c r="A184" s="115" t="s">
        <v>2897</v>
      </c>
      <c r="B184" s="191" t="s">
        <v>5</v>
      </c>
      <c r="C184" s="191" t="s">
        <v>358</v>
      </c>
      <c r="D184" s="124" t="s">
        <v>374</v>
      </c>
      <c r="E184" s="124" t="s">
        <v>1622</v>
      </c>
      <c r="F184" s="124" t="s">
        <v>1621</v>
      </c>
      <c r="G184" s="191" t="s">
        <v>1621</v>
      </c>
      <c r="H184" s="191" t="s">
        <v>1620</v>
      </c>
      <c r="I184" s="191" t="s">
        <v>197</v>
      </c>
      <c r="J184" s="191" t="s">
        <v>477</v>
      </c>
      <c r="K184" s="191" t="s">
        <v>37</v>
      </c>
      <c r="L184" s="191" t="s">
        <v>121</v>
      </c>
      <c r="M184" s="191" t="s">
        <v>84</v>
      </c>
      <c r="N184" s="191" t="s">
        <v>89</v>
      </c>
      <c r="O184" s="191" t="str">
        <f ca="1">VLOOKUP($N184,INDIRECT(VLOOKUP($M184,'A-Validation Data list'!$D$1:$F$8,3,0)),2,FALSE)</f>
        <v>IEC104:MEMBLOCK01</v>
      </c>
      <c r="P184" s="191" t="s">
        <v>1196</v>
      </c>
      <c r="Q184" s="191" t="s">
        <v>1197</v>
      </c>
      <c r="R184" s="191"/>
      <c r="S184" s="191"/>
      <c r="T184" s="191" t="s">
        <v>1196</v>
      </c>
      <c r="U184" s="191" t="s">
        <v>359</v>
      </c>
      <c r="V184" s="191" t="str">
        <f t="shared" si="36"/>
        <v>[FALR] : Bus-2 Feeder Fault : Clear/Appear</v>
      </c>
      <c r="W184" s="191"/>
      <c r="X184" s="191"/>
      <c r="Y184" s="191"/>
      <c r="Z184" s="191"/>
      <c r="AA184" s="191"/>
      <c r="AB184" s="191"/>
      <c r="AC184" s="191"/>
      <c r="AD184" s="191"/>
      <c r="AE184" s="191"/>
      <c r="AF184" s="191"/>
      <c r="AG184" s="190" t="s">
        <v>525</v>
      </c>
      <c r="AH184" s="190" t="s">
        <v>525</v>
      </c>
      <c r="AI184" s="190" t="s">
        <v>525</v>
      </c>
      <c r="AJ184" s="190" t="s">
        <v>525</v>
      </c>
      <c r="AK184" s="191"/>
      <c r="AL184" s="191"/>
      <c r="AM184" s="191"/>
      <c r="AN184" s="191"/>
      <c r="AO184" s="191"/>
      <c r="AP184" s="191"/>
      <c r="AQ184" s="191"/>
      <c r="AR184" s="191"/>
      <c r="AS184" s="191"/>
      <c r="AT184" s="191"/>
      <c r="AU184" s="191"/>
      <c r="AV184" s="190" t="s">
        <v>525</v>
      </c>
      <c r="AW184" s="191"/>
      <c r="AX184" s="191"/>
      <c r="AY184" s="191"/>
      <c r="AZ184" s="191"/>
      <c r="BA184" s="191"/>
      <c r="BB184" s="191"/>
      <c r="BC184" s="191"/>
      <c r="BD184" s="191"/>
      <c r="BE184" s="191"/>
      <c r="BF184" s="191"/>
      <c r="BG184" s="191"/>
      <c r="BH184" s="186" t="s">
        <v>618</v>
      </c>
      <c r="BI184" s="186" t="s">
        <v>621</v>
      </c>
      <c r="BJ184" s="190" t="s">
        <v>525</v>
      </c>
      <c r="BK184" s="190" t="s">
        <v>1262</v>
      </c>
      <c r="BL184" s="192" t="s">
        <v>3375</v>
      </c>
      <c r="BM184" s="191"/>
      <c r="BN184" s="191"/>
      <c r="BO184" s="191"/>
      <c r="BP184" s="191"/>
      <c r="BQ184" s="191"/>
      <c r="BS184" s="188"/>
    </row>
    <row r="185" spans="1:166" ht="11.25" customHeight="1">
      <c r="A185" s="115" t="s">
        <v>2897</v>
      </c>
      <c r="B185" s="191" t="s">
        <v>5</v>
      </c>
      <c r="C185" s="191" t="s">
        <v>358</v>
      </c>
      <c r="D185" s="124" t="s">
        <v>374</v>
      </c>
      <c r="E185" s="124" t="s">
        <v>1622</v>
      </c>
      <c r="F185" s="124" t="s">
        <v>1181</v>
      </c>
      <c r="G185" s="191" t="s">
        <v>1181</v>
      </c>
      <c r="H185" s="191" t="s">
        <v>1611</v>
      </c>
      <c r="I185" s="190" t="s">
        <v>1107</v>
      </c>
      <c r="J185" s="191" t="s">
        <v>477</v>
      </c>
      <c r="K185" s="191" t="s">
        <v>37</v>
      </c>
      <c r="L185" s="191" t="s">
        <v>121</v>
      </c>
      <c r="M185" s="191" t="s">
        <v>84</v>
      </c>
      <c r="N185" s="191" t="s">
        <v>89</v>
      </c>
      <c r="O185" s="191" t="str">
        <f ca="1">VLOOKUP($N185,INDIRECT(VLOOKUP($M185,'A-Validation Data list'!$D$1:$F$8,3,0)),2,FALSE)</f>
        <v>IEC104:MEMBLOCK01</v>
      </c>
      <c r="P185" s="191" t="s">
        <v>1196</v>
      </c>
      <c r="Q185" s="191" t="s">
        <v>1197</v>
      </c>
      <c r="R185" s="191"/>
      <c r="S185" s="191"/>
      <c r="T185" s="191" t="s">
        <v>1196</v>
      </c>
      <c r="U185" s="191" t="s">
        <v>359</v>
      </c>
      <c r="V185" s="191" t="str">
        <f t="shared" ref="V185:V214" si="37">IF($K185="DI",CONCATENATE( H185," : ",P185,"/",Q185),IF($K185="DI2",CONCATENATE( H185," : ",P185,"/",Q185,"/",R185,"/",S185),""))</f>
        <v>[TRAS] : AC Control MCB Off/Trip : Clear/Appear</v>
      </c>
      <c r="W185" s="191"/>
      <c r="X185" s="191"/>
      <c r="Y185" s="191"/>
      <c r="Z185" s="191"/>
      <c r="AA185" s="191"/>
      <c r="AB185" s="191"/>
      <c r="AC185" s="191"/>
      <c r="AD185" s="191"/>
      <c r="AE185" s="191"/>
      <c r="AF185" s="191"/>
      <c r="AG185" s="190" t="s">
        <v>525</v>
      </c>
      <c r="AH185" s="190" t="s">
        <v>525</v>
      </c>
      <c r="AI185" s="190" t="s">
        <v>525</v>
      </c>
      <c r="AJ185" s="190" t="s">
        <v>525</v>
      </c>
      <c r="AK185" s="191"/>
      <c r="AL185" s="191"/>
      <c r="AM185" s="191"/>
      <c r="AN185" s="191"/>
      <c r="AO185" s="191"/>
      <c r="AP185" s="191"/>
      <c r="AQ185" s="191"/>
      <c r="AR185" s="191"/>
      <c r="AS185" s="191"/>
      <c r="AT185" s="191"/>
      <c r="AU185" s="191"/>
      <c r="AV185" s="190" t="s">
        <v>525</v>
      </c>
      <c r="AW185" s="191"/>
      <c r="AX185" s="191"/>
      <c r="AY185" s="191"/>
      <c r="AZ185" s="191"/>
      <c r="BA185" s="191"/>
      <c r="BB185" s="191"/>
      <c r="BC185" s="191"/>
      <c r="BD185" s="191"/>
      <c r="BE185" s="191"/>
      <c r="BF185" s="191"/>
      <c r="BG185" s="191"/>
      <c r="BH185" s="186" t="s">
        <v>618</v>
      </c>
      <c r="BI185" s="186" t="s">
        <v>622</v>
      </c>
      <c r="BJ185" s="190" t="s">
        <v>525</v>
      </c>
      <c r="BK185" s="190" t="s">
        <v>1262</v>
      </c>
      <c r="BL185" s="192" t="s">
        <v>3376</v>
      </c>
      <c r="BM185" s="191"/>
      <c r="BN185" s="191"/>
      <c r="BO185" s="191"/>
      <c r="BP185" s="191"/>
      <c r="BQ185" s="191"/>
      <c r="BS185" s="188"/>
    </row>
    <row r="186" spans="1:166" ht="11.25" customHeight="1">
      <c r="A186" s="115" t="s">
        <v>2897</v>
      </c>
      <c r="B186" s="191" t="s">
        <v>5</v>
      </c>
      <c r="C186" s="191" t="s">
        <v>358</v>
      </c>
      <c r="D186" s="124" t="s">
        <v>374</v>
      </c>
      <c r="E186" s="124" t="s">
        <v>1622</v>
      </c>
      <c r="F186" s="124" t="s">
        <v>1613</v>
      </c>
      <c r="G186" s="191" t="s">
        <v>1613</v>
      </c>
      <c r="H186" s="191" t="s">
        <v>1612</v>
      </c>
      <c r="I186" s="190" t="s">
        <v>1107</v>
      </c>
      <c r="J186" s="191" t="s">
        <v>477</v>
      </c>
      <c r="K186" s="191" t="s">
        <v>37</v>
      </c>
      <c r="L186" s="191" t="s">
        <v>121</v>
      </c>
      <c r="M186" s="191" t="s">
        <v>84</v>
      </c>
      <c r="N186" s="191" t="s">
        <v>89</v>
      </c>
      <c r="O186" s="191" t="str">
        <f ca="1">VLOOKUP($N186,INDIRECT(VLOOKUP($M186,'A-Validation Data list'!$D$1:$F$8,3,0)),2,FALSE)</f>
        <v>IEC104:MEMBLOCK01</v>
      </c>
      <c r="P186" s="191" t="s">
        <v>1196</v>
      </c>
      <c r="Q186" s="191" t="s">
        <v>1197</v>
      </c>
      <c r="R186" s="191"/>
      <c r="S186" s="191"/>
      <c r="T186" s="191" t="s">
        <v>1196</v>
      </c>
      <c r="U186" s="191" t="s">
        <v>359</v>
      </c>
      <c r="V186" s="191" t="str">
        <f t="shared" si="37"/>
        <v>[LVDC] : DC Control MCB Off/Trip : Clear/Appear</v>
      </c>
      <c r="W186" s="191"/>
      <c r="X186" s="191"/>
      <c r="Y186" s="191"/>
      <c r="Z186" s="191"/>
      <c r="AA186" s="191"/>
      <c r="AB186" s="191"/>
      <c r="AC186" s="191"/>
      <c r="AD186" s="191"/>
      <c r="AE186" s="191"/>
      <c r="AF186" s="191"/>
      <c r="AG186" s="190" t="s">
        <v>525</v>
      </c>
      <c r="AH186" s="190" t="s">
        <v>525</v>
      </c>
      <c r="AI186" s="190" t="s">
        <v>525</v>
      </c>
      <c r="AJ186" s="190" t="s">
        <v>525</v>
      </c>
      <c r="AK186" s="191"/>
      <c r="AL186" s="191"/>
      <c r="AM186" s="191"/>
      <c r="AN186" s="191"/>
      <c r="AO186" s="191"/>
      <c r="AP186" s="191"/>
      <c r="AQ186" s="191"/>
      <c r="AR186" s="191"/>
      <c r="AS186" s="191"/>
      <c r="AT186" s="191"/>
      <c r="AU186" s="191"/>
      <c r="AV186" s="190" t="s">
        <v>525</v>
      </c>
      <c r="AW186" s="191"/>
      <c r="AX186" s="191"/>
      <c r="AY186" s="191"/>
      <c r="AZ186" s="191"/>
      <c r="BA186" s="191"/>
      <c r="BB186" s="191"/>
      <c r="BC186" s="191"/>
      <c r="BD186" s="191"/>
      <c r="BE186" s="191"/>
      <c r="BF186" s="191"/>
      <c r="BG186" s="191"/>
      <c r="BH186" s="186" t="s">
        <v>618</v>
      </c>
      <c r="BI186" s="190" t="s">
        <v>623</v>
      </c>
      <c r="BJ186" s="190" t="s">
        <v>525</v>
      </c>
      <c r="BK186" s="190" t="s">
        <v>1262</v>
      </c>
      <c r="BL186" s="192" t="s">
        <v>3377</v>
      </c>
      <c r="BM186" s="191"/>
      <c r="BN186" s="191"/>
      <c r="BO186" s="191"/>
      <c r="BP186" s="191"/>
      <c r="BQ186" s="191"/>
      <c r="BS186" s="188"/>
    </row>
    <row r="187" spans="1:166" ht="11.25" customHeight="1">
      <c r="A187" s="162" t="s">
        <v>2897</v>
      </c>
      <c r="B187" s="168" t="s">
        <v>4</v>
      </c>
      <c r="C187" s="168"/>
      <c r="D187" s="168"/>
      <c r="E187" s="164"/>
      <c r="F187" s="167"/>
      <c r="G187" s="167" t="s">
        <v>1645</v>
      </c>
      <c r="H187" s="167"/>
      <c r="I187" s="166"/>
      <c r="J187" s="163"/>
      <c r="K187" s="167"/>
      <c r="L187" s="166"/>
      <c r="M187" s="166"/>
      <c r="N187" s="163"/>
      <c r="O187" s="163"/>
      <c r="P187" s="166"/>
      <c r="Q187" s="161"/>
      <c r="R187" s="163"/>
      <c r="S187" s="163"/>
      <c r="T187" s="163"/>
      <c r="U187" s="163"/>
      <c r="V187" s="163" t="str">
        <f t="shared" ref="V187:V200" si="38">IF($K187="DI",CONCATENATE( H187," : ",P187,"/",Q187),IF($K187="DI2",CONCATENATE( H187," : ",P187,"/",Q187,"/",R187,"/",S187),""))</f>
        <v/>
      </c>
      <c r="W187" s="163"/>
      <c r="X187" s="163"/>
      <c r="Y187" s="163"/>
      <c r="Z187" s="163"/>
      <c r="AA187" s="163"/>
      <c r="AB187" s="163"/>
      <c r="AC187" s="163"/>
      <c r="AD187" s="163"/>
      <c r="AE187" s="163"/>
      <c r="AF187" s="160"/>
      <c r="AG187" s="160" t="s">
        <v>525</v>
      </c>
      <c r="AH187" s="160" t="s">
        <v>525</v>
      </c>
      <c r="AI187" s="163" t="s">
        <v>525</v>
      </c>
      <c r="AJ187" s="163" t="s">
        <v>525</v>
      </c>
      <c r="AK187" s="163"/>
      <c r="AL187" s="163"/>
      <c r="AM187" s="165"/>
      <c r="AN187" s="165"/>
      <c r="AO187" s="160"/>
      <c r="AP187" s="160"/>
      <c r="AQ187" s="160"/>
      <c r="AR187" s="163"/>
      <c r="AS187" s="163"/>
      <c r="AT187" s="163"/>
      <c r="AU187" s="163"/>
      <c r="AV187" s="163" t="s">
        <v>525</v>
      </c>
      <c r="AW187" s="163"/>
      <c r="AX187" s="166"/>
      <c r="AY187" s="166"/>
      <c r="AZ187" s="166"/>
      <c r="BA187" s="166"/>
      <c r="BB187" s="166"/>
      <c r="BC187" s="166"/>
      <c r="BD187" s="166"/>
      <c r="BE187" s="166"/>
      <c r="BF187" s="166"/>
      <c r="BG187" s="166"/>
      <c r="BH187" s="166" t="s">
        <v>525</v>
      </c>
      <c r="BI187" s="166" t="s">
        <v>525</v>
      </c>
      <c r="BJ187" s="166" t="s">
        <v>525</v>
      </c>
      <c r="BK187" s="166" t="s">
        <v>525</v>
      </c>
      <c r="BL187" s="166"/>
      <c r="BM187" s="166"/>
      <c r="BN187" s="166"/>
      <c r="BO187" s="166"/>
      <c r="BP187" s="166"/>
      <c r="BQ187" s="166"/>
      <c r="BS187" s="188"/>
    </row>
    <row r="188" spans="1:166" s="182" customFormat="1">
      <c r="A188" s="115" t="s">
        <v>2897</v>
      </c>
      <c r="B188" s="191" t="s">
        <v>5</v>
      </c>
      <c r="C188" s="191" t="s">
        <v>358</v>
      </c>
      <c r="D188" s="124" t="s">
        <v>374</v>
      </c>
      <c r="E188" s="124" t="s">
        <v>1644</v>
      </c>
      <c r="F188" s="124" t="s">
        <v>1647</v>
      </c>
      <c r="G188" s="191" t="s">
        <v>1647</v>
      </c>
      <c r="H188" s="191" t="s">
        <v>1646</v>
      </c>
      <c r="I188" s="190" t="s">
        <v>1107</v>
      </c>
      <c r="J188" s="191" t="s">
        <v>477</v>
      </c>
      <c r="K188" s="191" t="s">
        <v>37</v>
      </c>
      <c r="L188" s="191" t="s">
        <v>121</v>
      </c>
      <c r="M188" s="191" t="s">
        <v>84</v>
      </c>
      <c r="N188" s="191" t="s">
        <v>89</v>
      </c>
      <c r="O188" s="191" t="str">
        <f ca="1">VLOOKUP($N188,INDIRECT(VLOOKUP($M188,'A-Validation Data list'!$D$1:$F$8,3,0)),2,FALSE)</f>
        <v>IEC104:MEMBLOCK01</v>
      </c>
      <c r="P188" s="191" t="s">
        <v>1196</v>
      </c>
      <c r="Q188" s="191" t="s">
        <v>1197</v>
      </c>
      <c r="R188" s="191"/>
      <c r="S188" s="191"/>
      <c r="T188" s="191" t="s">
        <v>1196</v>
      </c>
      <c r="U188" s="191" t="s">
        <v>380</v>
      </c>
      <c r="V188" s="191" t="str">
        <f t="shared" si="38"/>
        <v>[CH1F] : Charger Fault : Clear/Appear</v>
      </c>
      <c r="W188" s="191"/>
      <c r="X188" s="191"/>
      <c r="Y188" s="191"/>
      <c r="Z188" s="191"/>
      <c r="AA188" s="191"/>
      <c r="AB188" s="191"/>
      <c r="AC188" s="191"/>
      <c r="AD188" s="191"/>
      <c r="AE188" s="191"/>
      <c r="AF188" s="191"/>
      <c r="AG188" s="190" t="s">
        <v>525</v>
      </c>
      <c r="AH188" s="190" t="s">
        <v>525</v>
      </c>
      <c r="AI188" s="190" t="s">
        <v>525</v>
      </c>
      <c r="AJ188" s="190" t="s">
        <v>525</v>
      </c>
      <c r="AK188" s="191"/>
      <c r="AL188" s="191"/>
      <c r="AM188" s="191"/>
      <c r="AN188" s="191"/>
      <c r="AO188" s="191"/>
      <c r="AP188" s="191"/>
      <c r="AQ188" s="191"/>
      <c r="AR188" s="191"/>
      <c r="AS188" s="191"/>
      <c r="AT188" s="191"/>
      <c r="AU188" s="191"/>
      <c r="AV188" s="190" t="s">
        <v>525</v>
      </c>
      <c r="AW188" s="191"/>
      <c r="AX188" s="191"/>
      <c r="AY188" s="191"/>
      <c r="AZ188" s="191"/>
      <c r="BA188" s="191"/>
      <c r="BB188" s="191"/>
      <c r="BC188" s="191"/>
      <c r="BD188" s="191"/>
      <c r="BE188" s="191"/>
      <c r="BF188" s="191"/>
      <c r="BG188" s="191"/>
      <c r="BH188" s="186" t="s">
        <v>618</v>
      </c>
      <c r="BI188" s="190" t="s">
        <v>152</v>
      </c>
      <c r="BJ188" s="190" t="s">
        <v>525</v>
      </c>
      <c r="BK188" s="190" t="s">
        <v>1262</v>
      </c>
      <c r="BL188" s="192" t="s">
        <v>1869</v>
      </c>
      <c r="BM188" s="191"/>
      <c r="BN188" s="191"/>
      <c r="BO188" s="191"/>
      <c r="BP188" s="191"/>
      <c r="BQ188" s="191"/>
      <c r="BR188" s="189"/>
      <c r="BS188" s="188"/>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c r="DM188" s="189"/>
      <c r="DN188" s="189"/>
      <c r="DO188" s="189"/>
      <c r="DP188" s="189"/>
      <c r="DQ188" s="189"/>
      <c r="DR188" s="189"/>
      <c r="DS188" s="189"/>
      <c r="DT188" s="189"/>
      <c r="DU188" s="189"/>
      <c r="DV188" s="189"/>
      <c r="DW188" s="189"/>
      <c r="DX188" s="189"/>
      <c r="DY188" s="189"/>
      <c r="DZ188" s="189"/>
      <c r="EA188" s="189"/>
      <c r="EB188" s="189"/>
      <c r="EC188" s="189"/>
      <c r="ED188" s="189"/>
      <c r="EE188" s="189"/>
      <c r="EF188" s="189"/>
      <c r="EG188" s="189"/>
      <c r="EH188" s="189"/>
      <c r="EI188" s="189"/>
      <c r="EJ188" s="189"/>
      <c r="EK188" s="189"/>
      <c r="EL188" s="189"/>
      <c r="EM188" s="189"/>
      <c r="EN188" s="189"/>
      <c r="EO188" s="189"/>
      <c r="EP188" s="189"/>
      <c r="EQ188" s="189"/>
      <c r="ER188" s="189"/>
      <c r="ES188" s="189"/>
      <c r="ET188" s="189"/>
      <c r="EU188" s="189"/>
      <c r="EV188" s="189"/>
      <c r="EW188" s="189"/>
      <c r="EX188" s="189"/>
      <c r="EY188" s="189"/>
      <c r="EZ188" s="189"/>
      <c r="FA188" s="189"/>
      <c r="FB188" s="189"/>
      <c r="FC188" s="189"/>
      <c r="FD188" s="189"/>
      <c r="FE188" s="189"/>
      <c r="FF188" s="189"/>
      <c r="FG188" s="189"/>
      <c r="FH188" s="189"/>
      <c r="FI188" s="189"/>
      <c r="FJ188" s="189"/>
    </row>
    <row r="189" spans="1:166" s="182" customFormat="1">
      <c r="A189" s="115" t="s">
        <v>2897</v>
      </c>
      <c r="B189" s="191" t="s">
        <v>5</v>
      </c>
      <c r="C189" s="191" t="s">
        <v>358</v>
      </c>
      <c r="D189" s="124" t="s">
        <v>374</v>
      </c>
      <c r="E189" s="124" t="s">
        <v>1644</v>
      </c>
      <c r="F189" s="192" t="s">
        <v>3111</v>
      </c>
      <c r="G189" s="191" t="s">
        <v>1649</v>
      </c>
      <c r="H189" s="191" t="s">
        <v>1648</v>
      </c>
      <c r="I189" s="190" t="s">
        <v>1107</v>
      </c>
      <c r="J189" s="191" t="s">
        <v>477</v>
      </c>
      <c r="K189" s="191" t="s">
        <v>37</v>
      </c>
      <c r="L189" s="191" t="s">
        <v>121</v>
      </c>
      <c r="M189" s="191" t="s">
        <v>84</v>
      </c>
      <c r="N189" s="191" t="s">
        <v>89</v>
      </c>
      <c r="O189" s="191" t="str">
        <f ca="1">VLOOKUP($N189,INDIRECT(VLOOKUP($M189,'A-Validation Data list'!$D$1:$F$8,3,0)),2,FALSE)</f>
        <v>IEC104:MEMBLOCK01</v>
      </c>
      <c r="P189" s="191" t="s">
        <v>1196</v>
      </c>
      <c r="Q189" s="191" t="s">
        <v>1197</v>
      </c>
      <c r="R189" s="191"/>
      <c r="S189" s="191"/>
      <c r="T189" s="191" t="s">
        <v>1196</v>
      </c>
      <c r="U189" s="191" t="s">
        <v>380</v>
      </c>
      <c r="V189" s="191" t="str">
        <f t="shared" si="38"/>
        <v>[C1AS] : AC Supply Failure : Clear/Appear</v>
      </c>
      <c r="W189" s="191"/>
      <c r="X189" s="191"/>
      <c r="Y189" s="191"/>
      <c r="Z189" s="191"/>
      <c r="AA189" s="191"/>
      <c r="AB189" s="191"/>
      <c r="AC189" s="191"/>
      <c r="AD189" s="191"/>
      <c r="AE189" s="191"/>
      <c r="AF189" s="191"/>
      <c r="AG189" s="190" t="s">
        <v>525</v>
      </c>
      <c r="AH189" s="190" t="s">
        <v>525</v>
      </c>
      <c r="AI189" s="190" t="s">
        <v>525</v>
      </c>
      <c r="AJ189" s="190" t="s">
        <v>525</v>
      </c>
      <c r="AK189" s="191"/>
      <c r="AL189" s="191"/>
      <c r="AM189" s="191"/>
      <c r="AN189" s="191"/>
      <c r="AO189" s="191"/>
      <c r="AP189" s="191"/>
      <c r="AQ189" s="191"/>
      <c r="AR189" s="191"/>
      <c r="AS189" s="191"/>
      <c r="AT189" s="191"/>
      <c r="AU189" s="191"/>
      <c r="AV189" s="190" t="s">
        <v>525</v>
      </c>
      <c r="AW189" s="191"/>
      <c r="AX189" s="191"/>
      <c r="AY189" s="191"/>
      <c r="AZ189" s="191"/>
      <c r="BA189" s="191"/>
      <c r="BB189" s="191"/>
      <c r="BC189" s="191"/>
      <c r="BD189" s="191"/>
      <c r="BE189" s="191"/>
      <c r="BF189" s="191"/>
      <c r="BG189" s="191"/>
      <c r="BH189" s="186" t="s">
        <v>618</v>
      </c>
      <c r="BI189" s="190" t="s">
        <v>618</v>
      </c>
      <c r="BJ189" s="190" t="s">
        <v>525</v>
      </c>
      <c r="BK189" s="190" t="s">
        <v>1262</v>
      </c>
      <c r="BL189" s="192" t="s">
        <v>3378</v>
      </c>
      <c r="BM189" s="191"/>
      <c r="BN189" s="191"/>
      <c r="BO189" s="191"/>
      <c r="BP189" s="191"/>
      <c r="BQ189" s="191"/>
      <c r="BR189" s="189"/>
      <c r="BS189" s="188"/>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c r="DM189" s="189"/>
      <c r="DN189" s="189"/>
      <c r="DO189" s="189"/>
      <c r="DP189" s="189"/>
      <c r="DQ189" s="189"/>
      <c r="DR189" s="189"/>
      <c r="DS189" s="189"/>
      <c r="DT189" s="189"/>
      <c r="DU189" s="189"/>
      <c r="DV189" s="189"/>
      <c r="DW189" s="189"/>
      <c r="DX189" s="189"/>
      <c r="DY189" s="189"/>
      <c r="DZ189" s="189"/>
      <c r="EA189" s="189"/>
      <c r="EB189" s="189"/>
      <c r="EC189" s="189"/>
      <c r="ED189" s="189"/>
      <c r="EE189" s="189"/>
      <c r="EF189" s="189"/>
      <c r="EG189" s="189"/>
      <c r="EH189" s="189"/>
      <c r="EI189" s="189"/>
      <c r="EJ189" s="189"/>
      <c r="EK189" s="189"/>
      <c r="EL189" s="189"/>
      <c r="EM189" s="189"/>
      <c r="EN189" s="189"/>
      <c r="EO189" s="189"/>
      <c r="EP189" s="189"/>
      <c r="EQ189" s="189"/>
      <c r="ER189" s="189"/>
      <c r="ES189" s="189"/>
      <c r="ET189" s="189"/>
      <c r="EU189" s="189"/>
      <c r="EV189" s="189"/>
      <c r="EW189" s="189"/>
      <c r="EX189" s="189"/>
      <c r="EY189" s="189"/>
      <c r="EZ189" s="189"/>
      <c r="FA189" s="189"/>
      <c r="FB189" s="189"/>
      <c r="FC189" s="189"/>
      <c r="FD189" s="189"/>
      <c r="FE189" s="189"/>
      <c r="FF189" s="189"/>
      <c r="FG189" s="189"/>
      <c r="FH189" s="189"/>
      <c r="FI189" s="189"/>
      <c r="FJ189" s="189"/>
    </row>
    <row r="190" spans="1:166" s="182" customFormat="1">
      <c r="A190" s="115" t="s">
        <v>2897</v>
      </c>
      <c r="B190" s="191" t="s">
        <v>5</v>
      </c>
      <c r="C190" s="191" t="s">
        <v>358</v>
      </c>
      <c r="D190" s="124" t="s">
        <v>374</v>
      </c>
      <c r="E190" s="124" t="s">
        <v>1644</v>
      </c>
      <c r="F190" s="192" t="s">
        <v>3112</v>
      </c>
      <c r="G190" s="191" t="s">
        <v>1649</v>
      </c>
      <c r="H190" s="191" t="s">
        <v>1650</v>
      </c>
      <c r="I190" s="190" t="s">
        <v>1107</v>
      </c>
      <c r="J190" s="191" t="s">
        <v>477</v>
      </c>
      <c r="K190" s="191" t="s">
        <v>37</v>
      </c>
      <c r="L190" s="191" t="s">
        <v>121</v>
      </c>
      <c r="M190" s="191" t="s">
        <v>84</v>
      </c>
      <c r="N190" s="191" t="s">
        <v>89</v>
      </c>
      <c r="O190" s="191" t="str">
        <f ca="1">VLOOKUP($N190,INDIRECT(VLOOKUP($M190,'A-Validation Data list'!$D$1:$F$8,3,0)),2,FALSE)</f>
        <v>IEC104:MEMBLOCK01</v>
      </c>
      <c r="P190" s="191" t="s">
        <v>1196</v>
      </c>
      <c r="Q190" s="191" t="s">
        <v>1197</v>
      </c>
      <c r="R190" s="191"/>
      <c r="S190" s="191"/>
      <c r="T190" s="191" t="s">
        <v>1196</v>
      </c>
      <c r="U190" s="191" t="s">
        <v>380</v>
      </c>
      <c r="V190" s="191" t="str">
        <f t="shared" si="38"/>
        <v>[CH1F] : Battery Charger Fail : Clear/Appear</v>
      </c>
      <c r="W190" s="191"/>
      <c r="X190" s="191"/>
      <c r="Y190" s="191"/>
      <c r="Z190" s="191"/>
      <c r="AA190" s="191"/>
      <c r="AB190" s="191"/>
      <c r="AC190" s="191"/>
      <c r="AD190" s="191"/>
      <c r="AE190" s="191"/>
      <c r="AF190" s="191"/>
      <c r="AG190" s="190" t="s">
        <v>525</v>
      </c>
      <c r="AH190" s="190" t="s">
        <v>525</v>
      </c>
      <c r="AI190" s="190" t="s">
        <v>525</v>
      </c>
      <c r="AJ190" s="190" t="s">
        <v>525</v>
      </c>
      <c r="AK190" s="191"/>
      <c r="AL190" s="191"/>
      <c r="AM190" s="191"/>
      <c r="AN190" s="191"/>
      <c r="AO190" s="191"/>
      <c r="AP190" s="191"/>
      <c r="AQ190" s="191"/>
      <c r="AR190" s="191"/>
      <c r="AS190" s="191"/>
      <c r="AT190" s="191"/>
      <c r="AU190" s="191"/>
      <c r="AV190" s="190" t="s">
        <v>525</v>
      </c>
      <c r="AW190" s="191"/>
      <c r="AX190" s="191"/>
      <c r="AY190" s="191"/>
      <c r="AZ190" s="191"/>
      <c r="BA190" s="191"/>
      <c r="BB190" s="191"/>
      <c r="BC190" s="191"/>
      <c r="BD190" s="191"/>
      <c r="BE190" s="191"/>
      <c r="BF190" s="191"/>
      <c r="BG190" s="191"/>
      <c r="BH190" s="186" t="s">
        <v>618</v>
      </c>
      <c r="BI190" s="190" t="s">
        <v>619</v>
      </c>
      <c r="BJ190" s="190" t="s">
        <v>525</v>
      </c>
      <c r="BK190" s="190" t="s">
        <v>1262</v>
      </c>
      <c r="BL190" s="192" t="s">
        <v>3379</v>
      </c>
      <c r="BM190" s="191"/>
      <c r="BN190" s="191"/>
      <c r="BO190" s="191"/>
      <c r="BP190" s="191"/>
      <c r="BQ190" s="191"/>
      <c r="BR190" s="189"/>
      <c r="BS190" s="188"/>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c r="DM190" s="189"/>
      <c r="DN190" s="189"/>
      <c r="DO190" s="189"/>
      <c r="DP190" s="189"/>
      <c r="DQ190" s="189"/>
      <c r="DR190" s="189"/>
      <c r="DS190" s="189"/>
      <c r="DT190" s="189"/>
      <c r="DU190" s="189"/>
      <c r="DV190" s="189"/>
      <c r="DW190" s="189"/>
      <c r="DX190" s="189"/>
      <c r="DY190" s="189"/>
      <c r="DZ190" s="189"/>
      <c r="EA190" s="189"/>
      <c r="EB190" s="189"/>
      <c r="EC190" s="189"/>
      <c r="ED190" s="189"/>
      <c r="EE190" s="189"/>
      <c r="EF190" s="189"/>
      <c r="EG190" s="189"/>
      <c r="EH190" s="189"/>
      <c r="EI190" s="189"/>
      <c r="EJ190" s="189"/>
      <c r="EK190" s="189"/>
      <c r="EL190" s="189"/>
      <c r="EM190" s="189"/>
      <c r="EN190" s="189"/>
      <c r="EO190" s="189"/>
      <c r="EP190" s="189"/>
      <c r="EQ190" s="189"/>
      <c r="ER190" s="189"/>
      <c r="ES190" s="189"/>
      <c r="ET190" s="189"/>
      <c r="EU190" s="189"/>
      <c r="EV190" s="189"/>
      <c r="EW190" s="189"/>
      <c r="EX190" s="189"/>
      <c r="EY190" s="189"/>
      <c r="EZ190" s="189"/>
      <c r="FA190" s="189"/>
      <c r="FB190" s="189"/>
      <c r="FC190" s="189"/>
      <c r="FD190" s="189"/>
      <c r="FE190" s="189"/>
      <c r="FF190" s="189"/>
      <c r="FG190" s="189"/>
      <c r="FH190" s="189"/>
      <c r="FI190" s="189"/>
      <c r="FJ190" s="189"/>
    </row>
    <row r="191" spans="1:166" s="182" customFormat="1">
      <c r="A191" s="115" t="s">
        <v>2897</v>
      </c>
      <c r="B191" s="191" t="s">
        <v>5</v>
      </c>
      <c r="C191" s="191" t="s">
        <v>358</v>
      </c>
      <c r="D191" s="124" t="s">
        <v>374</v>
      </c>
      <c r="E191" s="124" t="s">
        <v>1644</v>
      </c>
      <c r="F191" s="124" t="s">
        <v>1652</v>
      </c>
      <c r="G191" s="191" t="s">
        <v>1652</v>
      </c>
      <c r="H191" s="191" t="s">
        <v>1651</v>
      </c>
      <c r="I191" s="190" t="s">
        <v>1105</v>
      </c>
      <c r="J191" s="191" t="s">
        <v>477</v>
      </c>
      <c r="K191" s="191" t="s">
        <v>37</v>
      </c>
      <c r="L191" s="191" t="s">
        <v>121</v>
      </c>
      <c r="M191" s="191" t="s">
        <v>84</v>
      </c>
      <c r="N191" s="191" t="s">
        <v>89</v>
      </c>
      <c r="O191" s="191" t="str">
        <f ca="1">VLOOKUP($N191,INDIRECT(VLOOKUP($M191,'A-Validation Data list'!$D$1:$F$8,3,0)),2,FALSE)</f>
        <v>IEC104:MEMBLOCK01</v>
      </c>
      <c r="P191" s="191" t="s">
        <v>1653</v>
      </c>
      <c r="Q191" s="191" t="s">
        <v>1214</v>
      </c>
      <c r="R191" s="191"/>
      <c r="S191" s="191"/>
      <c r="T191" s="191" t="s">
        <v>1653</v>
      </c>
      <c r="U191" s="191" t="s">
        <v>1654</v>
      </c>
      <c r="V191" s="191" t="str">
        <f t="shared" si="38"/>
        <v>[CHBA] : Charger on Equalizer Charge : Reset/Set</v>
      </c>
      <c r="W191" s="191"/>
      <c r="X191" s="191"/>
      <c r="Y191" s="191"/>
      <c r="Z191" s="191"/>
      <c r="AA191" s="191"/>
      <c r="AB191" s="191"/>
      <c r="AC191" s="191"/>
      <c r="AD191" s="191"/>
      <c r="AE191" s="191"/>
      <c r="AF191" s="191"/>
      <c r="AG191" s="190" t="s">
        <v>525</v>
      </c>
      <c r="AH191" s="190" t="s">
        <v>525</v>
      </c>
      <c r="AI191" s="190" t="s">
        <v>525</v>
      </c>
      <c r="AJ191" s="190" t="s">
        <v>525</v>
      </c>
      <c r="AK191" s="191"/>
      <c r="AL191" s="191"/>
      <c r="AM191" s="191"/>
      <c r="AN191" s="191"/>
      <c r="AO191" s="191"/>
      <c r="AP191" s="191"/>
      <c r="AQ191" s="191"/>
      <c r="AR191" s="191"/>
      <c r="AS191" s="191"/>
      <c r="AT191" s="191"/>
      <c r="AU191" s="191"/>
      <c r="AV191" s="190" t="s">
        <v>525</v>
      </c>
      <c r="AW191" s="191"/>
      <c r="AX191" s="191"/>
      <c r="AY191" s="191"/>
      <c r="AZ191" s="191"/>
      <c r="BA191" s="191"/>
      <c r="BB191" s="191"/>
      <c r="BC191" s="191"/>
      <c r="BD191" s="191"/>
      <c r="BE191" s="191"/>
      <c r="BF191" s="191"/>
      <c r="BG191" s="191"/>
      <c r="BH191" s="186" t="s">
        <v>618</v>
      </c>
      <c r="BI191" s="186" t="s">
        <v>620</v>
      </c>
      <c r="BJ191" s="190" t="s">
        <v>525</v>
      </c>
      <c r="BK191" s="190" t="s">
        <v>1262</v>
      </c>
      <c r="BL191" s="192" t="s">
        <v>1872</v>
      </c>
      <c r="BM191" s="191"/>
      <c r="BN191" s="191"/>
      <c r="BO191" s="191"/>
      <c r="BP191" s="191"/>
      <c r="BQ191" s="191"/>
      <c r="BR191" s="189"/>
      <c r="BS191" s="188"/>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c r="DM191" s="189"/>
      <c r="DN191" s="189"/>
      <c r="DO191" s="189"/>
      <c r="DP191" s="189"/>
      <c r="DQ191" s="189"/>
      <c r="DR191" s="189"/>
      <c r="DS191" s="189"/>
      <c r="DT191" s="189"/>
      <c r="DU191" s="189"/>
      <c r="DV191" s="189"/>
      <c r="DW191" s="189"/>
      <c r="DX191" s="189"/>
      <c r="DY191" s="189"/>
      <c r="DZ191" s="189"/>
      <c r="EA191" s="189"/>
      <c r="EB191" s="189"/>
      <c r="EC191" s="189"/>
      <c r="ED191" s="189"/>
      <c r="EE191" s="189"/>
      <c r="EF191" s="189"/>
      <c r="EG191" s="189"/>
      <c r="EH191" s="189"/>
      <c r="EI191" s="189"/>
      <c r="EJ191" s="189"/>
      <c r="EK191" s="189"/>
      <c r="EL191" s="189"/>
      <c r="EM191" s="189"/>
      <c r="EN191" s="189"/>
      <c r="EO191" s="189"/>
      <c r="EP191" s="189"/>
      <c r="EQ191" s="189"/>
      <c r="ER191" s="189"/>
      <c r="ES191" s="189"/>
      <c r="ET191" s="189"/>
      <c r="EU191" s="189"/>
      <c r="EV191" s="189"/>
      <c r="EW191" s="189"/>
      <c r="EX191" s="189"/>
      <c r="EY191" s="189"/>
      <c r="EZ191" s="189"/>
      <c r="FA191" s="189"/>
      <c r="FB191" s="189"/>
      <c r="FC191" s="189"/>
      <c r="FD191" s="189"/>
      <c r="FE191" s="189"/>
      <c r="FF191" s="189"/>
      <c r="FG191" s="189"/>
      <c r="FH191" s="189"/>
      <c r="FI191" s="189"/>
      <c r="FJ191" s="189"/>
    </row>
    <row r="192" spans="1:166" s="182" customFormat="1">
      <c r="A192" s="115" t="s">
        <v>2897</v>
      </c>
      <c r="B192" s="191" t="s">
        <v>5</v>
      </c>
      <c r="C192" s="191" t="s">
        <v>358</v>
      </c>
      <c r="D192" s="124" t="s">
        <v>374</v>
      </c>
      <c r="E192" s="124" t="s">
        <v>1644</v>
      </c>
      <c r="F192" s="124" t="s">
        <v>1656</v>
      </c>
      <c r="G192" s="191" t="s">
        <v>1656</v>
      </c>
      <c r="H192" s="191" t="s">
        <v>1655</v>
      </c>
      <c r="I192" s="190" t="s">
        <v>1107</v>
      </c>
      <c r="J192" s="191" t="s">
        <v>477</v>
      </c>
      <c r="K192" s="191" t="s">
        <v>37</v>
      </c>
      <c r="L192" s="191" t="s">
        <v>121</v>
      </c>
      <c r="M192" s="191" t="s">
        <v>84</v>
      </c>
      <c r="N192" s="191" t="s">
        <v>89</v>
      </c>
      <c r="O192" s="191" t="str">
        <f ca="1">VLOOKUP($N192,INDIRECT(VLOOKUP($M192,'A-Validation Data list'!$D$1:$F$8,3,0)),2,FALSE)</f>
        <v>IEC104:MEMBLOCK01</v>
      </c>
      <c r="P192" s="191" t="s">
        <v>1196</v>
      </c>
      <c r="Q192" s="191" t="s">
        <v>1197</v>
      </c>
      <c r="R192" s="191"/>
      <c r="S192" s="191"/>
      <c r="T192" s="191" t="s">
        <v>1196</v>
      </c>
      <c r="U192" s="191" t="s">
        <v>380</v>
      </c>
      <c r="V192" s="191" t="str">
        <f t="shared" si="38"/>
        <v>[C1UV] : Charger Under Voltage : Clear/Appear</v>
      </c>
      <c r="W192" s="191"/>
      <c r="X192" s="191"/>
      <c r="Y192" s="191"/>
      <c r="Z192" s="191"/>
      <c r="AA192" s="191"/>
      <c r="AB192" s="191"/>
      <c r="AC192" s="191"/>
      <c r="AD192" s="191"/>
      <c r="AE192" s="191"/>
      <c r="AF192" s="191"/>
      <c r="AG192" s="190" t="s">
        <v>525</v>
      </c>
      <c r="AH192" s="190" t="s">
        <v>525</v>
      </c>
      <c r="AI192" s="190" t="s">
        <v>525</v>
      </c>
      <c r="AJ192" s="190" t="s">
        <v>525</v>
      </c>
      <c r="AK192" s="191"/>
      <c r="AL192" s="191"/>
      <c r="AM192" s="191"/>
      <c r="AN192" s="191"/>
      <c r="AO192" s="191"/>
      <c r="AP192" s="191"/>
      <c r="AQ192" s="191"/>
      <c r="AR192" s="191"/>
      <c r="AS192" s="191"/>
      <c r="AT192" s="191"/>
      <c r="AU192" s="191"/>
      <c r="AV192" s="190" t="s">
        <v>525</v>
      </c>
      <c r="AW192" s="191"/>
      <c r="AX192" s="191"/>
      <c r="AY192" s="191"/>
      <c r="AZ192" s="191"/>
      <c r="BA192" s="191"/>
      <c r="BB192" s="191"/>
      <c r="BC192" s="191"/>
      <c r="BD192" s="191"/>
      <c r="BE192" s="191"/>
      <c r="BF192" s="191"/>
      <c r="BG192" s="191"/>
      <c r="BH192" s="186" t="s">
        <v>618</v>
      </c>
      <c r="BI192" s="186" t="s">
        <v>621</v>
      </c>
      <c r="BJ192" s="190" t="s">
        <v>525</v>
      </c>
      <c r="BK192" s="190" t="s">
        <v>1262</v>
      </c>
      <c r="BL192" s="192" t="s">
        <v>3380</v>
      </c>
      <c r="BM192" s="191"/>
      <c r="BN192" s="191"/>
      <c r="BO192" s="191"/>
      <c r="BP192" s="191"/>
      <c r="BQ192" s="191"/>
      <c r="BR192" s="189"/>
      <c r="BS192" s="188"/>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c r="DM192" s="189"/>
      <c r="DN192" s="189"/>
      <c r="DO192" s="189"/>
      <c r="DP192" s="189"/>
      <c r="DQ192" s="189"/>
      <c r="DR192" s="189"/>
      <c r="DS192" s="189"/>
      <c r="DT192" s="189"/>
      <c r="DU192" s="189"/>
      <c r="DV192" s="189"/>
      <c r="DW192" s="189"/>
      <c r="DX192" s="189"/>
      <c r="DY192" s="189"/>
      <c r="DZ192" s="189"/>
      <c r="EA192" s="189"/>
      <c r="EB192" s="189"/>
      <c r="EC192" s="189"/>
      <c r="ED192" s="189"/>
      <c r="EE192" s="189"/>
      <c r="EF192" s="189"/>
      <c r="EG192" s="189"/>
      <c r="EH192" s="189"/>
      <c r="EI192" s="189"/>
      <c r="EJ192" s="189"/>
      <c r="EK192" s="189"/>
      <c r="EL192" s="189"/>
      <c r="EM192" s="189"/>
      <c r="EN192" s="189"/>
      <c r="EO192" s="189"/>
      <c r="EP192" s="189"/>
      <c r="EQ192" s="189"/>
      <c r="ER192" s="189"/>
      <c r="ES192" s="189"/>
      <c r="ET192" s="189"/>
      <c r="EU192" s="189"/>
      <c r="EV192" s="189"/>
      <c r="EW192" s="189"/>
      <c r="EX192" s="189"/>
      <c r="EY192" s="189"/>
      <c r="EZ192" s="189"/>
      <c r="FA192" s="189"/>
      <c r="FB192" s="189"/>
      <c r="FC192" s="189"/>
      <c r="FD192" s="189"/>
      <c r="FE192" s="189"/>
      <c r="FF192" s="189"/>
      <c r="FG192" s="189"/>
      <c r="FH192" s="189"/>
      <c r="FI192" s="189"/>
      <c r="FJ192" s="189"/>
    </row>
    <row r="193" spans="1:166" s="182" customFormat="1">
      <c r="A193" s="115" t="s">
        <v>2897</v>
      </c>
      <c r="B193" s="191" t="s">
        <v>5</v>
      </c>
      <c r="C193" s="191" t="s">
        <v>358</v>
      </c>
      <c r="D193" s="124" t="s">
        <v>374</v>
      </c>
      <c r="E193" s="124" t="s">
        <v>1644</v>
      </c>
      <c r="F193" s="124" t="s">
        <v>1658</v>
      </c>
      <c r="G193" s="191" t="s">
        <v>1658</v>
      </c>
      <c r="H193" s="191" t="s">
        <v>1657</v>
      </c>
      <c r="I193" s="190" t="s">
        <v>1105</v>
      </c>
      <c r="J193" s="191" t="s">
        <v>477</v>
      </c>
      <c r="K193" s="191" t="s">
        <v>37</v>
      </c>
      <c r="L193" s="191" t="s">
        <v>121</v>
      </c>
      <c r="M193" s="191" t="s">
        <v>84</v>
      </c>
      <c r="N193" s="191" t="s">
        <v>89</v>
      </c>
      <c r="O193" s="191" t="str">
        <f ca="1">VLOOKUP($N193,INDIRECT(VLOOKUP($M193,'A-Validation Data list'!$D$1:$F$8,3,0)),2,FALSE)</f>
        <v>IEC104:MEMBLOCK01</v>
      </c>
      <c r="P193" s="191" t="s">
        <v>1653</v>
      </c>
      <c r="Q193" s="191" t="s">
        <v>1214</v>
      </c>
      <c r="R193" s="191"/>
      <c r="S193" s="191"/>
      <c r="T193" s="191" t="s">
        <v>1653</v>
      </c>
      <c r="U193" s="191" t="s">
        <v>1654</v>
      </c>
      <c r="V193" s="191" t="str">
        <f t="shared" si="38"/>
        <v>[CHBA] : Charger on Boost Charge : Reset/Set</v>
      </c>
      <c r="W193" s="191"/>
      <c r="X193" s="191"/>
      <c r="Y193" s="191"/>
      <c r="Z193" s="191"/>
      <c r="AA193" s="191"/>
      <c r="AB193" s="191"/>
      <c r="AC193" s="191"/>
      <c r="AD193" s="191"/>
      <c r="AE193" s="191"/>
      <c r="AF193" s="191"/>
      <c r="AG193" s="190" t="s">
        <v>525</v>
      </c>
      <c r="AH193" s="190" t="s">
        <v>525</v>
      </c>
      <c r="AI193" s="190" t="s">
        <v>525</v>
      </c>
      <c r="AJ193" s="190" t="s">
        <v>525</v>
      </c>
      <c r="AK193" s="191"/>
      <c r="AL193" s="191"/>
      <c r="AM193" s="191"/>
      <c r="AN193" s="191"/>
      <c r="AO193" s="191"/>
      <c r="AP193" s="191"/>
      <c r="AQ193" s="191"/>
      <c r="AR193" s="191"/>
      <c r="AS193" s="191"/>
      <c r="AT193" s="191"/>
      <c r="AU193" s="191"/>
      <c r="AV193" s="190" t="s">
        <v>525</v>
      </c>
      <c r="AW193" s="191"/>
      <c r="AX193" s="191"/>
      <c r="AY193" s="191"/>
      <c r="AZ193" s="191"/>
      <c r="BA193" s="191"/>
      <c r="BB193" s="191"/>
      <c r="BC193" s="191"/>
      <c r="BD193" s="191"/>
      <c r="BE193" s="191"/>
      <c r="BF193" s="191"/>
      <c r="BG193" s="191"/>
      <c r="BH193" s="186" t="s">
        <v>618</v>
      </c>
      <c r="BI193" s="186" t="s">
        <v>622</v>
      </c>
      <c r="BJ193" s="190" t="s">
        <v>525</v>
      </c>
      <c r="BK193" s="190" t="s">
        <v>1262</v>
      </c>
      <c r="BL193" s="192" t="s">
        <v>3381</v>
      </c>
      <c r="BM193" s="191"/>
      <c r="BN193" s="191"/>
      <c r="BO193" s="191"/>
      <c r="BP193" s="191"/>
      <c r="BQ193" s="191"/>
      <c r="BR193" s="189"/>
      <c r="BS193" s="188"/>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c r="DM193" s="189"/>
      <c r="DN193" s="189"/>
      <c r="DO193" s="189"/>
      <c r="DP193" s="189"/>
      <c r="DQ193" s="189"/>
      <c r="DR193" s="189"/>
      <c r="DS193" s="189"/>
      <c r="DT193" s="189"/>
      <c r="DU193" s="189"/>
      <c r="DV193" s="189"/>
      <c r="DW193" s="189"/>
      <c r="DX193" s="189"/>
      <c r="DY193" s="189"/>
      <c r="DZ193" s="189"/>
      <c r="EA193" s="189"/>
      <c r="EB193" s="189"/>
      <c r="EC193" s="189"/>
      <c r="ED193" s="189"/>
      <c r="EE193" s="189"/>
      <c r="EF193" s="189"/>
      <c r="EG193" s="189"/>
      <c r="EH193" s="189"/>
      <c r="EI193" s="189"/>
      <c r="EJ193" s="189"/>
      <c r="EK193" s="189"/>
      <c r="EL193" s="189"/>
      <c r="EM193" s="189"/>
      <c r="EN193" s="189"/>
      <c r="EO193" s="189"/>
      <c r="EP193" s="189"/>
      <c r="EQ193" s="189"/>
      <c r="ER193" s="189"/>
      <c r="ES193" s="189"/>
      <c r="ET193" s="189"/>
      <c r="EU193" s="189"/>
      <c r="EV193" s="189"/>
      <c r="EW193" s="189"/>
      <c r="EX193" s="189"/>
      <c r="EY193" s="189"/>
      <c r="EZ193" s="189"/>
      <c r="FA193" s="189"/>
      <c r="FB193" s="189"/>
      <c r="FC193" s="189"/>
      <c r="FD193" s="189"/>
      <c r="FE193" s="189"/>
      <c r="FF193" s="189"/>
      <c r="FG193" s="189"/>
      <c r="FH193" s="189"/>
      <c r="FI193" s="189"/>
      <c r="FJ193" s="189"/>
    </row>
    <row r="194" spans="1:166" s="182" customFormat="1">
      <c r="A194" s="115" t="s">
        <v>2897</v>
      </c>
      <c r="B194" s="191" t="s">
        <v>5</v>
      </c>
      <c r="C194" s="191" t="s">
        <v>358</v>
      </c>
      <c r="D194" s="124" t="s">
        <v>374</v>
      </c>
      <c r="E194" s="124" t="s">
        <v>1644</v>
      </c>
      <c r="F194" s="124" t="s">
        <v>1660</v>
      </c>
      <c r="G194" s="191" t="s">
        <v>1660</v>
      </c>
      <c r="H194" s="191" t="s">
        <v>1659</v>
      </c>
      <c r="I194" s="190" t="s">
        <v>1107</v>
      </c>
      <c r="J194" s="191" t="s">
        <v>477</v>
      </c>
      <c r="K194" s="191" t="s">
        <v>37</v>
      </c>
      <c r="L194" s="191" t="s">
        <v>121</v>
      </c>
      <c r="M194" s="191" t="s">
        <v>84</v>
      </c>
      <c r="N194" s="191" t="s">
        <v>89</v>
      </c>
      <c r="O194" s="191" t="str">
        <f ca="1">VLOOKUP($N194,INDIRECT(VLOOKUP($M194,'A-Validation Data list'!$D$1:$F$8,3,0)),2,FALSE)</f>
        <v>IEC104:MEMBLOCK01</v>
      </c>
      <c r="P194" s="191" t="s">
        <v>1196</v>
      </c>
      <c r="Q194" s="191" t="s">
        <v>1197</v>
      </c>
      <c r="R194" s="191"/>
      <c r="S194" s="191"/>
      <c r="T194" s="191" t="s">
        <v>1196</v>
      </c>
      <c r="U194" s="191" t="s">
        <v>380</v>
      </c>
      <c r="V194" s="191" t="str">
        <f t="shared" si="38"/>
        <v>[B1FF] : Battery Fuse Failure : Clear/Appear</v>
      </c>
      <c r="W194" s="191"/>
      <c r="X194" s="191"/>
      <c r="Y194" s="191"/>
      <c r="Z194" s="191"/>
      <c r="AA194" s="191"/>
      <c r="AB194" s="191"/>
      <c r="AC194" s="191"/>
      <c r="AD194" s="191"/>
      <c r="AE194" s="191"/>
      <c r="AF194" s="191"/>
      <c r="AG194" s="190" t="s">
        <v>525</v>
      </c>
      <c r="AH194" s="190" t="s">
        <v>525</v>
      </c>
      <c r="AI194" s="190" t="s">
        <v>525</v>
      </c>
      <c r="AJ194" s="190" t="s">
        <v>525</v>
      </c>
      <c r="AK194" s="191"/>
      <c r="AL194" s="191"/>
      <c r="AM194" s="191"/>
      <c r="AN194" s="191"/>
      <c r="AO194" s="191"/>
      <c r="AP194" s="191"/>
      <c r="AQ194" s="191"/>
      <c r="AR194" s="191"/>
      <c r="AS194" s="191"/>
      <c r="AT194" s="191"/>
      <c r="AU194" s="191"/>
      <c r="AV194" s="190" t="s">
        <v>525</v>
      </c>
      <c r="AW194" s="191"/>
      <c r="AX194" s="191"/>
      <c r="AY194" s="191"/>
      <c r="AZ194" s="191"/>
      <c r="BA194" s="191"/>
      <c r="BB194" s="191"/>
      <c r="BC194" s="191"/>
      <c r="BD194" s="191"/>
      <c r="BE194" s="191"/>
      <c r="BF194" s="191"/>
      <c r="BG194" s="191"/>
      <c r="BH194" s="186" t="s">
        <v>618</v>
      </c>
      <c r="BI194" s="190" t="s">
        <v>623</v>
      </c>
      <c r="BJ194" s="190" t="s">
        <v>525</v>
      </c>
      <c r="BK194" s="190" t="s">
        <v>1262</v>
      </c>
      <c r="BL194" s="192" t="s">
        <v>3345</v>
      </c>
      <c r="BM194" s="191"/>
      <c r="BN194" s="191"/>
      <c r="BO194" s="191"/>
      <c r="BP194" s="191"/>
      <c r="BQ194" s="191"/>
      <c r="BR194" s="189"/>
      <c r="BS194" s="188"/>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c r="DM194" s="189"/>
      <c r="DN194" s="189"/>
      <c r="DO194" s="189"/>
      <c r="DP194" s="189"/>
      <c r="DQ194" s="189"/>
      <c r="DR194" s="189"/>
      <c r="DS194" s="189"/>
      <c r="DT194" s="189"/>
      <c r="DU194" s="189"/>
      <c r="DV194" s="189"/>
      <c r="DW194" s="189"/>
      <c r="DX194" s="189"/>
      <c r="DY194" s="189"/>
      <c r="DZ194" s="189"/>
      <c r="EA194" s="189"/>
      <c r="EB194" s="189"/>
      <c r="EC194" s="189"/>
      <c r="ED194" s="189"/>
      <c r="EE194" s="189"/>
      <c r="EF194" s="189"/>
      <c r="EG194" s="189"/>
      <c r="EH194" s="189"/>
      <c r="EI194" s="189"/>
      <c r="EJ194" s="189"/>
      <c r="EK194" s="189"/>
      <c r="EL194" s="189"/>
      <c r="EM194" s="189"/>
      <c r="EN194" s="189"/>
      <c r="EO194" s="189"/>
      <c r="EP194" s="189"/>
      <c r="EQ194" s="189"/>
      <c r="ER194" s="189"/>
      <c r="ES194" s="189"/>
      <c r="ET194" s="189"/>
      <c r="EU194" s="189"/>
      <c r="EV194" s="189"/>
      <c r="EW194" s="189"/>
      <c r="EX194" s="189"/>
      <c r="EY194" s="189"/>
      <c r="EZ194" s="189"/>
      <c r="FA194" s="189"/>
      <c r="FB194" s="189"/>
      <c r="FC194" s="189"/>
      <c r="FD194" s="189"/>
      <c r="FE194" s="189"/>
      <c r="FF194" s="189"/>
      <c r="FG194" s="189"/>
      <c r="FH194" s="189"/>
      <c r="FI194" s="189"/>
      <c r="FJ194" s="189"/>
    </row>
    <row r="195" spans="1:166" s="182" customFormat="1">
      <c r="A195" s="115" t="s">
        <v>2897</v>
      </c>
      <c r="B195" s="191" t="s">
        <v>5</v>
      </c>
      <c r="C195" s="191" t="s">
        <v>358</v>
      </c>
      <c r="D195" s="124" t="s">
        <v>374</v>
      </c>
      <c r="E195" s="124" t="s">
        <v>1644</v>
      </c>
      <c r="F195" s="124" t="s">
        <v>1661</v>
      </c>
      <c r="G195" s="191" t="s">
        <v>1661</v>
      </c>
      <c r="H195" s="191" t="s">
        <v>1662</v>
      </c>
      <c r="I195" s="190" t="s">
        <v>1107</v>
      </c>
      <c r="J195" s="191" t="s">
        <v>477</v>
      </c>
      <c r="K195" s="191" t="s">
        <v>37</v>
      </c>
      <c r="L195" s="191" t="s">
        <v>121</v>
      </c>
      <c r="M195" s="191" t="s">
        <v>84</v>
      </c>
      <c r="N195" s="191" t="s">
        <v>89</v>
      </c>
      <c r="O195" s="191" t="str">
        <f ca="1">VLOOKUP($N195,INDIRECT(VLOOKUP($M195,'A-Validation Data list'!$D$1:$F$8,3,0)),2,FALSE)</f>
        <v>IEC104:MEMBLOCK01</v>
      </c>
      <c r="P195" s="191" t="s">
        <v>1196</v>
      </c>
      <c r="Q195" s="191" t="s">
        <v>1197</v>
      </c>
      <c r="R195" s="191"/>
      <c r="S195" s="191"/>
      <c r="T195" s="191" t="s">
        <v>1196</v>
      </c>
      <c r="U195" s="191" t="s">
        <v>380</v>
      </c>
      <c r="V195" s="191" t="str">
        <f t="shared" si="38"/>
        <v>[CH1F] : Battery Charger Fan Fail : Clear/Appear</v>
      </c>
      <c r="W195" s="191"/>
      <c r="X195" s="191"/>
      <c r="Y195" s="191"/>
      <c r="Z195" s="191"/>
      <c r="AA195" s="191"/>
      <c r="AB195" s="191"/>
      <c r="AC195" s="191"/>
      <c r="AD195" s="191"/>
      <c r="AE195" s="191"/>
      <c r="AF195" s="191"/>
      <c r="AG195" s="190" t="s">
        <v>525</v>
      </c>
      <c r="AH195" s="190" t="s">
        <v>525</v>
      </c>
      <c r="AI195" s="190" t="s">
        <v>525</v>
      </c>
      <c r="AJ195" s="190" t="s">
        <v>525</v>
      </c>
      <c r="AK195" s="191"/>
      <c r="AL195" s="191"/>
      <c r="AM195" s="191"/>
      <c r="AN195" s="191"/>
      <c r="AO195" s="191"/>
      <c r="AP195" s="191"/>
      <c r="AQ195" s="191"/>
      <c r="AR195" s="191"/>
      <c r="AS195" s="191"/>
      <c r="AT195" s="191"/>
      <c r="AU195" s="191"/>
      <c r="AV195" s="190" t="s">
        <v>525</v>
      </c>
      <c r="AW195" s="191"/>
      <c r="AX195" s="191"/>
      <c r="AY195" s="191"/>
      <c r="AZ195" s="191"/>
      <c r="BA195" s="191"/>
      <c r="BB195" s="191"/>
      <c r="BC195" s="191"/>
      <c r="BD195" s="191"/>
      <c r="BE195" s="191"/>
      <c r="BF195" s="191"/>
      <c r="BG195" s="191"/>
      <c r="BH195" s="186" t="s">
        <v>618</v>
      </c>
      <c r="BI195" s="190" t="s">
        <v>624</v>
      </c>
      <c r="BJ195" s="190" t="s">
        <v>525</v>
      </c>
      <c r="BK195" s="190" t="s">
        <v>1262</v>
      </c>
      <c r="BL195" s="192" t="s">
        <v>3382</v>
      </c>
      <c r="BM195" s="191"/>
      <c r="BN195" s="191"/>
      <c r="BO195" s="191"/>
      <c r="BP195" s="191"/>
      <c r="BQ195" s="191"/>
      <c r="BR195" s="189"/>
      <c r="BS195" s="188"/>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c r="DM195" s="189"/>
      <c r="DN195" s="189"/>
      <c r="DO195" s="189"/>
      <c r="DP195" s="189"/>
      <c r="DQ195" s="189"/>
      <c r="DR195" s="189"/>
      <c r="DS195" s="189"/>
      <c r="DT195" s="189"/>
      <c r="DU195" s="189"/>
      <c r="DV195" s="189"/>
      <c r="DW195" s="189"/>
      <c r="DX195" s="189"/>
      <c r="DY195" s="189"/>
      <c r="DZ195" s="189"/>
      <c r="EA195" s="189"/>
      <c r="EB195" s="189"/>
      <c r="EC195" s="189"/>
      <c r="ED195" s="189"/>
      <c r="EE195" s="189"/>
      <c r="EF195" s="189"/>
      <c r="EG195" s="189"/>
      <c r="EH195" s="189"/>
      <c r="EI195" s="189"/>
      <c r="EJ195" s="189"/>
      <c r="EK195" s="189"/>
      <c r="EL195" s="189"/>
      <c r="EM195" s="189"/>
      <c r="EN195" s="189"/>
      <c r="EO195" s="189"/>
      <c r="EP195" s="189"/>
      <c r="EQ195" s="189"/>
      <c r="ER195" s="189"/>
      <c r="ES195" s="189"/>
      <c r="ET195" s="189"/>
      <c r="EU195" s="189"/>
      <c r="EV195" s="189"/>
      <c r="EW195" s="189"/>
      <c r="EX195" s="189"/>
      <c r="EY195" s="189"/>
      <c r="EZ195" s="189"/>
      <c r="FA195" s="189"/>
      <c r="FB195" s="189"/>
      <c r="FC195" s="189"/>
      <c r="FD195" s="189"/>
      <c r="FE195" s="189"/>
      <c r="FF195" s="189"/>
      <c r="FG195" s="189"/>
      <c r="FH195" s="189"/>
      <c r="FI195" s="189"/>
      <c r="FJ195" s="189"/>
    </row>
    <row r="196" spans="1:166" s="182" customFormat="1">
      <c r="A196" s="115" t="s">
        <v>2897</v>
      </c>
      <c r="B196" s="191" t="s">
        <v>5</v>
      </c>
      <c r="C196" s="191" t="s">
        <v>358</v>
      </c>
      <c r="D196" s="124" t="s">
        <v>374</v>
      </c>
      <c r="E196" s="124" t="s">
        <v>1644</v>
      </c>
      <c r="F196" s="124" t="s">
        <v>1664</v>
      </c>
      <c r="G196" s="191" t="s">
        <v>1664</v>
      </c>
      <c r="H196" s="191" t="s">
        <v>1663</v>
      </c>
      <c r="I196" s="190" t="s">
        <v>1107</v>
      </c>
      <c r="J196" s="191" t="s">
        <v>477</v>
      </c>
      <c r="K196" s="191" t="s">
        <v>37</v>
      </c>
      <c r="L196" s="191" t="s">
        <v>121</v>
      </c>
      <c r="M196" s="191" t="s">
        <v>84</v>
      </c>
      <c r="N196" s="191" t="s">
        <v>89</v>
      </c>
      <c r="O196" s="191" t="str">
        <f ca="1">VLOOKUP($N196,INDIRECT(VLOOKUP($M196,'A-Validation Data list'!$D$1:$F$8,3,0)),2,FALSE)</f>
        <v>IEC104:MEMBLOCK01</v>
      </c>
      <c r="P196" s="191" t="s">
        <v>1196</v>
      </c>
      <c r="Q196" s="191" t="s">
        <v>1197</v>
      </c>
      <c r="R196" s="191"/>
      <c r="S196" s="191"/>
      <c r="T196" s="191" t="s">
        <v>1196</v>
      </c>
      <c r="U196" s="191" t="s">
        <v>380</v>
      </c>
      <c r="V196" s="191" t="str">
        <f t="shared" si="38"/>
        <v>[C1LF] : Charger Overload : Clear/Appear</v>
      </c>
      <c r="W196" s="191"/>
      <c r="X196" s="191"/>
      <c r="Y196" s="191"/>
      <c r="Z196" s="191"/>
      <c r="AA196" s="191"/>
      <c r="AB196" s="191"/>
      <c r="AC196" s="191"/>
      <c r="AD196" s="191"/>
      <c r="AE196" s="191"/>
      <c r="AF196" s="191"/>
      <c r="AG196" s="190" t="s">
        <v>525</v>
      </c>
      <c r="AH196" s="190" t="s">
        <v>525</v>
      </c>
      <c r="AI196" s="190" t="s">
        <v>525</v>
      </c>
      <c r="AJ196" s="190" t="s">
        <v>525</v>
      </c>
      <c r="AK196" s="191"/>
      <c r="AL196" s="191"/>
      <c r="AM196" s="191"/>
      <c r="AN196" s="191"/>
      <c r="AO196" s="191"/>
      <c r="AP196" s="191"/>
      <c r="AQ196" s="191"/>
      <c r="AR196" s="191"/>
      <c r="AS196" s="191"/>
      <c r="AT196" s="191"/>
      <c r="AU196" s="191"/>
      <c r="AV196" s="190" t="s">
        <v>525</v>
      </c>
      <c r="AW196" s="191"/>
      <c r="AX196" s="191"/>
      <c r="AY196" s="191"/>
      <c r="AZ196" s="191"/>
      <c r="BA196" s="191"/>
      <c r="BB196" s="191"/>
      <c r="BC196" s="191"/>
      <c r="BD196" s="191"/>
      <c r="BE196" s="191"/>
      <c r="BF196" s="191"/>
      <c r="BG196" s="191"/>
      <c r="BH196" s="186" t="s">
        <v>618</v>
      </c>
      <c r="BI196" s="186" t="s">
        <v>625</v>
      </c>
      <c r="BJ196" s="190" t="s">
        <v>525</v>
      </c>
      <c r="BK196" s="190" t="s">
        <v>1262</v>
      </c>
      <c r="BL196" s="192" t="s">
        <v>3383</v>
      </c>
      <c r="BM196" s="191"/>
      <c r="BN196" s="191"/>
      <c r="BO196" s="191"/>
      <c r="BP196" s="191"/>
      <c r="BQ196" s="191"/>
      <c r="BR196" s="189"/>
      <c r="BS196" s="188"/>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c r="DM196" s="189"/>
      <c r="DN196" s="189"/>
      <c r="DO196" s="189"/>
      <c r="DP196" s="189"/>
      <c r="DQ196" s="189"/>
      <c r="DR196" s="189"/>
      <c r="DS196" s="189"/>
      <c r="DT196" s="189"/>
      <c r="DU196" s="189"/>
      <c r="DV196" s="189"/>
      <c r="DW196" s="189"/>
      <c r="DX196" s="189"/>
      <c r="DY196" s="189"/>
      <c r="DZ196" s="189"/>
      <c r="EA196" s="189"/>
      <c r="EB196" s="189"/>
      <c r="EC196" s="189"/>
      <c r="ED196" s="189"/>
      <c r="EE196" s="189"/>
      <c r="EF196" s="189"/>
      <c r="EG196" s="189"/>
      <c r="EH196" s="189"/>
      <c r="EI196" s="189"/>
      <c r="EJ196" s="189"/>
      <c r="EK196" s="189"/>
      <c r="EL196" s="189"/>
      <c r="EM196" s="189"/>
      <c r="EN196" s="189"/>
      <c r="EO196" s="189"/>
      <c r="EP196" s="189"/>
      <c r="EQ196" s="189"/>
      <c r="ER196" s="189"/>
      <c r="ES196" s="189"/>
      <c r="ET196" s="189"/>
      <c r="EU196" s="189"/>
      <c r="EV196" s="189"/>
      <c r="EW196" s="189"/>
      <c r="EX196" s="189"/>
      <c r="EY196" s="189"/>
      <c r="EZ196" s="189"/>
      <c r="FA196" s="189"/>
      <c r="FB196" s="189"/>
      <c r="FC196" s="189"/>
      <c r="FD196" s="189"/>
      <c r="FE196" s="189"/>
      <c r="FF196" s="189"/>
      <c r="FG196" s="189"/>
      <c r="FH196" s="189"/>
      <c r="FI196" s="189"/>
      <c r="FJ196" s="189"/>
    </row>
    <row r="197" spans="1:166" s="182" customFormat="1">
      <c r="A197" s="115" t="s">
        <v>2897</v>
      </c>
      <c r="B197" s="191" t="s">
        <v>5</v>
      </c>
      <c r="C197" s="191" t="s">
        <v>358</v>
      </c>
      <c r="D197" s="124" t="s">
        <v>374</v>
      </c>
      <c r="E197" s="124" t="s">
        <v>1644</v>
      </c>
      <c r="F197" s="124" t="s">
        <v>1666</v>
      </c>
      <c r="G197" s="191" t="s">
        <v>1666</v>
      </c>
      <c r="H197" s="191" t="s">
        <v>1665</v>
      </c>
      <c r="I197" s="190" t="s">
        <v>1107</v>
      </c>
      <c r="J197" s="191" t="s">
        <v>477</v>
      </c>
      <c r="K197" s="191" t="s">
        <v>37</v>
      </c>
      <c r="L197" s="191" t="s">
        <v>121</v>
      </c>
      <c r="M197" s="191" t="s">
        <v>84</v>
      </c>
      <c r="N197" s="191" t="s">
        <v>89</v>
      </c>
      <c r="O197" s="191" t="str">
        <f ca="1">VLOOKUP($N197,INDIRECT(VLOOKUP($M197,'A-Validation Data list'!$D$1:$F$8,3,0)),2,FALSE)</f>
        <v>IEC104:MEMBLOCK01</v>
      </c>
      <c r="P197" s="191" t="s">
        <v>1196</v>
      </c>
      <c r="Q197" s="191" t="s">
        <v>1197</v>
      </c>
      <c r="R197" s="191"/>
      <c r="S197" s="191"/>
      <c r="T197" s="191" t="s">
        <v>1196</v>
      </c>
      <c r="U197" s="191" t="s">
        <v>380</v>
      </c>
      <c r="V197" s="191" t="str">
        <f t="shared" si="38"/>
        <v>[C1AS] : DC Supply Failure : Clear/Appear</v>
      </c>
      <c r="W197" s="191"/>
      <c r="X197" s="191"/>
      <c r="Y197" s="191"/>
      <c r="Z197" s="191"/>
      <c r="AA197" s="191"/>
      <c r="AB197" s="191"/>
      <c r="AC197" s="191"/>
      <c r="AD197" s="191"/>
      <c r="AE197" s="191"/>
      <c r="AF197" s="191"/>
      <c r="AG197" s="190" t="s">
        <v>525</v>
      </c>
      <c r="AH197" s="190" t="s">
        <v>525</v>
      </c>
      <c r="AI197" s="190" t="s">
        <v>525</v>
      </c>
      <c r="AJ197" s="190" t="s">
        <v>525</v>
      </c>
      <c r="AK197" s="191"/>
      <c r="AL197" s="191"/>
      <c r="AM197" s="191"/>
      <c r="AN197" s="191"/>
      <c r="AO197" s="191"/>
      <c r="AP197" s="191"/>
      <c r="AQ197" s="191"/>
      <c r="AR197" s="191"/>
      <c r="AS197" s="191"/>
      <c r="AT197" s="191"/>
      <c r="AU197" s="191"/>
      <c r="AV197" s="190" t="s">
        <v>525</v>
      </c>
      <c r="AW197" s="191"/>
      <c r="AX197" s="191"/>
      <c r="AY197" s="191"/>
      <c r="AZ197" s="191"/>
      <c r="BA197" s="191"/>
      <c r="BB197" s="191"/>
      <c r="BC197" s="191"/>
      <c r="BD197" s="191"/>
      <c r="BE197" s="191"/>
      <c r="BF197" s="191"/>
      <c r="BG197" s="191"/>
      <c r="BH197" s="186" t="s">
        <v>618</v>
      </c>
      <c r="BI197" s="190" t="s">
        <v>626</v>
      </c>
      <c r="BJ197" s="190" t="s">
        <v>525</v>
      </c>
      <c r="BK197" s="190" t="s">
        <v>1262</v>
      </c>
      <c r="BL197" s="192" t="s">
        <v>3384</v>
      </c>
      <c r="BM197" s="191"/>
      <c r="BN197" s="191"/>
      <c r="BO197" s="191"/>
      <c r="BP197" s="191"/>
      <c r="BQ197" s="191"/>
      <c r="BR197" s="189"/>
      <c r="BS197" s="188"/>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c r="DM197" s="189"/>
      <c r="DN197" s="189"/>
      <c r="DO197" s="189"/>
      <c r="DP197" s="189"/>
      <c r="DQ197" s="189"/>
      <c r="DR197" s="189"/>
      <c r="DS197" s="189"/>
      <c r="DT197" s="189"/>
      <c r="DU197" s="189"/>
      <c r="DV197" s="189"/>
      <c r="DW197" s="189"/>
      <c r="DX197" s="189"/>
      <c r="DY197" s="189"/>
      <c r="DZ197" s="189"/>
      <c r="EA197" s="189"/>
      <c r="EB197" s="189"/>
      <c r="EC197" s="189"/>
      <c r="ED197" s="189"/>
      <c r="EE197" s="189"/>
      <c r="EF197" s="189"/>
      <c r="EG197" s="189"/>
      <c r="EH197" s="189"/>
      <c r="EI197" s="189"/>
      <c r="EJ197" s="189"/>
      <c r="EK197" s="189"/>
      <c r="EL197" s="189"/>
      <c r="EM197" s="189"/>
      <c r="EN197" s="189"/>
      <c r="EO197" s="189"/>
      <c r="EP197" s="189"/>
      <c r="EQ197" s="189"/>
      <c r="ER197" s="189"/>
      <c r="ES197" s="189"/>
      <c r="ET197" s="189"/>
      <c r="EU197" s="189"/>
      <c r="EV197" s="189"/>
      <c r="EW197" s="189"/>
      <c r="EX197" s="189"/>
      <c r="EY197" s="189"/>
      <c r="EZ197" s="189"/>
      <c r="FA197" s="189"/>
      <c r="FB197" s="189"/>
      <c r="FC197" s="189"/>
      <c r="FD197" s="189"/>
      <c r="FE197" s="189"/>
      <c r="FF197" s="189"/>
      <c r="FG197" s="189"/>
      <c r="FH197" s="189"/>
      <c r="FI197" s="189"/>
      <c r="FJ197" s="189"/>
    </row>
    <row r="198" spans="1:166" ht="11.25" customHeight="1">
      <c r="A198" s="162" t="s">
        <v>2897</v>
      </c>
      <c r="B198" s="168" t="s">
        <v>4</v>
      </c>
      <c r="C198" s="168"/>
      <c r="D198" s="168"/>
      <c r="E198" s="164"/>
      <c r="F198" s="167"/>
      <c r="G198" s="167" t="s">
        <v>1623</v>
      </c>
      <c r="H198" s="167"/>
      <c r="I198" s="166"/>
      <c r="J198" s="163"/>
      <c r="K198" s="167"/>
      <c r="L198" s="166"/>
      <c r="M198" s="166"/>
      <c r="N198" s="163"/>
      <c r="O198" s="163"/>
      <c r="P198" s="166"/>
      <c r="Q198" s="161"/>
      <c r="R198" s="163"/>
      <c r="S198" s="163"/>
      <c r="T198" s="163"/>
      <c r="U198" s="163"/>
      <c r="V198" s="163" t="str">
        <f t="shared" si="38"/>
        <v/>
      </c>
      <c r="W198" s="163"/>
      <c r="X198" s="163"/>
      <c r="Y198" s="163"/>
      <c r="Z198" s="163"/>
      <c r="AA198" s="163"/>
      <c r="AB198" s="163"/>
      <c r="AC198" s="163"/>
      <c r="AD198" s="163"/>
      <c r="AE198" s="163"/>
      <c r="AF198" s="160"/>
      <c r="AG198" s="160" t="s">
        <v>525</v>
      </c>
      <c r="AH198" s="160" t="s">
        <v>525</v>
      </c>
      <c r="AI198" s="163" t="s">
        <v>525</v>
      </c>
      <c r="AJ198" s="163" t="s">
        <v>525</v>
      </c>
      <c r="AK198" s="163"/>
      <c r="AL198" s="163"/>
      <c r="AM198" s="165"/>
      <c r="AN198" s="165"/>
      <c r="AO198" s="160"/>
      <c r="AP198" s="160"/>
      <c r="AQ198" s="160"/>
      <c r="AR198" s="163"/>
      <c r="AS198" s="163"/>
      <c r="AT198" s="163"/>
      <c r="AU198" s="163"/>
      <c r="AV198" s="163" t="s">
        <v>525</v>
      </c>
      <c r="AW198" s="163"/>
      <c r="AX198" s="166"/>
      <c r="AY198" s="166"/>
      <c r="AZ198" s="166"/>
      <c r="BA198" s="166"/>
      <c r="BB198" s="166"/>
      <c r="BC198" s="166"/>
      <c r="BD198" s="166"/>
      <c r="BE198" s="166"/>
      <c r="BF198" s="166"/>
      <c r="BG198" s="166"/>
      <c r="BH198" s="166" t="s">
        <v>525</v>
      </c>
      <c r="BI198" s="166" t="s">
        <v>525</v>
      </c>
      <c r="BJ198" s="166" t="s">
        <v>525</v>
      </c>
      <c r="BK198" s="166" t="s">
        <v>525</v>
      </c>
      <c r="BL198" s="166"/>
      <c r="BM198" s="166"/>
      <c r="BN198" s="166"/>
      <c r="BO198" s="166"/>
      <c r="BP198" s="166"/>
      <c r="BQ198" s="166"/>
      <c r="BS198" s="188"/>
    </row>
    <row r="199" spans="1:166" s="182" customFormat="1">
      <c r="A199" s="115" t="s">
        <v>2897</v>
      </c>
      <c r="B199" s="191" t="s">
        <v>5</v>
      </c>
      <c r="C199" s="191" t="s">
        <v>358</v>
      </c>
      <c r="D199" s="124" t="s">
        <v>374</v>
      </c>
      <c r="E199" s="124" t="s">
        <v>1625</v>
      </c>
      <c r="F199" s="124" t="s">
        <v>1627</v>
      </c>
      <c r="G199" s="191" t="s">
        <v>1627</v>
      </c>
      <c r="H199" s="191" t="s">
        <v>1626</v>
      </c>
      <c r="I199" s="190" t="s">
        <v>1107</v>
      </c>
      <c r="J199" s="191" t="s">
        <v>477</v>
      </c>
      <c r="K199" s="191" t="s">
        <v>37</v>
      </c>
      <c r="L199" s="191" t="s">
        <v>121</v>
      </c>
      <c r="M199" s="191" t="s">
        <v>84</v>
      </c>
      <c r="N199" s="191" t="s">
        <v>89</v>
      </c>
      <c r="O199" s="191" t="str">
        <f ca="1">VLOOKUP($N199,INDIRECT(VLOOKUP($M199,'A-Validation Data list'!$D$1:$F$8,3,0)),2,FALSE)</f>
        <v>IEC104:MEMBLOCK01</v>
      </c>
      <c r="P199" s="191" t="s">
        <v>1196</v>
      </c>
      <c r="Q199" s="191" t="s">
        <v>1213</v>
      </c>
      <c r="R199" s="191"/>
      <c r="S199" s="191"/>
      <c r="T199" s="191" t="s">
        <v>1196</v>
      </c>
      <c r="U199" s="191" t="s">
        <v>380</v>
      </c>
      <c r="V199" s="191" t="str">
        <f t="shared" si="38"/>
        <v>[LVOL] : Incomer 1 Trip : Clear/Trip</v>
      </c>
      <c r="W199" s="191"/>
      <c r="X199" s="191"/>
      <c r="Y199" s="191"/>
      <c r="Z199" s="191"/>
      <c r="AA199" s="191"/>
      <c r="AB199" s="191"/>
      <c r="AC199" s="191"/>
      <c r="AD199" s="191"/>
      <c r="AE199" s="191"/>
      <c r="AF199" s="191"/>
      <c r="AG199" s="190" t="s">
        <v>525</v>
      </c>
      <c r="AH199" s="190" t="s">
        <v>525</v>
      </c>
      <c r="AI199" s="190" t="s">
        <v>525</v>
      </c>
      <c r="AJ199" s="190" t="s">
        <v>525</v>
      </c>
      <c r="AK199" s="191"/>
      <c r="AL199" s="191"/>
      <c r="AM199" s="191"/>
      <c r="AN199" s="191"/>
      <c r="AO199" s="191"/>
      <c r="AP199" s="191"/>
      <c r="AQ199" s="191"/>
      <c r="AR199" s="191"/>
      <c r="AS199" s="191"/>
      <c r="AT199" s="191"/>
      <c r="AU199" s="191"/>
      <c r="AV199" s="190" t="s">
        <v>525</v>
      </c>
      <c r="AW199" s="191"/>
      <c r="AX199" s="191"/>
      <c r="AY199" s="191"/>
      <c r="AZ199" s="191"/>
      <c r="BA199" s="191"/>
      <c r="BB199" s="191"/>
      <c r="BC199" s="191"/>
      <c r="BD199" s="191"/>
      <c r="BE199" s="191"/>
      <c r="BF199" s="191"/>
      <c r="BG199" s="191"/>
      <c r="BH199" s="186" t="s">
        <v>618</v>
      </c>
      <c r="BI199" s="190" t="s">
        <v>152</v>
      </c>
      <c r="BJ199" s="190" t="s">
        <v>525</v>
      </c>
      <c r="BK199" s="190" t="s">
        <v>1262</v>
      </c>
      <c r="BL199" s="192" t="s">
        <v>3306</v>
      </c>
      <c r="BM199" s="191"/>
      <c r="BN199" s="191"/>
      <c r="BO199" s="191"/>
      <c r="BP199" s="191"/>
      <c r="BQ199" s="191"/>
      <c r="BR199" s="189"/>
      <c r="BS199" s="188"/>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c r="DM199" s="189"/>
      <c r="DN199" s="189"/>
      <c r="DO199" s="189"/>
      <c r="DP199" s="189"/>
      <c r="DQ199" s="189"/>
      <c r="DR199" s="189"/>
      <c r="DS199" s="189"/>
      <c r="DT199" s="189"/>
      <c r="DU199" s="189"/>
      <c r="DV199" s="189"/>
      <c r="DW199" s="189"/>
      <c r="DX199" s="189"/>
      <c r="DY199" s="189"/>
      <c r="DZ199" s="189"/>
      <c r="EA199" s="189"/>
      <c r="EB199" s="189"/>
      <c r="EC199" s="189"/>
      <c r="ED199" s="189"/>
      <c r="EE199" s="189"/>
      <c r="EF199" s="189"/>
      <c r="EG199" s="189"/>
      <c r="EH199" s="189"/>
      <c r="EI199" s="189"/>
      <c r="EJ199" s="189"/>
      <c r="EK199" s="189"/>
      <c r="EL199" s="189"/>
      <c r="EM199" s="189"/>
      <c r="EN199" s="189"/>
      <c r="EO199" s="189"/>
      <c r="EP199" s="189"/>
      <c r="EQ199" s="189"/>
      <c r="ER199" s="189"/>
      <c r="ES199" s="189"/>
      <c r="ET199" s="189"/>
      <c r="EU199" s="189"/>
      <c r="EV199" s="189"/>
      <c r="EW199" s="189"/>
      <c r="EX199" s="189"/>
      <c r="EY199" s="189"/>
      <c r="EZ199" s="189"/>
      <c r="FA199" s="189"/>
      <c r="FB199" s="189"/>
      <c r="FC199" s="189"/>
      <c r="FD199" s="189"/>
      <c r="FE199" s="189"/>
      <c r="FF199" s="189"/>
      <c r="FG199" s="189"/>
      <c r="FH199" s="189"/>
      <c r="FI199" s="189"/>
      <c r="FJ199" s="189"/>
    </row>
    <row r="200" spans="1:166" s="182" customFormat="1">
      <c r="A200" s="115" t="s">
        <v>2897</v>
      </c>
      <c r="B200" s="191" t="s">
        <v>5</v>
      </c>
      <c r="C200" s="191" t="s">
        <v>358</v>
      </c>
      <c r="D200" s="124" t="s">
        <v>374</v>
      </c>
      <c r="E200" s="124" t="s">
        <v>1625</v>
      </c>
      <c r="F200" s="124" t="s">
        <v>1629</v>
      </c>
      <c r="G200" s="191" t="s">
        <v>1629</v>
      </c>
      <c r="H200" s="191" t="s">
        <v>1628</v>
      </c>
      <c r="I200" s="190" t="s">
        <v>1107</v>
      </c>
      <c r="J200" s="191" t="s">
        <v>477</v>
      </c>
      <c r="K200" s="191" t="s">
        <v>37</v>
      </c>
      <c r="L200" s="191" t="s">
        <v>121</v>
      </c>
      <c r="M200" s="191" t="s">
        <v>84</v>
      </c>
      <c r="N200" s="191" t="s">
        <v>89</v>
      </c>
      <c r="O200" s="191" t="str">
        <f ca="1">VLOOKUP($N200,INDIRECT(VLOOKUP($M200,'A-Validation Data list'!$D$1:$F$8,3,0)),2,FALSE)</f>
        <v>IEC104:MEMBLOCK01</v>
      </c>
      <c r="P200" s="191" t="s">
        <v>1196</v>
      </c>
      <c r="Q200" s="191" t="s">
        <v>1213</v>
      </c>
      <c r="R200" s="191"/>
      <c r="S200" s="191"/>
      <c r="T200" s="191" t="s">
        <v>1196</v>
      </c>
      <c r="U200" s="191" t="s">
        <v>380</v>
      </c>
      <c r="V200" s="191" t="str">
        <f t="shared" si="38"/>
        <v>[LVOR] : Incomer 2 Trip : Clear/Trip</v>
      </c>
      <c r="W200" s="191"/>
      <c r="X200" s="191"/>
      <c r="Y200" s="191"/>
      <c r="Z200" s="191"/>
      <c r="AA200" s="191"/>
      <c r="AB200" s="191"/>
      <c r="AC200" s="191"/>
      <c r="AD200" s="191"/>
      <c r="AE200" s="191"/>
      <c r="AF200" s="191"/>
      <c r="AG200" s="190" t="s">
        <v>525</v>
      </c>
      <c r="AH200" s="190" t="s">
        <v>525</v>
      </c>
      <c r="AI200" s="190" t="s">
        <v>525</v>
      </c>
      <c r="AJ200" s="190" t="s">
        <v>525</v>
      </c>
      <c r="AK200" s="191"/>
      <c r="AL200" s="191"/>
      <c r="AM200" s="191"/>
      <c r="AN200" s="191"/>
      <c r="AO200" s="191"/>
      <c r="AP200" s="191"/>
      <c r="AQ200" s="191"/>
      <c r="AR200" s="191"/>
      <c r="AS200" s="191"/>
      <c r="AT200" s="191"/>
      <c r="AU200" s="191"/>
      <c r="AV200" s="190" t="s">
        <v>525</v>
      </c>
      <c r="AW200" s="191"/>
      <c r="AX200" s="191"/>
      <c r="AY200" s="191"/>
      <c r="AZ200" s="191"/>
      <c r="BA200" s="191"/>
      <c r="BB200" s="191"/>
      <c r="BC200" s="191"/>
      <c r="BD200" s="191"/>
      <c r="BE200" s="191"/>
      <c r="BF200" s="191"/>
      <c r="BG200" s="191"/>
      <c r="BH200" s="186" t="s">
        <v>618</v>
      </c>
      <c r="BI200" s="190" t="s">
        <v>618</v>
      </c>
      <c r="BJ200" s="190" t="s">
        <v>525</v>
      </c>
      <c r="BK200" s="190" t="s">
        <v>1262</v>
      </c>
      <c r="BL200" s="192" t="s">
        <v>3307</v>
      </c>
      <c r="BM200" s="191"/>
      <c r="BN200" s="191"/>
      <c r="BO200" s="191"/>
      <c r="BP200" s="191"/>
      <c r="BQ200" s="191"/>
      <c r="BR200" s="189"/>
      <c r="BS200" s="188"/>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c r="DM200" s="189"/>
      <c r="DN200" s="189"/>
      <c r="DO200" s="189"/>
      <c r="DP200" s="189"/>
      <c r="DQ200" s="189"/>
      <c r="DR200" s="189"/>
      <c r="DS200" s="189"/>
      <c r="DT200" s="189"/>
      <c r="DU200" s="189"/>
      <c r="DV200" s="189"/>
      <c r="DW200" s="189"/>
      <c r="DX200" s="189"/>
      <c r="DY200" s="189"/>
      <c r="DZ200" s="189"/>
      <c r="EA200" s="189"/>
      <c r="EB200" s="189"/>
      <c r="EC200" s="189"/>
      <c r="ED200" s="189"/>
      <c r="EE200" s="189"/>
      <c r="EF200" s="189"/>
      <c r="EG200" s="189"/>
      <c r="EH200" s="189"/>
      <c r="EI200" s="189"/>
      <c r="EJ200" s="189"/>
      <c r="EK200" s="189"/>
      <c r="EL200" s="189"/>
      <c r="EM200" s="189"/>
      <c r="EN200" s="189"/>
      <c r="EO200" s="189"/>
      <c r="EP200" s="189"/>
      <c r="EQ200" s="189"/>
      <c r="ER200" s="189"/>
      <c r="ES200" s="189"/>
      <c r="ET200" s="189"/>
      <c r="EU200" s="189"/>
      <c r="EV200" s="189"/>
      <c r="EW200" s="189"/>
      <c r="EX200" s="189"/>
      <c r="EY200" s="189"/>
      <c r="EZ200" s="189"/>
      <c r="FA200" s="189"/>
      <c r="FB200" s="189"/>
      <c r="FC200" s="189"/>
      <c r="FD200" s="189"/>
      <c r="FE200" s="189"/>
      <c r="FF200" s="189"/>
      <c r="FG200" s="189"/>
      <c r="FH200" s="189"/>
      <c r="FI200" s="189"/>
      <c r="FJ200" s="189"/>
    </row>
    <row r="201" spans="1:166" ht="11.25" customHeight="1">
      <c r="A201" s="115" t="s">
        <v>2897</v>
      </c>
      <c r="B201" s="191" t="s">
        <v>5</v>
      </c>
      <c r="C201" s="191" t="s">
        <v>358</v>
      </c>
      <c r="D201" s="124" t="s">
        <v>374</v>
      </c>
      <c r="E201" s="124" t="s">
        <v>1625</v>
      </c>
      <c r="F201" s="124" t="s">
        <v>1181</v>
      </c>
      <c r="G201" s="191" t="s">
        <v>1181</v>
      </c>
      <c r="H201" s="191" t="s">
        <v>1611</v>
      </c>
      <c r="I201" s="190" t="s">
        <v>1107</v>
      </c>
      <c r="J201" s="191" t="s">
        <v>477</v>
      </c>
      <c r="K201" s="191" t="s">
        <v>37</v>
      </c>
      <c r="L201" s="191" t="s">
        <v>121</v>
      </c>
      <c r="M201" s="191" t="s">
        <v>84</v>
      </c>
      <c r="N201" s="191" t="s">
        <v>89</v>
      </c>
      <c r="O201" s="191" t="str">
        <f ca="1">VLOOKUP($N201,INDIRECT(VLOOKUP($M201,'A-Validation Data list'!$D$1:$F$8,3,0)),2,FALSE)</f>
        <v>IEC104:MEMBLOCK01</v>
      </c>
      <c r="P201" s="191" t="s">
        <v>1196</v>
      </c>
      <c r="Q201" s="191" t="s">
        <v>1197</v>
      </c>
      <c r="R201" s="191"/>
      <c r="S201" s="191"/>
      <c r="T201" s="191" t="s">
        <v>1196</v>
      </c>
      <c r="U201" s="191" t="s">
        <v>359</v>
      </c>
      <c r="V201" s="191" t="str">
        <f t="shared" ref="V201" si="39">IF($K201="DI",CONCATENATE( H201," : ",P201,"/",Q201),IF($K201="DI2",CONCATENATE( H201," : ",P201,"/",Q201,"/",R201,"/",S201),""))</f>
        <v>[TRAS] : AC Control MCB Off/Trip : Clear/Appear</v>
      </c>
      <c r="W201" s="191"/>
      <c r="X201" s="191"/>
      <c r="Y201" s="191"/>
      <c r="Z201" s="191"/>
      <c r="AA201" s="191"/>
      <c r="AB201" s="191"/>
      <c r="AC201" s="191"/>
      <c r="AD201" s="191"/>
      <c r="AE201" s="191"/>
      <c r="AF201" s="191"/>
      <c r="AG201" s="190" t="s">
        <v>525</v>
      </c>
      <c r="AH201" s="190" t="s">
        <v>525</v>
      </c>
      <c r="AI201" s="190" t="s">
        <v>525</v>
      </c>
      <c r="AJ201" s="190" t="s">
        <v>525</v>
      </c>
      <c r="AK201" s="191"/>
      <c r="AL201" s="191"/>
      <c r="AM201" s="191"/>
      <c r="AN201" s="191"/>
      <c r="AO201" s="191"/>
      <c r="AP201" s="191"/>
      <c r="AQ201" s="191"/>
      <c r="AR201" s="191"/>
      <c r="AS201" s="191"/>
      <c r="AT201" s="191"/>
      <c r="AU201" s="191"/>
      <c r="AV201" s="190" t="s">
        <v>525</v>
      </c>
      <c r="AW201" s="191"/>
      <c r="AX201" s="191"/>
      <c r="AY201" s="191"/>
      <c r="AZ201" s="191"/>
      <c r="BA201" s="191"/>
      <c r="BB201" s="191"/>
      <c r="BC201" s="191"/>
      <c r="BD201" s="191"/>
      <c r="BE201" s="191"/>
      <c r="BF201" s="191"/>
      <c r="BG201" s="191"/>
      <c r="BH201" s="186" t="s">
        <v>618</v>
      </c>
      <c r="BI201" s="190" t="s">
        <v>619</v>
      </c>
      <c r="BJ201" s="190" t="s">
        <v>525</v>
      </c>
      <c r="BK201" s="190" t="s">
        <v>1262</v>
      </c>
      <c r="BL201" s="192" t="s">
        <v>3376</v>
      </c>
      <c r="BM201" s="191"/>
      <c r="BN201" s="191"/>
      <c r="BO201" s="191"/>
      <c r="BP201" s="191"/>
      <c r="BQ201" s="191"/>
      <c r="BS201" s="188"/>
    </row>
    <row r="202" spans="1:166" s="182" customFormat="1">
      <c r="A202" s="115" t="s">
        <v>2897</v>
      </c>
      <c r="B202" s="191" t="s">
        <v>5</v>
      </c>
      <c r="C202" s="191" t="s">
        <v>358</v>
      </c>
      <c r="D202" s="124" t="s">
        <v>374</v>
      </c>
      <c r="E202" s="124" t="s">
        <v>1625</v>
      </c>
      <c r="F202" s="124" t="s">
        <v>1631</v>
      </c>
      <c r="G202" s="191" t="s">
        <v>1631</v>
      </c>
      <c r="H202" s="191" t="s">
        <v>1630</v>
      </c>
      <c r="I202" s="190" t="s">
        <v>1107</v>
      </c>
      <c r="J202" s="191" t="s">
        <v>477</v>
      </c>
      <c r="K202" s="191" t="s">
        <v>37</v>
      </c>
      <c r="L202" s="191" t="s">
        <v>121</v>
      </c>
      <c r="M202" s="191" t="s">
        <v>84</v>
      </c>
      <c r="N202" s="191" t="s">
        <v>89</v>
      </c>
      <c r="O202" s="191" t="str">
        <f ca="1">VLOOKUP($N202,INDIRECT(VLOOKUP($M202,'A-Validation Data list'!$D$1:$F$8,3,0)),2,FALSE)</f>
        <v>IEC104:MEMBLOCK01</v>
      </c>
      <c r="P202" s="191" t="s">
        <v>1196</v>
      </c>
      <c r="Q202" s="191" t="s">
        <v>1213</v>
      </c>
      <c r="R202" s="191"/>
      <c r="S202" s="191"/>
      <c r="T202" s="191" t="s">
        <v>1196</v>
      </c>
      <c r="U202" s="191" t="s">
        <v>380</v>
      </c>
      <c r="V202" s="191" t="str">
        <f t="shared" ref="V202:V207" si="40">IF($K202="DI",CONCATENATE( H202," : ",P202,"/",Q202),IF($K202="DI2",CONCATENATE( H202," : ",P202,"/",Q202,"/",R202,"/",S202),""))</f>
        <v>[FELF] : DC Feeder Left Bus Trip : Clear/Trip</v>
      </c>
      <c r="W202" s="191"/>
      <c r="X202" s="191"/>
      <c r="Y202" s="191"/>
      <c r="Z202" s="191"/>
      <c r="AA202" s="191"/>
      <c r="AB202" s="191"/>
      <c r="AC202" s="191"/>
      <c r="AD202" s="191"/>
      <c r="AE202" s="191"/>
      <c r="AF202" s="191"/>
      <c r="AG202" s="190" t="s">
        <v>525</v>
      </c>
      <c r="AH202" s="190" t="s">
        <v>525</v>
      </c>
      <c r="AI202" s="190" t="s">
        <v>525</v>
      </c>
      <c r="AJ202" s="190" t="s">
        <v>525</v>
      </c>
      <c r="AK202" s="191"/>
      <c r="AL202" s="191"/>
      <c r="AM202" s="191"/>
      <c r="AN202" s="191"/>
      <c r="AO202" s="191"/>
      <c r="AP202" s="191"/>
      <c r="AQ202" s="191"/>
      <c r="AR202" s="191"/>
      <c r="AS202" s="191"/>
      <c r="AT202" s="191"/>
      <c r="AU202" s="191"/>
      <c r="AV202" s="190" t="s">
        <v>525</v>
      </c>
      <c r="AW202" s="191"/>
      <c r="AX202" s="191"/>
      <c r="AY202" s="191"/>
      <c r="AZ202" s="191"/>
      <c r="BA202" s="191"/>
      <c r="BB202" s="191"/>
      <c r="BC202" s="191"/>
      <c r="BD202" s="191"/>
      <c r="BE202" s="191"/>
      <c r="BF202" s="191"/>
      <c r="BG202" s="191"/>
      <c r="BH202" s="186" t="s">
        <v>618</v>
      </c>
      <c r="BI202" s="186" t="s">
        <v>620</v>
      </c>
      <c r="BJ202" s="190" t="s">
        <v>525</v>
      </c>
      <c r="BK202" s="190" t="s">
        <v>1262</v>
      </c>
      <c r="BL202" s="192" t="s">
        <v>3385</v>
      </c>
      <c r="BM202" s="191"/>
      <c r="BN202" s="191"/>
      <c r="BO202" s="191"/>
      <c r="BP202" s="191"/>
      <c r="BQ202" s="191"/>
      <c r="BR202" s="189"/>
      <c r="BS202" s="188"/>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c r="DM202" s="189"/>
      <c r="DN202" s="189"/>
      <c r="DO202" s="189"/>
      <c r="DP202" s="189"/>
      <c r="DQ202" s="189"/>
      <c r="DR202" s="189"/>
      <c r="DS202" s="189"/>
      <c r="DT202" s="189"/>
      <c r="DU202" s="189"/>
      <c r="DV202" s="189"/>
      <c r="DW202" s="189"/>
      <c r="DX202" s="189"/>
      <c r="DY202" s="189"/>
      <c r="DZ202" s="189"/>
      <c r="EA202" s="189"/>
      <c r="EB202" s="189"/>
      <c r="EC202" s="189"/>
      <c r="ED202" s="189"/>
      <c r="EE202" s="189"/>
      <c r="EF202" s="189"/>
      <c r="EG202" s="189"/>
      <c r="EH202" s="189"/>
      <c r="EI202" s="189"/>
      <c r="EJ202" s="189"/>
      <c r="EK202" s="189"/>
      <c r="EL202" s="189"/>
      <c r="EM202" s="189"/>
      <c r="EN202" s="189"/>
      <c r="EO202" s="189"/>
      <c r="EP202" s="189"/>
      <c r="EQ202" s="189"/>
      <c r="ER202" s="189"/>
      <c r="ES202" s="189"/>
      <c r="ET202" s="189"/>
      <c r="EU202" s="189"/>
      <c r="EV202" s="189"/>
      <c r="EW202" s="189"/>
      <c r="EX202" s="189"/>
      <c r="EY202" s="189"/>
      <c r="EZ202" s="189"/>
      <c r="FA202" s="189"/>
      <c r="FB202" s="189"/>
      <c r="FC202" s="189"/>
      <c r="FD202" s="189"/>
      <c r="FE202" s="189"/>
      <c r="FF202" s="189"/>
      <c r="FG202" s="189"/>
      <c r="FH202" s="189"/>
      <c r="FI202" s="189"/>
      <c r="FJ202" s="189"/>
    </row>
    <row r="203" spans="1:166" s="182" customFormat="1">
      <c r="A203" s="115" t="s">
        <v>2897</v>
      </c>
      <c r="B203" s="191" t="s">
        <v>5</v>
      </c>
      <c r="C203" s="191" t="s">
        <v>358</v>
      </c>
      <c r="D203" s="124" t="s">
        <v>374</v>
      </c>
      <c r="E203" s="124" t="s">
        <v>1625</v>
      </c>
      <c r="F203" s="124" t="s">
        <v>1633</v>
      </c>
      <c r="G203" s="191" t="s">
        <v>1633</v>
      </c>
      <c r="H203" s="191" t="s">
        <v>1632</v>
      </c>
      <c r="I203" s="190" t="s">
        <v>1107</v>
      </c>
      <c r="J203" s="191" t="s">
        <v>477</v>
      </c>
      <c r="K203" s="191" t="s">
        <v>37</v>
      </c>
      <c r="L203" s="191" t="s">
        <v>121</v>
      </c>
      <c r="M203" s="191" t="s">
        <v>84</v>
      </c>
      <c r="N203" s="191" t="s">
        <v>89</v>
      </c>
      <c r="O203" s="191" t="str">
        <f ca="1">VLOOKUP($N203,INDIRECT(VLOOKUP($M203,'A-Validation Data list'!$D$1:$F$8,3,0)),2,FALSE)</f>
        <v>IEC104:MEMBLOCK01</v>
      </c>
      <c r="P203" s="191" t="s">
        <v>1196</v>
      </c>
      <c r="Q203" s="191" t="s">
        <v>1213</v>
      </c>
      <c r="R203" s="191"/>
      <c r="S203" s="191"/>
      <c r="T203" s="191" t="s">
        <v>1196</v>
      </c>
      <c r="U203" s="191" t="s">
        <v>380</v>
      </c>
      <c r="V203" s="191" t="str">
        <f t="shared" si="40"/>
        <v>[FELR] : DC Feeder Right Bus Trip : Clear/Trip</v>
      </c>
      <c r="W203" s="191"/>
      <c r="X203" s="191"/>
      <c r="Y203" s="191"/>
      <c r="Z203" s="191"/>
      <c r="AA203" s="191"/>
      <c r="AB203" s="191"/>
      <c r="AC203" s="191"/>
      <c r="AD203" s="191"/>
      <c r="AE203" s="191"/>
      <c r="AF203" s="191"/>
      <c r="AG203" s="190" t="s">
        <v>525</v>
      </c>
      <c r="AH203" s="190" t="s">
        <v>525</v>
      </c>
      <c r="AI203" s="190" t="s">
        <v>525</v>
      </c>
      <c r="AJ203" s="190" t="s">
        <v>525</v>
      </c>
      <c r="AK203" s="191"/>
      <c r="AL203" s="191"/>
      <c r="AM203" s="191"/>
      <c r="AN203" s="191"/>
      <c r="AO203" s="191"/>
      <c r="AP203" s="191"/>
      <c r="AQ203" s="191"/>
      <c r="AR203" s="191"/>
      <c r="AS203" s="191"/>
      <c r="AT203" s="191"/>
      <c r="AU203" s="191"/>
      <c r="AV203" s="190" t="s">
        <v>525</v>
      </c>
      <c r="AW203" s="191"/>
      <c r="AX203" s="191"/>
      <c r="AY203" s="191"/>
      <c r="AZ203" s="191"/>
      <c r="BA203" s="191"/>
      <c r="BB203" s="191"/>
      <c r="BC203" s="191"/>
      <c r="BD203" s="191"/>
      <c r="BE203" s="191"/>
      <c r="BF203" s="191"/>
      <c r="BG203" s="191"/>
      <c r="BH203" s="186" t="s">
        <v>618</v>
      </c>
      <c r="BI203" s="186" t="s">
        <v>621</v>
      </c>
      <c r="BJ203" s="190" t="s">
        <v>525</v>
      </c>
      <c r="BK203" s="190" t="s">
        <v>1262</v>
      </c>
      <c r="BL203" s="192" t="s">
        <v>3386</v>
      </c>
      <c r="BM203" s="191"/>
      <c r="BN203" s="191"/>
      <c r="BO203" s="191"/>
      <c r="BP203" s="191"/>
      <c r="BQ203" s="191"/>
      <c r="BR203" s="189"/>
      <c r="BS203" s="188"/>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c r="DM203" s="189"/>
      <c r="DN203" s="189"/>
      <c r="DO203" s="189"/>
      <c r="DP203" s="189"/>
      <c r="DQ203" s="189"/>
      <c r="DR203" s="189"/>
      <c r="DS203" s="189"/>
      <c r="DT203" s="189"/>
      <c r="DU203" s="189"/>
      <c r="DV203" s="189"/>
      <c r="DW203" s="189"/>
      <c r="DX203" s="189"/>
      <c r="DY203" s="189"/>
      <c r="DZ203" s="189"/>
      <c r="EA203" s="189"/>
      <c r="EB203" s="189"/>
      <c r="EC203" s="189"/>
      <c r="ED203" s="189"/>
      <c r="EE203" s="189"/>
      <c r="EF203" s="189"/>
      <c r="EG203" s="189"/>
      <c r="EH203" s="189"/>
      <c r="EI203" s="189"/>
      <c r="EJ203" s="189"/>
      <c r="EK203" s="189"/>
      <c r="EL203" s="189"/>
      <c r="EM203" s="189"/>
      <c r="EN203" s="189"/>
      <c r="EO203" s="189"/>
      <c r="EP203" s="189"/>
      <c r="EQ203" s="189"/>
      <c r="ER203" s="189"/>
      <c r="ES203" s="189"/>
      <c r="ET203" s="189"/>
      <c r="EU203" s="189"/>
      <c r="EV203" s="189"/>
      <c r="EW203" s="189"/>
      <c r="EX203" s="189"/>
      <c r="EY203" s="189"/>
      <c r="EZ203" s="189"/>
      <c r="FA203" s="189"/>
      <c r="FB203" s="189"/>
      <c r="FC203" s="189"/>
      <c r="FD203" s="189"/>
      <c r="FE203" s="189"/>
      <c r="FF203" s="189"/>
      <c r="FG203" s="189"/>
      <c r="FH203" s="189"/>
      <c r="FI203" s="189"/>
      <c r="FJ203" s="189"/>
    </row>
    <row r="204" spans="1:166" s="182" customFormat="1">
      <c r="A204" s="115" t="s">
        <v>2897</v>
      </c>
      <c r="B204" s="191" t="s">
        <v>5</v>
      </c>
      <c r="C204" s="191" t="s">
        <v>358</v>
      </c>
      <c r="D204" s="124" t="s">
        <v>374</v>
      </c>
      <c r="E204" s="124" t="s">
        <v>1625</v>
      </c>
      <c r="F204" s="124" t="s">
        <v>1637</v>
      </c>
      <c r="G204" s="191" t="s">
        <v>1637</v>
      </c>
      <c r="H204" s="191" t="s">
        <v>1636</v>
      </c>
      <c r="I204" s="190" t="s">
        <v>1107</v>
      </c>
      <c r="J204" s="191" t="s">
        <v>477</v>
      </c>
      <c r="K204" s="191" t="s">
        <v>37</v>
      </c>
      <c r="L204" s="191" t="s">
        <v>121</v>
      </c>
      <c r="M204" s="191" t="s">
        <v>84</v>
      </c>
      <c r="N204" s="191" t="s">
        <v>89</v>
      </c>
      <c r="O204" s="191" t="str">
        <f ca="1">VLOOKUP($N204,INDIRECT(VLOOKUP($M204,'A-Validation Data list'!$D$1:$F$8,3,0)),2,FALSE)</f>
        <v>IEC104:MEMBLOCK01</v>
      </c>
      <c r="P204" s="191" t="s">
        <v>1196</v>
      </c>
      <c r="Q204" s="191" t="s">
        <v>1197</v>
      </c>
      <c r="R204" s="191"/>
      <c r="S204" s="191"/>
      <c r="T204" s="191" t="s">
        <v>1196</v>
      </c>
      <c r="U204" s="191" t="s">
        <v>380</v>
      </c>
      <c r="V204" s="191" t="str">
        <f t="shared" si="40"/>
        <v>[LVOL] : Under Voltage Left Busbar : Clear/Appear</v>
      </c>
      <c r="W204" s="191"/>
      <c r="X204" s="191"/>
      <c r="Y204" s="191"/>
      <c r="Z204" s="191"/>
      <c r="AA204" s="191"/>
      <c r="AB204" s="191"/>
      <c r="AC204" s="191"/>
      <c r="AD204" s="191"/>
      <c r="AE204" s="191"/>
      <c r="AF204" s="191"/>
      <c r="AG204" s="190" t="s">
        <v>525</v>
      </c>
      <c r="AH204" s="190" t="s">
        <v>525</v>
      </c>
      <c r="AI204" s="190" t="s">
        <v>525</v>
      </c>
      <c r="AJ204" s="190" t="s">
        <v>525</v>
      </c>
      <c r="AK204" s="191"/>
      <c r="AL204" s="191"/>
      <c r="AM204" s="191"/>
      <c r="AN204" s="191"/>
      <c r="AO204" s="191"/>
      <c r="AP204" s="191"/>
      <c r="AQ204" s="191"/>
      <c r="AR204" s="191"/>
      <c r="AS204" s="191"/>
      <c r="AT204" s="191"/>
      <c r="AU204" s="191"/>
      <c r="AV204" s="190" t="s">
        <v>525</v>
      </c>
      <c r="AW204" s="191"/>
      <c r="AX204" s="191"/>
      <c r="AY204" s="191"/>
      <c r="AZ204" s="191"/>
      <c r="BA204" s="191"/>
      <c r="BB204" s="191"/>
      <c r="BC204" s="191"/>
      <c r="BD204" s="191"/>
      <c r="BE204" s="191"/>
      <c r="BF204" s="191"/>
      <c r="BG204" s="191"/>
      <c r="BH204" s="186" t="s">
        <v>618</v>
      </c>
      <c r="BI204" s="186" t="s">
        <v>622</v>
      </c>
      <c r="BJ204" s="190" t="s">
        <v>525</v>
      </c>
      <c r="BK204" s="190" t="s">
        <v>1262</v>
      </c>
      <c r="BL204" s="192" t="s">
        <v>3387</v>
      </c>
      <c r="BM204" s="191"/>
      <c r="BN204" s="191"/>
      <c r="BO204" s="191"/>
      <c r="BP204" s="191"/>
      <c r="BQ204" s="191"/>
      <c r="BR204" s="189"/>
      <c r="BS204" s="188"/>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row>
    <row r="205" spans="1:166" s="182" customFormat="1">
      <c r="A205" s="115" t="s">
        <v>2897</v>
      </c>
      <c r="B205" s="191" t="s">
        <v>5</v>
      </c>
      <c r="C205" s="191" t="s">
        <v>358</v>
      </c>
      <c r="D205" s="124" t="s">
        <v>374</v>
      </c>
      <c r="E205" s="124" t="s">
        <v>1625</v>
      </c>
      <c r="F205" s="124" t="s">
        <v>1634</v>
      </c>
      <c r="G205" s="191" t="s">
        <v>1634</v>
      </c>
      <c r="H205" s="191" t="s">
        <v>1635</v>
      </c>
      <c r="I205" s="190" t="s">
        <v>1107</v>
      </c>
      <c r="J205" s="191" t="s">
        <v>477</v>
      </c>
      <c r="K205" s="191" t="s">
        <v>37</v>
      </c>
      <c r="L205" s="191" t="s">
        <v>121</v>
      </c>
      <c r="M205" s="191" t="s">
        <v>84</v>
      </c>
      <c r="N205" s="191" t="s">
        <v>89</v>
      </c>
      <c r="O205" s="191" t="str">
        <f ca="1">VLOOKUP($N205,INDIRECT(VLOOKUP($M205,'A-Validation Data list'!$D$1:$F$8,3,0)),2,FALSE)</f>
        <v>IEC104:MEMBLOCK01</v>
      </c>
      <c r="P205" s="191" t="s">
        <v>1196</v>
      </c>
      <c r="Q205" s="191" t="s">
        <v>1197</v>
      </c>
      <c r="R205" s="191"/>
      <c r="S205" s="191"/>
      <c r="T205" s="191" t="s">
        <v>1196</v>
      </c>
      <c r="U205" s="191" t="s">
        <v>380</v>
      </c>
      <c r="V205" s="191" t="str">
        <f t="shared" si="40"/>
        <v>[LVOR] : Under Voltage Right Busbar : Clear/Appear</v>
      </c>
      <c r="W205" s="191"/>
      <c r="X205" s="191"/>
      <c r="Y205" s="191"/>
      <c r="Z205" s="191"/>
      <c r="AA205" s="191"/>
      <c r="AB205" s="191"/>
      <c r="AC205" s="191"/>
      <c r="AD205" s="191"/>
      <c r="AE205" s="191"/>
      <c r="AF205" s="191"/>
      <c r="AG205" s="190" t="s">
        <v>525</v>
      </c>
      <c r="AH205" s="190" t="s">
        <v>525</v>
      </c>
      <c r="AI205" s="190" t="s">
        <v>525</v>
      </c>
      <c r="AJ205" s="190" t="s">
        <v>525</v>
      </c>
      <c r="AK205" s="191"/>
      <c r="AL205" s="191"/>
      <c r="AM205" s="191"/>
      <c r="AN205" s="191"/>
      <c r="AO205" s="191"/>
      <c r="AP205" s="191"/>
      <c r="AQ205" s="191"/>
      <c r="AR205" s="191"/>
      <c r="AS205" s="191"/>
      <c r="AT205" s="191"/>
      <c r="AU205" s="191"/>
      <c r="AV205" s="190" t="s">
        <v>525</v>
      </c>
      <c r="AW205" s="191"/>
      <c r="AX205" s="191"/>
      <c r="AY205" s="191"/>
      <c r="AZ205" s="191"/>
      <c r="BA205" s="191"/>
      <c r="BB205" s="191"/>
      <c r="BC205" s="191"/>
      <c r="BD205" s="191"/>
      <c r="BE205" s="191"/>
      <c r="BF205" s="191"/>
      <c r="BG205" s="191"/>
      <c r="BH205" s="186" t="s">
        <v>618</v>
      </c>
      <c r="BI205" s="190" t="s">
        <v>623</v>
      </c>
      <c r="BJ205" s="190" t="s">
        <v>525</v>
      </c>
      <c r="BK205" s="190" t="s">
        <v>1262</v>
      </c>
      <c r="BL205" s="192" t="s">
        <v>3388</v>
      </c>
      <c r="BM205" s="191"/>
      <c r="BN205" s="191"/>
      <c r="BO205" s="191"/>
      <c r="BP205" s="191"/>
      <c r="BQ205" s="191"/>
      <c r="BR205" s="189"/>
      <c r="BS205" s="188"/>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row>
    <row r="206" spans="1:166" s="182" customFormat="1">
      <c r="A206" s="115" t="s">
        <v>2897</v>
      </c>
      <c r="B206" s="191" t="s">
        <v>5</v>
      </c>
      <c r="C206" s="191" t="s">
        <v>358</v>
      </c>
      <c r="D206" s="124" t="s">
        <v>374</v>
      </c>
      <c r="E206" s="124" t="s">
        <v>1625</v>
      </c>
      <c r="F206" s="124" t="s">
        <v>1639</v>
      </c>
      <c r="G206" s="191" t="s">
        <v>1639</v>
      </c>
      <c r="H206" s="191" t="s">
        <v>1638</v>
      </c>
      <c r="I206" s="190" t="s">
        <v>1107</v>
      </c>
      <c r="J206" s="191" t="s">
        <v>477</v>
      </c>
      <c r="K206" s="191" t="s">
        <v>37</v>
      </c>
      <c r="L206" s="191" t="s">
        <v>121</v>
      </c>
      <c r="M206" s="191" t="s">
        <v>84</v>
      </c>
      <c r="N206" s="191" t="s">
        <v>89</v>
      </c>
      <c r="O206" s="191" t="str">
        <f ca="1">VLOOKUP($N206,INDIRECT(VLOOKUP($M206,'A-Validation Data list'!$D$1:$F$8,3,0)),2,FALSE)</f>
        <v>IEC104:MEMBLOCK01</v>
      </c>
      <c r="P206" s="191" t="s">
        <v>1196</v>
      </c>
      <c r="Q206" s="191" t="s">
        <v>1197</v>
      </c>
      <c r="R206" s="191"/>
      <c r="S206" s="191"/>
      <c r="T206" s="191" t="s">
        <v>1196</v>
      </c>
      <c r="U206" s="191" t="s">
        <v>380</v>
      </c>
      <c r="V206" s="191" t="str">
        <f t="shared" si="40"/>
        <v>[EXF1] : Incomer-1 Earthfault : Clear/Appear</v>
      </c>
      <c r="W206" s="191"/>
      <c r="X206" s="191"/>
      <c r="Y206" s="191"/>
      <c r="Z206" s="191"/>
      <c r="AA206" s="191"/>
      <c r="AB206" s="191"/>
      <c r="AC206" s="191"/>
      <c r="AD206" s="191"/>
      <c r="AE206" s="191"/>
      <c r="AF206" s="191"/>
      <c r="AG206" s="190" t="s">
        <v>525</v>
      </c>
      <c r="AH206" s="190" t="s">
        <v>525</v>
      </c>
      <c r="AI206" s="190" t="s">
        <v>525</v>
      </c>
      <c r="AJ206" s="190" t="s">
        <v>525</v>
      </c>
      <c r="AK206" s="191"/>
      <c r="AL206" s="191"/>
      <c r="AM206" s="191"/>
      <c r="AN206" s="191"/>
      <c r="AO206" s="191"/>
      <c r="AP206" s="191"/>
      <c r="AQ206" s="191"/>
      <c r="AR206" s="191"/>
      <c r="AS206" s="191"/>
      <c r="AT206" s="191"/>
      <c r="AU206" s="191"/>
      <c r="AV206" s="190" t="s">
        <v>525</v>
      </c>
      <c r="AW206" s="191"/>
      <c r="AX206" s="191"/>
      <c r="AY206" s="191"/>
      <c r="AZ206" s="191"/>
      <c r="BA206" s="191"/>
      <c r="BB206" s="191"/>
      <c r="BC206" s="191"/>
      <c r="BD206" s="191"/>
      <c r="BE206" s="191"/>
      <c r="BF206" s="191"/>
      <c r="BG206" s="191"/>
      <c r="BH206" s="186" t="s">
        <v>618</v>
      </c>
      <c r="BI206" s="190" t="s">
        <v>624</v>
      </c>
      <c r="BJ206" s="190" t="s">
        <v>525</v>
      </c>
      <c r="BK206" s="190" t="s">
        <v>1262</v>
      </c>
      <c r="BL206" s="192" t="s">
        <v>3389</v>
      </c>
      <c r="BM206" s="191"/>
      <c r="BN206" s="191"/>
      <c r="BO206" s="191"/>
      <c r="BP206" s="191"/>
      <c r="BQ206" s="191"/>
      <c r="BR206" s="189"/>
      <c r="BS206" s="188"/>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c r="DM206" s="189"/>
      <c r="DN206" s="189"/>
      <c r="DO206" s="189"/>
      <c r="DP206" s="189"/>
      <c r="DQ206" s="189"/>
      <c r="DR206" s="189"/>
      <c r="DS206" s="189"/>
      <c r="DT206" s="189"/>
      <c r="DU206" s="189"/>
      <c r="DV206" s="189"/>
      <c r="DW206" s="189"/>
      <c r="DX206" s="189"/>
      <c r="DY206" s="189"/>
      <c r="DZ206" s="189"/>
      <c r="EA206" s="189"/>
      <c r="EB206" s="189"/>
      <c r="EC206" s="189"/>
      <c r="ED206" s="189"/>
      <c r="EE206" s="189"/>
      <c r="EF206" s="189"/>
      <c r="EG206" s="189"/>
      <c r="EH206" s="189"/>
      <c r="EI206" s="189"/>
      <c r="EJ206" s="189"/>
      <c r="EK206" s="189"/>
      <c r="EL206" s="189"/>
      <c r="EM206" s="189"/>
      <c r="EN206" s="189"/>
      <c r="EO206" s="189"/>
      <c r="EP206" s="189"/>
      <c r="EQ206" s="189"/>
      <c r="ER206" s="189"/>
      <c r="ES206" s="189"/>
      <c r="ET206" s="189"/>
      <c r="EU206" s="189"/>
      <c r="EV206" s="189"/>
      <c r="EW206" s="189"/>
      <c r="EX206" s="189"/>
      <c r="EY206" s="189"/>
      <c r="EZ206" s="189"/>
      <c r="FA206" s="189"/>
      <c r="FB206" s="189"/>
      <c r="FC206" s="189"/>
      <c r="FD206" s="189"/>
      <c r="FE206" s="189"/>
      <c r="FF206" s="189"/>
      <c r="FG206" s="189"/>
      <c r="FH206" s="189"/>
      <c r="FI206" s="189"/>
      <c r="FJ206" s="189"/>
    </row>
    <row r="207" spans="1:166" s="182" customFormat="1">
      <c r="A207" s="115" t="s">
        <v>2897</v>
      </c>
      <c r="B207" s="191" t="s">
        <v>5</v>
      </c>
      <c r="C207" s="191" t="s">
        <v>358</v>
      </c>
      <c r="D207" s="124" t="s">
        <v>374</v>
      </c>
      <c r="E207" s="124" t="s">
        <v>1625</v>
      </c>
      <c r="F207" s="124" t="s">
        <v>1641</v>
      </c>
      <c r="G207" s="191" t="s">
        <v>1641</v>
      </c>
      <c r="H207" s="191" t="s">
        <v>1640</v>
      </c>
      <c r="I207" s="190" t="s">
        <v>1107</v>
      </c>
      <c r="J207" s="191" t="s">
        <v>477</v>
      </c>
      <c r="K207" s="191" t="s">
        <v>37</v>
      </c>
      <c r="L207" s="191" t="s">
        <v>121</v>
      </c>
      <c r="M207" s="191" t="s">
        <v>84</v>
      </c>
      <c r="N207" s="191" t="s">
        <v>89</v>
      </c>
      <c r="O207" s="191" t="str">
        <f ca="1">VLOOKUP($N207,INDIRECT(VLOOKUP($M207,'A-Validation Data list'!$D$1:$F$8,3,0)),2,FALSE)</f>
        <v>IEC104:MEMBLOCK01</v>
      </c>
      <c r="P207" s="191" t="s">
        <v>1196</v>
      </c>
      <c r="Q207" s="191" t="s">
        <v>1197</v>
      </c>
      <c r="R207" s="191"/>
      <c r="S207" s="191"/>
      <c r="T207" s="191" t="s">
        <v>1196</v>
      </c>
      <c r="U207" s="191" t="s">
        <v>380</v>
      </c>
      <c r="V207" s="191" t="str">
        <f t="shared" si="40"/>
        <v>[EXF2] : Incomer-2 Earthfault : Clear/Appear</v>
      </c>
      <c r="W207" s="191"/>
      <c r="X207" s="191"/>
      <c r="Y207" s="191"/>
      <c r="Z207" s="191"/>
      <c r="AA207" s="191"/>
      <c r="AB207" s="191"/>
      <c r="AC207" s="191"/>
      <c r="AD207" s="191"/>
      <c r="AE207" s="191"/>
      <c r="AF207" s="191"/>
      <c r="AG207" s="190" t="s">
        <v>525</v>
      </c>
      <c r="AH207" s="190" t="s">
        <v>525</v>
      </c>
      <c r="AI207" s="190" t="s">
        <v>525</v>
      </c>
      <c r="AJ207" s="190" t="s">
        <v>525</v>
      </c>
      <c r="AK207" s="191"/>
      <c r="AL207" s="191"/>
      <c r="AM207" s="191"/>
      <c r="AN207" s="191"/>
      <c r="AO207" s="191"/>
      <c r="AP207" s="191"/>
      <c r="AQ207" s="191"/>
      <c r="AR207" s="191"/>
      <c r="AS207" s="191"/>
      <c r="AT207" s="191"/>
      <c r="AU207" s="191"/>
      <c r="AV207" s="190" t="s">
        <v>525</v>
      </c>
      <c r="AW207" s="191"/>
      <c r="AX207" s="191"/>
      <c r="AY207" s="191"/>
      <c r="AZ207" s="191"/>
      <c r="BA207" s="191"/>
      <c r="BB207" s="191"/>
      <c r="BC207" s="191"/>
      <c r="BD207" s="191"/>
      <c r="BE207" s="191"/>
      <c r="BF207" s="191"/>
      <c r="BG207" s="191"/>
      <c r="BH207" s="186" t="s">
        <v>618</v>
      </c>
      <c r="BI207" s="186" t="s">
        <v>625</v>
      </c>
      <c r="BJ207" s="190" t="s">
        <v>525</v>
      </c>
      <c r="BK207" s="190" t="s">
        <v>1262</v>
      </c>
      <c r="BL207" s="192" t="s">
        <v>3390</v>
      </c>
      <c r="BM207" s="191"/>
      <c r="BN207" s="191"/>
      <c r="BO207" s="191"/>
      <c r="BP207" s="191"/>
      <c r="BQ207" s="191"/>
      <c r="BR207" s="189"/>
      <c r="BS207" s="188"/>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c r="DM207" s="189"/>
      <c r="DN207" s="189"/>
      <c r="DO207" s="189"/>
      <c r="DP207" s="189"/>
      <c r="DQ207" s="189"/>
      <c r="DR207" s="189"/>
      <c r="DS207" s="189"/>
      <c r="DT207" s="189"/>
      <c r="DU207" s="189"/>
      <c r="DV207" s="189"/>
      <c r="DW207" s="189"/>
      <c r="DX207" s="189"/>
      <c r="DY207" s="189"/>
      <c r="DZ207" s="189"/>
      <c r="EA207" s="189"/>
      <c r="EB207" s="189"/>
      <c r="EC207" s="189"/>
      <c r="ED207" s="189"/>
      <c r="EE207" s="189"/>
      <c r="EF207" s="189"/>
      <c r="EG207" s="189"/>
      <c r="EH207" s="189"/>
      <c r="EI207" s="189"/>
      <c r="EJ207" s="189"/>
      <c r="EK207" s="189"/>
      <c r="EL207" s="189"/>
      <c r="EM207" s="189"/>
      <c r="EN207" s="189"/>
      <c r="EO207" s="189"/>
      <c r="EP207" s="189"/>
      <c r="EQ207" s="189"/>
      <c r="ER207" s="189"/>
      <c r="ES207" s="189"/>
      <c r="ET207" s="189"/>
      <c r="EU207" s="189"/>
      <c r="EV207" s="189"/>
      <c r="EW207" s="189"/>
      <c r="EX207" s="189"/>
      <c r="EY207" s="189"/>
      <c r="EZ207" s="189"/>
      <c r="FA207" s="189"/>
      <c r="FB207" s="189"/>
      <c r="FC207" s="189"/>
      <c r="FD207" s="189"/>
      <c r="FE207" s="189"/>
      <c r="FF207" s="189"/>
      <c r="FG207" s="189"/>
      <c r="FH207" s="189"/>
      <c r="FI207" s="189"/>
      <c r="FJ207" s="189"/>
    </row>
    <row r="208" spans="1:166" ht="11.25" customHeight="1">
      <c r="A208" s="115" t="s">
        <v>2897</v>
      </c>
      <c r="B208" s="191" t="s">
        <v>5</v>
      </c>
      <c r="C208" s="191" t="s">
        <v>358</v>
      </c>
      <c r="D208" s="124" t="s">
        <v>374</v>
      </c>
      <c r="E208" s="124" t="s">
        <v>1625</v>
      </c>
      <c r="F208" s="124" t="s">
        <v>1613</v>
      </c>
      <c r="G208" s="191" t="s">
        <v>1613</v>
      </c>
      <c r="H208" s="191" t="s">
        <v>1642</v>
      </c>
      <c r="I208" s="190" t="s">
        <v>1107</v>
      </c>
      <c r="J208" s="191" t="s">
        <v>477</v>
      </c>
      <c r="K208" s="191" t="s">
        <v>37</v>
      </c>
      <c r="L208" s="191" t="s">
        <v>121</v>
      </c>
      <c r="M208" s="191" t="s">
        <v>84</v>
      </c>
      <c r="N208" s="191" t="s">
        <v>89</v>
      </c>
      <c r="O208" s="191" t="str">
        <f ca="1">VLOOKUP($N208,INDIRECT(VLOOKUP($M208,'A-Validation Data list'!$D$1:$F$8,3,0)),2,FALSE)</f>
        <v>IEC104:MEMBLOCK01</v>
      </c>
      <c r="P208" s="191" t="s">
        <v>1196</v>
      </c>
      <c r="Q208" s="191" t="s">
        <v>1197</v>
      </c>
      <c r="R208" s="191"/>
      <c r="S208" s="191"/>
      <c r="T208" s="191" t="s">
        <v>1196</v>
      </c>
      <c r="U208" s="191" t="s">
        <v>359</v>
      </c>
      <c r="V208" s="191" t="str">
        <f t="shared" ref="V208" si="41">IF($K208="DI",CONCATENATE( H208," : ",P208,"/",Q208),IF($K208="DI2",CONCATENATE( H208," : ",P208,"/",Q208,"/",R208,"/",S208),""))</f>
        <v>[TRDC] : DC Control MCB Off/Trip : Clear/Appear</v>
      </c>
      <c r="W208" s="191"/>
      <c r="X208" s="191"/>
      <c r="Y208" s="191"/>
      <c r="Z208" s="191"/>
      <c r="AA208" s="191"/>
      <c r="AB208" s="191"/>
      <c r="AC208" s="191"/>
      <c r="AD208" s="191"/>
      <c r="AE208" s="191"/>
      <c r="AF208" s="191"/>
      <c r="AG208" s="190" t="s">
        <v>525</v>
      </c>
      <c r="AH208" s="190" t="s">
        <v>525</v>
      </c>
      <c r="AI208" s="190" t="s">
        <v>525</v>
      </c>
      <c r="AJ208" s="190" t="s">
        <v>525</v>
      </c>
      <c r="AK208" s="191"/>
      <c r="AL208" s="191"/>
      <c r="AM208" s="191"/>
      <c r="AN208" s="191"/>
      <c r="AO208" s="191"/>
      <c r="AP208" s="191"/>
      <c r="AQ208" s="191"/>
      <c r="AR208" s="191"/>
      <c r="AS208" s="191"/>
      <c r="AT208" s="191"/>
      <c r="AU208" s="191"/>
      <c r="AV208" s="190" t="s">
        <v>525</v>
      </c>
      <c r="AW208" s="191"/>
      <c r="AX208" s="191"/>
      <c r="AY208" s="191"/>
      <c r="AZ208" s="191"/>
      <c r="BA208" s="191"/>
      <c r="BB208" s="191"/>
      <c r="BC208" s="191"/>
      <c r="BD208" s="191"/>
      <c r="BE208" s="191"/>
      <c r="BF208" s="191"/>
      <c r="BG208" s="191"/>
      <c r="BH208" s="186" t="s">
        <v>618</v>
      </c>
      <c r="BI208" s="190" t="s">
        <v>626</v>
      </c>
      <c r="BJ208" s="190" t="s">
        <v>525</v>
      </c>
      <c r="BK208" s="190" t="s">
        <v>1262</v>
      </c>
      <c r="BL208" s="192" t="s">
        <v>3377</v>
      </c>
      <c r="BM208" s="191"/>
      <c r="BN208" s="191"/>
      <c r="BO208" s="191"/>
      <c r="BP208" s="191"/>
      <c r="BQ208" s="191"/>
      <c r="BS208" s="188"/>
    </row>
    <row r="209" spans="1:166" ht="11.25" customHeight="1">
      <c r="A209" s="162" t="s">
        <v>2897</v>
      </c>
      <c r="B209" s="168" t="s">
        <v>4</v>
      </c>
      <c r="C209" s="168"/>
      <c r="D209" s="168"/>
      <c r="E209" s="164"/>
      <c r="F209" s="167"/>
      <c r="G209" s="167" t="s">
        <v>1643</v>
      </c>
      <c r="H209" s="167"/>
      <c r="I209" s="166"/>
      <c r="J209" s="163"/>
      <c r="K209" s="167"/>
      <c r="L209" s="166"/>
      <c r="M209" s="166"/>
      <c r="N209" s="163"/>
      <c r="O209" s="163"/>
      <c r="P209" s="166"/>
      <c r="Q209" s="161"/>
      <c r="R209" s="163"/>
      <c r="S209" s="163"/>
      <c r="T209" s="163"/>
      <c r="U209" s="163"/>
      <c r="V209" s="163" t="str">
        <f t="shared" si="37"/>
        <v/>
      </c>
      <c r="W209" s="163"/>
      <c r="X209" s="163"/>
      <c r="Y209" s="163"/>
      <c r="Z209" s="163"/>
      <c r="AA209" s="163"/>
      <c r="AB209" s="163"/>
      <c r="AC209" s="163"/>
      <c r="AD209" s="163"/>
      <c r="AE209" s="163"/>
      <c r="AF209" s="160"/>
      <c r="AG209" s="160" t="s">
        <v>525</v>
      </c>
      <c r="AH209" s="160" t="s">
        <v>525</v>
      </c>
      <c r="AI209" s="163" t="s">
        <v>525</v>
      </c>
      <c r="AJ209" s="163" t="s">
        <v>525</v>
      </c>
      <c r="AK209" s="163"/>
      <c r="AL209" s="163"/>
      <c r="AM209" s="165"/>
      <c r="AN209" s="165"/>
      <c r="AO209" s="160"/>
      <c r="AP209" s="160"/>
      <c r="AQ209" s="160"/>
      <c r="AR209" s="163"/>
      <c r="AS209" s="163"/>
      <c r="AT209" s="163"/>
      <c r="AU209" s="163"/>
      <c r="AV209" s="163" t="s">
        <v>525</v>
      </c>
      <c r="AW209" s="163"/>
      <c r="AX209" s="166"/>
      <c r="AY209" s="166"/>
      <c r="AZ209" s="166"/>
      <c r="BA209" s="166"/>
      <c r="BB209" s="166"/>
      <c r="BC209" s="166"/>
      <c r="BD209" s="166"/>
      <c r="BE209" s="166"/>
      <c r="BF209" s="166"/>
      <c r="BG209" s="166"/>
      <c r="BH209" s="166" t="s">
        <v>525</v>
      </c>
      <c r="BI209" s="166" t="s">
        <v>525</v>
      </c>
      <c r="BJ209" s="166" t="s">
        <v>525</v>
      </c>
      <c r="BK209" s="166" t="s">
        <v>525</v>
      </c>
      <c r="BL209" s="166"/>
      <c r="BM209" s="166"/>
      <c r="BN209" s="166"/>
      <c r="BO209" s="166"/>
      <c r="BP209" s="166"/>
      <c r="BQ209" s="166"/>
      <c r="BS209" s="188"/>
    </row>
    <row r="210" spans="1:166" s="182" customFormat="1">
      <c r="A210" s="115" t="s">
        <v>2897</v>
      </c>
      <c r="B210" s="191" t="s">
        <v>5</v>
      </c>
      <c r="C210" s="191" t="s">
        <v>358</v>
      </c>
      <c r="D210" s="124" t="s">
        <v>374</v>
      </c>
      <c r="E210" s="124" t="s">
        <v>1602</v>
      </c>
      <c r="F210" s="124" t="s">
        <v>1600</v>
      </c>
      <c r="G210" s="191" t="s">
        <v>1600</v>
      </c>
      <c r="H210" s="191" t="s">
        <v>1601</v>
      </c>
      <c r="I210" s="190" t="s">
        <v>1107</v>
      </c>
      <c r="J210" s="191" t="s">
        <v>477</v>
      </c>
      <c r="K210" s="191" t="s">
        <v>37</v>
      </c>
      <c r="L210" s="191" t="s">
        <v>121</v>
      </c>
      <c r="M210" s="191" t="s">
        <v>84</v>
      </c>
      <c r="N210" s="191" t="s">
        <v>89</v>
      </c>
      <c r="O210" s="191" t="str">
        <f ca="1">VLOOKUP($N210,INDIRECT(VLOOKUP($M210,'A-Validation Data list'!$D$1:$F$8,3,0)),2,FALSE)</f>
        <v>IEC104:MEMBLOCK01</v>
      </c>
      <c r="P210" s="191" t="s">
        <v>1196</v>
      </c>
      <c r="Q210" s="191" t="s">
        <v>1213</v>
      </c>
      <c r="R210" s="191"/>
      <c r="S210" s="191"/>
      <c r="T210" s="191" t="s">
        <v>1196</v>
      </c>
      <c r="U210" s="191" t="s">
        <v>380</v>
      </c>
      <c r="V210" s="191" t="str">
        <f t="shared" si="37"/>
        <v>[IN1T] : Incomer-1 MCCB Trip : Clear/Trip</v>
      </c>
      <c r="W210" s="191"/>
      <c r="X210" s="191"/>
      <c r="Y210" s="191"/>
      <c r="Z210" s="191"/>
      <c r="AA210" s="191"/>
      <c r="AB210" s="191"/>
      <c r="AC210" s="191"/>
      <c r="AD210" s="191"/>
      <c r="AE210" s="191"/>
      <c r="AF210" s="191"/>
      <c r="AG210" s="190" t="s">
        <v>525</v>
      </c>
      <c r="AH210" s="190" t="s">
        <v>525</v>
      </c>
      <c r="AI210" s="190" t="s">
        <v>525</v>
      </c>
      <c r="AJ210" s="190" t="s">
        <v>525</v>
      </c>
      <c r="AK210" s="191"/>
      <c r="AL210" s="191"/>
      <c r="AM210" s="191"/>
      <c r="AN210" s="191"/>
      <c r="AO210" s="191"/>
      <c r="AP210" s="191"/>
      <c r="AQ210" s="191"/>
      <c r="AR210" s="191"/>
      <c r="AS210" s="191"/>
      <c r="AT210" s="191"/>
      <c r="AU210" s="191"/>
      <c r="AV210" s="190" t="s">
        <v>525</v>
      </c>
      <c r="AW210" s="191"/>
      <c r="AX210" s="191"/>
      <c r="AY210" s="191"/>
      <c r="AZ210" s="191"/>
      <c r="BA210" s="191"/>
      <c r="BB210" s="191"/>
      <c r="BC210" s="191"/>
      <c r="BD210" s="191"/>
      <c r="BE210" s="191"/>
      <c r="BF210" s="191"/>
      <c r="BG210" s="191"/>
      <c r="BH210" s="186" t="s">
        <v>618</v>
      </c>
      <c r="BI210" s="190" t="s">
        <v>152</v>
      </c>
      <c r="BJ210" s="190" t="s">
        <v>525</v>
      </c>
      <c r="BK210" s="190" t="s">
        <v>1262</v>
      </c>
      <c r="BL210" s="192" t="s">
        <v>3391</v>
      </c>
      <c r="BM210" s="191"/>
      <c r="BN210" s="191"/>
      <c r="BO210" s="191"/>
      <c r="BP210" s="191"/>
      <c r="BQ210" s="191"/>
      <c r="BR210" s="189"/>
      <c r="BS210" s="188"/>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c r="DM210" s="189"/>
      <c r="DN210" s="189"/>
      <c r="DO210" s="189"/>
      <c r="DP210" s="189"/>
      <c r="DQ210" s="189"/>
      <c r="DR210" s="189"/>
      <c r="DS210" s="189"/>
      <c r="DT210" s="189"/>
      <c r="DU210" s="189"/>
      <c r="DV210" s="189"/>
      <c r="DW210" s="189"/>
      <c r="DX210" s="189"/>
      <c r="DY210" s="189"/>
      <c r="DZ210" s="189"/>
      <c r="EA210" s="189"/>
      <c r="EB210" s="189"/>
      <c r="EC210" s="189"/>
      <c r="ED210" s="189"/>
      <c r="EE210" s="189"/>
      <c r="EF210" s="189"/>
      <c r="EG210" s="189"/>
      <c r="EH210" s="189"/>
      <c r="EI210" s="189"/>
      <c r="EJ210" s="189"/>
      <c r="EK210" s="189"/>
      <c r="EL210" s="189"/>
      <c r="EM210" s="189"/>
      <c r="EN210" s="189"/>
      <c r="EO210" s="189"/>
      <c r="EP210" s="189"/>
      <c r="EQ210" s="189"/>
      <c r="ER210" s="189"/>
      <c r="ES210" s="189"/>
      <c r="ET210" s="189"/>
      <c r="EU210" s="189"/>
      <c r="EV210" s="189"/>
      <c r="EW210" s="189"/>
      <c r="EX210" s="189"/>
      <c r="EY210" s="189"/>
      <c r="EZ210" s="189"/>
      <c r="FA210" s="189"/>
      <c r="FB210" s="189"/>
      <c r="FC210" s="189"/>
      <c r="FD210" s="189"/>
      <c r="FE210" s="189"/>
      <c r="FF210" s="189"/>
      <c r="FG210" s="189"/>
      <c r="FH210" s="189"/>
      <c r="FI210" s="189"/>
      <c r="FJ210" s="189"/>
    </row>
    <row r="211" spans="1:166" s="182" customFormat="1">
      <c r="A211" s="115" t="s">
        <v>2897</v>
      </c>
      <c r="B211" s="191" t="s">
        <v>5</v>
      </c>
      <c r="C211" s="191" t="s">
        <v>358</v>
      </c>
      <c r="D211" s="124" t="s">
        <v>374</v>
      </c>
      <c r="E211" s="124" t="s">
        <v>1602</v>
      </c>
      <c r="F211" s="124" t="s">
        <v>1604</v>
      </c>
      <c r="G211" s="191" t="s">
        <v>1604</v>
      </c>
      <c r="H211" s="191" t="s">
        <v>1603</v>
      </c>
      <c r="I211" s="190" t="s">
        <v>1107</v>
      </c>
      <c r="J211" s="191" t="s">
        <v>477</v>
      </c>
      <c r="K211" s="191" t="s">
        <v>37</v>
      </c>
      <c r="L211" s="191" t="s">
        <v>121</v>
      </c>
      <c r="M211" s="191" t="s">
        <v>84</v>
      </c>
      <c r="N211" s="191" t="s">
        <v>89</v>
      </c>
      <c r="O211" s="191" t="str">
        <f ca="1">VLOOKUP($N211,INDIRECT(VLOOKUP($M211,'A-Validation Data list'!$D$1:$F$8,3,0)),2,FALSE)</f>
        <v>IEC104:MEMBLOCK01</v>
      </c>
      <c r="P211" s="191" t="s">
        <v>1196</v>
      </c>
      <c r="Q211" s="191" t="s">
        <v>1213</v>
      </c>
      <c r="R211" s="191"/>
      <c r="S211" s="191"/>
      <c r="T211" s="191" t="s">
        <v>1196</v>
      </c>
      <c r="U211" s="191" t="s">
        <v>380</v>
      </c>
      <c r="V211" s="191" t="str">
        <f t="shared" ref="V211" si="42">IF($K211="DI",CONCATENATE( H211," : ",P211,"/",Q211),IF($K211="DI2",CONCATENATE( H211," : ",P211,"/",Q211,"/",R211,"/",S211),""))</f>
        <v>[IN2T] : Incomer-2 MCCB Trip : Clear/Trip</v>
      </c>
      <c r="W211" s="191"/>
      <c r="X211" s="191"/>
      <c r="Y211" s="191"/>
      <c r="Z211" s="191"/>
      <c r="AA211" s="191"/>
      <c r="AB211" s="191"/>
      <c r="AC211" s="191"/>
      <c r="AD211" s="191"/>
      <c r="AE211" s="191"/>
      <c r="AF211" s="191"/>
      <c r="AG211" s="190" t="s">
        <v>525</v>
      </c>
      <c r="AH211" s="190" t="s">
        <v>525</v>
      </c>
      <c r="AI211" s="190" t="s">
        <v>525</v>
      </c>
      <c r="AJ211" s="190" t="s">
        <v>525</v>
      </c>
      <c r="AK211" s="191"/>
      <c r="AL211" s="191"/>
      <c r="AM211" s="191"/>
      <c r="AN211" s="191"/>
      <c r="AO211" s="191"/>
      <c r="AP211" s="191"/>
      <c r="AQ211" s="191"/>
      <c r="AR211" s="191"/>
      <c r="AS211" s="191"/>
      <c r="AT211" s="191"/>
      <c r="AU211" s="191"/>
      <c r="AV211" s="190" t="s">
        <v>525</v>
      </c>
      <c r="AW211" s="191"/>
      <c r="AX211" s="191"/>
      <c r="AY211" s="191"/>
      <c r="AZ211" s="191"/>
      <c r="BA211" s="191"/>
      <c r="BB211" s="191"/>
      <c r="BC211" s="191"/>
      <c r="BD211" s="191"/>
      <c r="BE211" s="191"/>
      <c r="BF211" s="191"/>
      <c r="BG211" s="191"/>
      <c r="BH211" s="186" t="s">
        <v>618</v>
      </c>
      <c r="BI211" s="190" t="s">
        <v>618</v>
      </c>
      <c r="BJ211" s="190" t="s">
        <v>525</v>
      </c>
      <c r="BK211" s="190" t="s">
        <v>1262</v>
      </c>
      <c r="BL211" s="192" t="s">
        <v>3392</v>
      </c>
      <c r="BM211" s="191"/>
      <c r="BN211" s="191"/>
      <c r="BO211" s="191"/>
      <c r="BP211" s="191"/>
      <c r="BQ211" s="191"/>
      <c r="BR211" s="189"/>
      <c r="BS211" s="188"/>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c r="DM211" s="189"/>
      <c r="DN211" s="189"/>
      <c r="DO211" s="189"/>
      <c r="DP211" s="189"/>
      <c r="DQ211" s="189"/>
      <c r="DR211" s="189"/>
      <c r="DS211" s="189"/>
      <c r="DT211" s="189"/>
      <c r="DU211" s="189"/>
      <c r="DV211" s="189"/>
      <c r="DW211" s="189"/>
      <c r="DX211" s="189"/>
      <c r="DY211" s="189"/>
      <c r="DZ211" s="189"/>
      <c r="EA211" s="189"/>
      <c r="EB211" s="189"/>
      <c r="EC211" s="189"/>
      <c r="ED211" s="189"/>
      <c r="EE211" s="189"/>
      <c r="EF211" s="189"/>
      <c r="EG211" s="189"/>
      <c r="EH211" s="189"/>
      <c r="EI211" s="189"/>
      <c r="EJ211" s="189"/>
      <c r="EK211" s="189"/>
      <c r="EL211" s="189"/>
      <c r="EM211" s="189"/>
      <c r="EN211" s="189"/>
      <c r="EO211" s="189"/>
      <c r="EP211" s="189"/>
      <c r="EQ211" s="189"/>
      <c r="ER211" s="189"/>
      <c r="ES211" s="189"/>
      <c r="ET211" s="189"/>
      <c r="EU211" s="189"/>
      <c r="EV211" s="189"/>
      <c r="EW211" s="189"/>
      <c r="EX211" s="189"/>
      <c r="EY211" s="189"/>
      <c r="EZ211" s="189"/>
      <c r="FA211" s="189"/>
      <c r="FB211" s="189"/>
      <c r="FC211" s="189"/>
      <c r="FD211" s="189"/>
      <c r="FE211" s="189"/>
      <c r="FF211" s="189"/>
      <c r="FG211" s="189"/>
      <c r="FH211" s="189"/>
      <c r="FI211" s="189"/>
      <c r="FJ211" s="189"/>
    </row>
    <row r="212" spans="1:166" s="182" customFormat="1">
      <c r="A212" s="115" t="s">
        <v>2897</v>
      </c>
      <c r="B212" s="191" t="s">
        <v>5</v>
      </c>
      <c r="C212" s="191" t="s">
        <v>358</v>
      </c>
      <c r="D212" s="124" t="s">
        <v>374</v>
      </c>
      <c r="E212" s="124" t="s">
        <v>1602</v>
      </c>
      <c r="F212" s="124" t="s">
        <v>1606</v>
      </c>
      <c r="G212" s="191" t="s">
        <v>1606</v>
      </c>
      <c r="H212" s="191" t="s">
        <v>1605</v>
      </c>
      <c r="I212" s="190" t="s">
        <v>1107</v>
      </c>
      <c r="J212" s="191" t="s">
        <v>477</v>
      </c>
      <c r="K212" s="191" t="s">
        <v>37</v>
      </c>
      <c r="L212" s="191" t="s">
        <v>121</v>
      </c>
      <c r="M212" s="191" t="s">
        <v>84</v>
      </c>
      <c r="N212" s="191" t="s">
        <v>89</v>
      </c>
      <c r="O212" s="191" t="str">
        <f ca="1">VLOOKUP($N212,INDIRECT(VLOOKUP($M212,'A-Validation Data list'!$D$1:$F$8,3,0)),2,FALSE)</f>
        <v>IEC104:MEMBLOCK01</v>
      </c>
      <c r="P212" s="191" t="s">
        <v>1196</v>
      </c>
      <c r="Q212" s="191" t="s">
        <v>1213</v>
      </c>
      <c r="R212" s="191"/>
      <c r="S212" s="191"/>
      <c r="T212" s="191" t="s">
        <v>1196</v>
      </c>
      <c r="U212" s="191" t="s">
        <v>380</v>
      </c>
      <c r="V212" s="191" t="str">
        <f t="shared" si="37"/>
        <v>[BUST] : Bus Section MCCB Trip : Clear/Trip</v>
      </c>
      <c r="W212" s="191"/>
      <c r="X212" s="191"/>
      <c r="Y212" s="191"/>
      <c r="Z212" s="191"/>
      <c r="AA212" s="191"/>
      <c r="AB212" s="191"/>
      <c r="AC212" s="191"/>
      <c r="AD212" s="191"/>
      <c r="AE212" s="191"/>
      <c r="AF212" s="191"/>
      <c r="AG212" s="190" t="s">
        <v>525</v>
      </c>
      <c r="AH212" s="190" t="s">
        <v>525</v>
      </c>
      <c r="AI212" s="190" t="s">
        <v>525</v>
      </c>
      <c r="AJ212" s="190" t="s">
        <v>525</v>
      </c>
      <c r="AK212" s="191"/>
      <c r="AL212" s="191"/>
      <c r="AM212" s="191"/>
      <c r="AN212" s="191"/>
      <c r="AO212" s="191"/>
      <c r="AP212" s="191"/>
      <c r="AQ212" s="191"/>
      <c r="AR212" s="191"/>
      <c r="AS212" s="191"/>
      <c r="AT212" s="191"/>
      <c r="AU212" s="191"/>
      <c r="AV212" s="190" t="s">
        <v>525</v>
      </c>
      <c r="AW212" s="191"/>
      <c r="AX212" s="191"/>
      <c r="AY212" s="191"/>
      <c r="AZ212" s="191"/>
      <c r="BA212" s="191"/>
      <c r="BB212" s="191"/>
      <c r="BC212" s="191"/>
      <c r="BD212" s="191"/>
      <c r="BE212" s="191"/>
      <c r="BF212" s="191"/>
      <c r="BG212" s="191"/>
      <c r="BH212" s="186" t="s">
        <v>618</v>
      </c>
      <c r="BI212" s="190" t="s">
        <v>619</v>
      </c>
      <c r="BJ212" s="190" t="s">
        <v>525</v>
      </c>
      <c r="BK212" s="190" t="s">
        <v>1262</v>
      </c>
      <c r="BL212" s="192" t="s">
        <v>3393</v>
      </c>
      <c r="BM212" s="191"/>
      <c r="BN212" s="191"/>
      <c r="BO212" s="191"/>
      <c r="BP212" s="191"/>
      <c r="BQ212" s="191"/>
      <c r="BR212" s="189"/>
      <c r="BS212" s="188"/>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c r="DM212" s="189"/>
      <c r="DN212" s="189"/>
      <c r="DO212" s="189"/>
      <c r="DP212" s="189"/>
      <c r="DQ212" s="189"/>
      <c r="DR212" s="189"/>
      <c r="DS212" s="189"/>
      <c r="DT212" s="189"/>
      <c r="DU212" s="189"/>
      <c r="DV212" s="189"/>
      <c r="DW212" s="189"/>
      <c r="DX212" s="189"/>
      <c r="DY212" s="189"/>
      <c r="DZ212" s="189"/>
      <c r="EA212" s="189"/>
      <c r="EB212" s="189"/>
      <c r="EC212" s="189"/>
      <c r="ED212" s="189"/>
      <c r="EE212" s="189"/>
      <c r="EF212" s="189"/>
      <c r="EG212" s="189"/>
      <c r="EH212" s="189"/>
      <c r="EI212" s="189"/>
      <c r="EJ212" s="189"/>
      <c r="EK212" s="189"/>
      <c r="EL212" s="189"/>
      <c r="EM212" s="189"/>
      <c r="EN212" s="189"/>
      <c r="EO212" s="189"/>
      <c r="EP212" s="189"/>
      <c r="EQ212" s="189"/>
      <c r="ER212" s="189"/>
      <c r="ES212" s="189"/>
      <c r="ET212" s="189"/>
      <c r="EU212" s="189"/>
      <c r="EV212" s="189"/>
      <c r="EW212" s="189"/>
      <c r="EX212" s="189"/>
      <c r="EY212" s="189"/>
      <c r="EZ212" s="189"/>
      <c r="FA212" s="189"/>
      <c r="FB212" s="189"/>
      <c r="FC212" s="189"/>
      <c r="FD212" s="189"/>
      <c r="FE212" s="189"/>
      <c r="FF212" s="189"/>
      <c r="FG212" s="189"/>
      <c r="FH212" s="189"/>
      <c r="FI212" s="189"/>
      <c r="FJ212" s="189"/>
    </row>
    <row r="213" spans="1:166" ht="11.25" customHeight="1">
      <c r="A213" s="115" t="s">
        <v>2897</v>
      </c>
      <c r="B213" s="191" t="s">
        <v>5</v>
      </c>
      <c r="C213" s="191" t="s">
        <v>358</v>
      </c>
      <c r="D213" s="124" t="s">
        <v>374</v>
      </c>
      <c r="E213" s="124" t="s">
        <v>1602</v>
      </c>
      <c r="F213" s="124" t="s">
        <v>1608</v>
      </c>
      <c r="G213" s="191" t="s">
        <v>1608</v>
      </c>
      <c r="H213" s="191" t="s">
        <v>1607</v>
      </c>
      <c r="I213" s="191" t="s">
        <v>197</v>
      </c>
      <c r="J213" s="191" t="s">
        <v>477</v>
      </c>
      <c r="K213" s="191" t="s">
        <v>37</v>
      </c>
      <c r="L213" s="191" t="s">
        <v>121</v>
      </c>
      <c r="M213" s="191" t="s">
        <v>84</v>
      </c>
      <c r="N213" s="191" t="s">
        <v>89</v>
      </c>
      <c r="O213" s="191" t="str">
        <f ca="1">VLOOKUP($N213,INDIRECT(VLOOKUP($M213,'A-Validation Data list'!$D$1:$F$8,3,0)),2,FALSE)</f>
        <v>IEC104:MEMBLOCK01</v>
      </c>
      <c r="P213" s="191" t="s">
        <v>1196</v>
      </c>
      <c r="Q213" s="191" t="s">
        <v>1213</v>
      </c>
      <c r="R213" s="191"/>
      <c r="S213" s="191"/>
      <c r="T213" s="191" t="s">
        <v>1196</v>
      </c>
      <c r="U213" s="191" t="s">
        <v>359</v>
      </c>
      <c r="V213" s="191" t="str">
        <f t="shared" si="37"/>
        <v>[FALB] : Bus-1 O/G Trip : Clear/Trip</v>
      </c>
      <c r="W213" s="191"/>
      <c r="X213" s="191"/>
      <c r="Y213" s="191"/>
      <c r="Z213" s="191"/>
      <c r="AA213" s="191"/>
      <c r="AB213" s="191"/>
      <c r="AC213" s="191"/>
      <c r="AD213" s="191"/>
      <c r="AE213" s="191"/>
      <c r="AF213" s="191"/>
      <c r="AG213" s="190" t="s">
        <v>525</v>
      </c>
      <c r="AH213" s="190" t="s">
        <v>525</v>
      </c>
      <c r="AI213" s="190" t="s">
        <v>525</v>
      </c>
      <c r="AJ213" s="190" t="s">
        <v>525</v>
      </c>
      <c r="AK213" s="191"/>
      <c r="AL213" s="191"/>
      <c r="AM213" s="191"/>
      <c r="AN213" s="191"/>
      <c r="AO213" s="191"/>
      <c r="AP213" s="191"/>
      <c r="AQ213" s="191"/>
      <c r="AR213" s="191"/>
      <c r="AS213" s="191"/>
      <c r="AT213" s="191"/>
      <c r="AU213" s="191"/>
      <c r="AV213" s="190" t="s">
        <v>525</v>
      </c>
      <c r="AW213" s="191"/>
      <c r="AX213" s="191"/>
      <c r="AY213" s="191"/>
      <c r="AZ213" s="191"/>
      <c r="BA213" s="191"/>
      <c r="BB213" s="191"/>
      <c r="BC213" s="191"/>
      <c r="BD213" s="191"/>
      <c r="BE213" s="191"/>
      <c r="BF213" s="191"/>
      <c r="BG213" s="191"/>
      <c r="BH213" s="186" t="s">
        <v>618</v>
      </c>
      <c r="BI213" s="186" t="s">
        <v>620</v>
      </c>
      <c r="BJ213" s="190" t="s">
        <v>525</v>
      </c>
      <c r="BK213" s="190" t="s">
        <v>1262</v>
      </c>
      <c r="BL213" s="192" t="s">
        <v>3394</v>
      </c>
      <c r="BM213" s="191"/>
      <c r="BN213" s="191"/>
      <c r="BO213" s="191"/>
      <c r="BP213" s="191"/>
      <c r="BQ213" s="191"/>
      <c r="BS213" s="188"/>
    </row>
    <row r="214" spans="1:166">
      <c r="A214" s="115" t="s">
        <v>2897</v>
      </c>
      <c r="B214" s="191" t="s">
        <v>5</v>
      </c>
      <c r="C214" s="191" t="s">
        <v>358</v>
      </c>
      <c r="D214" s="124" t="s">
        <v>374</v>
      </c>
      <c r="E214" s="124" t="s">
        <v>1602</v>
      </c>
      <c r="F214" s="124" t="s">
        <v>1610</v>
      </c>
      <c r="G214" s="191" t="s">
        <v>1610</v>
      </c>
      <c r="H214" s="191" t="s">
        <v>1609</v>
      </c>
      <c r="I214" s="191" t="s">
        <v>197</v>
      </c>
      <c r="J214" s="191" t="s">
        <v>477</v>
      </c>
      <c r="K214" s="191" t="s">
        <v>37</v>
      </c>
      <c r="L214" s="191" t="s">
        <v>121</v>
      </c>
      <c r="M214" s="191" t="s">
        <v>84</v>
      </c>
      <c r="N214" s="191" t="s">
        <v>89</v>
      </c>
      <c r="O214" s="191" t="str">
        <f ca="1">VLOOKUP($N214,INDIRECT(VLOOKUP($M214,'A-Validation Data list'!$D$1:$F$8,3,0)),2,FALSE)</f>
        <v>IEC104:MEMBLOCK01</v>
      </c>
      <c r="P214" s="191" t="s">
        <v>1196</v>
      </c>
      <c r="Q214" s="191" t="s">
        <v>1213</v>
      </c>
      <c r="R214" s="191"/>
      <c r="S214" s="191"/>
      <c r="T214" s="191" t="s">
        <v>1196</v>
      </c>
      <c r="U214" s="191" t="s">
        <v>359</v>
      </c>
      <c r="V214" s="191" t="str">
        <f t="shared" si="37"/>
        <v>[FALR] : Bus-2 O/G Trip : Clear/Trip</v>
      </c>
      <c r="W214" s="191"/>
      <c r="X214" s="191"/>
      <c r="Y214" s="191"/>
      <c r="Z214" s="191"/>
      <c r="AA214" s="191"/>
      <c r="AB214" s="191"/>
      <c r="AC214" s="191"/>
      <c r="AD214" s="191"/>
      <c r="AE214" s="191"/>
      <c r="AF214" s="191"/>
      <c r="AG214" s="190" t="s">
        <v>525</v>
      </c>
      <c r="AH214" s="190" t="s">
        <v>525</v>
      </c>
      <c r="AI214" s="190" t="s">
        <v>525</v>
      </c>
      <c r="AJ214" s="190" t="s">
        <v>525</v>
      </c>
      <c r="AK214" s="191"/>
      <c r="AL214" s="191"/>
      <c r="AM214" s="191"/>
      <c r="AN214" s="191"/>
      <c r="AO214" s="191"/>
      <c r="AP214" s="191"/>
      <c r="AQ214" s="191"/>
      <c r="AR214" s="191"/>
      <c r="AS214" s="191"/>
      <c r="AT214" s="191"/>
      <c r="AU214" s="191"/>
      <c r="AV214" s="190" t="s">
        <v>525</v>
      </c>
      <c r="AW214" s="191"/>
      <c r="AX214" s="191"/>
      <c r="AY214" s="191"/>
      <c r="AZ214" s="191"/>
      <c r="BA214" s="191"/>
      <c r="BB214" s="191"/>
      <c r="BC214" s="191"/>
      <c r="BD214" s="191"/>
      <c r="BE214" s="191"/>
      <c r="BF214" s="191"/>
      <c r="BG214" s="191"/>
      <c r="BH214" s="186" t="s">
        <v>618</v>
      </c>
      <c r="BI214" s="186" t="s">
        <v>621</v>
      </c>
      <c r="BJ214" s="190" t="s">
        <v>525</v>
      </c>
      <c r="BK214" s="190" t="s">
        <v>1262</v>
      </c>
      <c r="BL214" s="192" t="s">
        <v>3395</v>
      </c>
      <c r="BM214" s="191"/>
      <c r="BN214" s="191"/>
      <c r="BO214" s="191"/>
      <c r="BP214" s="191"/>
      <c r="BQ214" s="191"/>
      <c r="BS214" s="188"/>
    </row>
    <row r="215" spans="1:166" ht="11.25" customHeight="1">
      <c r="A215" s="115" t="s">
        <v>2897</v>
      </c>
      <c r="B215" s="191" t="s">
        <v>5</v>
      </c>
      <c r="C215" s="191" t="s">
        <v>358</v>
      </c>
      <c r="D215" s="124" t="s">
        <v>374</v>
      </c>
      <c r="E215" s="124" t="s">
        <v>1602</v>
      </c>
      <c r="F215" s="124" t="s">
        <v>1181</v>
      </c>
      <c r="G215" s="191" t="s">
        <v>1181</v>
      </c>
      <c r="H215" s="191" t="s">
        <v>1611</v>
      </c>
      <c r="I215" s="190" t="s">
        <v>1107</v>
      </c>
      <c r="J215" s="191" t="s">
        <v>477</v>
      </c>
      <c r="K215" s="191" t="s">
        <v>37</v>
      </c>
      <c r="L215" s="191" t="s">
        <v>121</v>
      </c>
      <c r="M215" s="191" t="s">
        <v>84</v>
      </c>
      <c r="N215" s="191" t="s">
        <v>89</v>
      </c>
      <c r="O215" s="191" t="str">
        <f ca="1">VLOOKUP($N215,INDIRECT(VLOOKUP($M215,'A-Validation Data list'!$D$1:$F$8,3,0)),2,FALSE)</f>
        <v>IEC104:MEMBLOCK01</v>
      </c>
      <c r="P215" s="191" t="s">
        <v>1196</v>
      </c>
      <c r="Q215" s="191" t="s">
        <v>1197</v>
      </c>
      <c r="R215" s="191"/>
      <c r="S215" s="191"/>
      <c r="T215" s="191" t="s">
        <v>1196</v>
      </c>
      <c r="U215" s="191" t="s">
        <v>359</v>
      </c>
      <c r="V215" s="191" t="str">
        <f t="shared" ref="V215" si="43">IF($K215="DI",CONCATENATE( H215," : ",P215,"/",Q215),IF($K215="DI2",CONCATENATE( H215," : ",P215,"/",Q215,"/",R215,"/",S215),""))</f>
        <v>[TRAS] : AC Control MCB Off/Trip : Clear/Appear</v>
      </c>
      <c r="W215" s="191"/>
      <c r="X215" s="191"/>
      <c r="Y215" s="191"/>
      <c r="Z215" s="191"/>
      <c r="AA215" s="191"/>
      <c r="AB215" s="191"/>
      <c r="AC215" s="191"/>
      <c r="AD215" s="191"/>
      <c r="AE215" s="191"/>
      <c r="AF215" s="191"/>
      <c r="AG215" s="190" t="s">
        <v>525</v>
      </c>
      <c r="AH215" s="190" t="s">
        <v>525</v>
      </c>
      <c r="AI215" s="190" t="s">
        <v>525</v>
      </c>
      <c r="AJ215" s="190" t="s">
        <v>525</v>
      </c>
      <c r="AK215" s="191"/>
      <c r="AL215" s="191"/>
      <c r="AM215" s="191"/>
      <c r="AN215" s="191"/>
      <c r="AO215" s="191"/>
      <c r="AP215" s="191"/>
      <c r="AQ215" s="191"/>
      <c r="AR215" s="191"/>
      <c r="AS215" s="191"/>
      <c r="AT215" s="191"/>
      <c r="AU215" s="191"/>
      <c r="AV215" s="190" t="s">
        <v>525</v>
      </c>
      <c r="AW215" s="191"/>
      <c r="AX215" s="191"/>
      <c r="AY215" s="191"/>
      <c r="AZ215" s="191"/>
      <c r="BA215" s="191"/>
      <c r="BB215" s="191"/>
      <c r="BC215" s="191"/>
      <c r="BD215" s="191"/>
      <c r="BE215" s="191"/>
      <c r="BF215" s="191"/>
      <c r="BG215" s="191"/>
      <c r="BH215" s="186" t="s">
        <v>618</v>
      </c>
      <c r="BI215" s="186" t="s">
        <v>622</v>
      </c>
      <c r="BJ215" s="190" t="s">
        <v>525</v>
      </c>
      <c r="BK215" s="190" t="s">
        <v>1262</v>
      </c>
      <c r="BL215" s="192" t="s">
        <v>3376</v>
      </c>
      <c r="BM215" s="191"/>
      <c r="BN215" s="191"/>
      <c r="BO215" s="191"/>
      <c r="BP215" s="191"/>
      <c r="BQ215" s="191"/>
      <c r="BS215" s="188"/>
    </row>
    <row r="216" spans="1:166" ht="11.25" customHeight="1">
      <c r="A216" s="115" t="s">
        <v>2897</v>
      </c>
      <c r="B216" s="191" t="s">
        <v>5</v>
      </c>
      <c r="C216" s="191" t="s">
        <v>358</v>
      </c>
      <c r="D216" s="124" t="s">
        <v>374</v>
      </c>
      <c r="E216" s="124" t="s">
        <v>1602</v>
      </c>
      <c r="F216" s="124" t="s">
        <v>1613</v>
      </c>
      <c r="G216" s="191" t="s">
        <v>1613</v>
      </c>
      <c r="H216" s="191" t="s">
        <v>1612</v>
      </c>
      <c r="I216" s="190" t="s">
        <v>1107</v>
      </c>
      <c r="J216" s="191" t="s">
        <v>477</v>
      </c>
      <c r="K216" s="191" t="s">
        <v>37</v>
      </c>
      <c r="L216" s="191" t="s">
        <v>121</v>
      </c>
      <c r="M216" s="191" t="s">
        <v>84</v>
      </c>
      <c r="N216" s="191" t="s">
        <v>89</v>
      </c>
      <c r="O216" s="191" t="str">
        <f ca="1">VLOOKUP($N216,INDIRECT(VLOOKUP($M216,'A-Validation Data list'!$D$1:$F$8,3,0)),2,FALSE)</f>
        <v>IEC104:MEMBLOCK01</v>
      </c>
      <c r="P216" s="191" t="s">
        <v>1196</v>
      </c>
      <c r="Q216" s="191" t="s">
        <v>1197</v>
      </c>
      <c r="R216" s="191"/>
      <c r="S216" s="191"/>
      <c r="T216" s="191" t="s">
        <v>1196</v>
      </c>
      <c r="U216" s="191" t="s">
        <v>359</v>
      </c>
      <c r="V216" s="191" t="str">
        <f t="shared" ref="V216" si="44">IF($K216="DI",CONCATENATE( H216," : ",P216,"/",Q216),IF($K216="DI2",CONCATENATE( H216," : ",P216,"/",Q216,"/",R216,"/",S216),""))</f>
        <v>[LVDC] : DC Control MCB Off/Trip : Clear/Appear</v>
      </c>
      <c r="W216" s="191"/>
      <c r="X216" s="191"/>
      <c r="Y216" s="191"/>
      <c r="Z216" s="191"/>
      <c r="AA216" s="191"/>
      <c r="AB216" s="191"/>
      <c r="AC216" s="191"/>
      <c r="AD216" s="191"/>
      <c r="AE216" s="191"/>
      <c r="AF216" s="191"/>
      <c r="AG216" s="190" t="s">
        <v>525</v>
      </c>
      <c r="AH216" s="190" t="s">
        <v>525</v>
      </c>
      <c r="AI216" s="190" t="s">
        <v>525</v>
      </c>
      <c r="AJ216" s="190" t="s">
        <v>525</v>
      </c>
      <c r="AK216" s="191"/>
      <c r="AL216" s="191"/>
      <c r="AM216" s="191"/>
      <c r="AN216" s="191"/>
      <c r="AO216" s="191"/>
      <c r="AP216" s="191"/>
      <c r="AQ216" s="191"/>
      <c r="AR216" s="191"/>
      <c r="AS216" s="191"/>
      <c r="AT216" s="191"/>
      <c r="AU216" s="191"/>
      <c r="AV216" s="190" t="s">
        <v>525</v>
      </c>
      <c r="AW216" s="191"/>
      <c r="AX216" s="191"/>
      <c r="AY216" s="191"/>
      <c r="AZ216" s="191"/>
      <c r="BA216" s="191"/>
      <c r="BB216" s="191"/>
      <c r="BC216" s="191"/>
      <c r="BD216" s="191"/>
      <c r="BE216" s="191"/>
      <c r="BF216" s="191"/>
      <c r="BG216" s="191"/>
      <c r="BH216" s="186" t="s">
        <v>618</v>
      </c>
      <c r="BI216" s="190" t="s">
        <v>623</v>
      </c>
      <c r="BJ216" s="190" t="s">
        <v>525</v>
      </c>
      <c r="BK216" s="190" t="s">
        <v>1262</v>
      </c>
      <c r="BL216" s="192" t="s">
        <v>3377</v>
      </c>
      <c r="BM216" s="191"/>
      <c r="BN216" s="191"/>
      <c r="BO216" s="191"/>
      <c r="BP216" s="191"/>
      <c r="BQ216" s="191"/>
      <c r="BS216" s="188"/>
    </row>
    <row r="217" spans="1:166" ht="11.25" customHeight="1">
      <c r="A217" s="162" t="s">
        <v>1108</v>
      </c>
      <c r="B217" s="168" t="s">
        <v>4</v>
      </c>
      <c r="C217" s="168"/>
      <c r="D217" s="168"/>
      <c r="E217" s="164"/>
      <c r="F217" s="167"/>
      <c r="G217" s="167" t="s">
        <v>1386</v>
      </c>
      <c r="H217" s="167"/>
      <c r="I217" s="166"/>
      <c r="J217" s="163"/>
      <c r="K217" s="167"/>
      <c r="L217" s="166"/>
      <c r="M217" s="166"/>
      <c r="N217" s="163"/>
      <c r="O217" s="163"/>
      <c r="P217" s="166"/>
      <c r="Q217" s="161"/>
      <c r="R217" s="163"/>
      <c r="S217" s="163"/>
      <c r="T217" s="163"/>
      <c r="U217" s="163"/>
      <c r="V217" s="163" t="str">
        <f t="shared" ref="V217:V218" si="45">IF($K217="DI",CONCATENATE( H217," : ",P217,"/",Q217),IF($K217="DI2",CONCATENATE( H217," : ",P217,"/",Q217,"/",R217,"/",S217),""))</f>
        <v/>
      </c>
      <c r="W217" s="163"/>
      <c r="X217" s="163"/>
      <c r="Y217" s="163"/>
      <c r="Z217" s="163"/>
      <c r="AA217" s="163"/>
      <c r="AB217" s="163"/>
      <c r="AC217" s="163"/>
      <c r="AD217" s="163"/>
      <c r="AE217" s="163"/>
      <c r="AF217" s="160"/>
      <c r="AG217" s="160" t="s">
        <v>525</v>
      </c>
      <c r="AH217" s="160" t="s">
        <v>525</v>
      </c>
      <c r="AI217" s="163" t="s">
        <v>525</v>
      </c>
      <c r="AJ217" s="163" t="s">
        <v>525</v>
      </c>
      <c r="AK217" s="163"/>
      <c r="AL217" s="163"/>
      <c r="AM217" s="165"/>
      <c r="AN217" s="165"/>
      <c r="AO217" s="160"/>
      <c r="AP217" s="160"/>
      <c r="AQ217" s="160"/>
      <c r="AR217" s="163"/>
      <c r="AS217" s="163"/>
      <c r="AT217" s="163"/>
      <c r="AU217" s="163"/>
      <c r="AV217" s="163" t="s">
        <v>525</v>
      </c>
      <c r="AW217" s="163"/>
      <c r="AX217" s="166"/>
      <c r="AY217" s="166"/>
      <c r="AZ217" s="166"/>
      <c r="BA217" s="166"/>
      <c r="BB217" s="166"/>
      <c r="BC217" s="166"/>
      <c r="BD217" s="166"/>
      <c r="BE217" s="166"/>
      <c r="BF217" s="166"/>
      <c r="BG217" s="166"/>
      <c r="BH217" s="166" t="s">
        <v>525</v>
      </c>
      <c r="BI217" s="166" t="s">
        <v>525</v>
      </c>
      <c r="BJ217" s="166" t="s">
        <v>525</v>
      </c>
      <c r="BK217" s="166" t="s">
        <v>525</v>
      </c>
      <c r="BL217" s="166"/>
      <c r="BM217" s="166"/>
      <c r="BN217" s="166"/>
      <c r="BO217" s="166"/>
      <c r="BP217" s="166"/>
      <c r="BQ217" s="166"/>
      <c r="BS217" s="188"/>
    </row>
    <row r="218" spans="1:166" ht="11.25" customHeight="1">
      <c r="A218" s="115" t="s">
        <v>1108</v>
      </c>
      <c r="B218" s="191" t="s">
        <v>5</v>
      </c>
      <c r="C218" s="191" t="s">
        <v>358</v>
      </c>
      <c r="D218" s="191" t="s">
        <v>374</v>
      </c>
      <c r="E218" s="124" t="s">
        <v>1385</v>
      </c>
      <c r="F218" s="190" t="s">
        <v>1401</v>
      </c>
      <c r="G218" s="190" t="s">
        <v>1401</v>
      </c>
      <c r="H218" s="190" t="s">
        <v>1401</v>
      </c>
      <c r="I218" s="191" t="s">
        <v>1102</v>
      </c>
      <c r="J218" s="191" t="s">
        <v>1103</v>
      </c>
      <c r="K218" s="191" t="s">
        <v>33</v>
      </c>
      <c r="L218" s="191" t="s">
        <v>121</v>
      </c>
      <c r="M218" s="191" t="s">
        <v>84</v>
      </c>
      <c r="N218" s="191" t="s">
        <v>91</v>
      </c>
      <c r="O218" s="191" t="str">
        <f ca="1">VLOOKUP($N218,INDIRECT(VLOOKUP($M218,'A-Validation Data list'!$D$1:$F$8,3,0)),2,FALSE)</f>
        <v>IEC104:MEMBLOCK01</v>
      </c>
      <c r="P218" s="191"/>
      <c r="Q218" s="191"/>
      <c r="R218" s="191"/>
      <c r="S218" s="191"/>
      <c r="T218" s="191"/>
      <c r="U218" s="191"/>
      <c r="V218" s="191" t="str">
        <f t="shared" si="45"/>
        <v/>
      </c>
      <c r="W218" s="191"/>
      <c r="X218" s="191"/>
      <c r="Y218" s="191"/>
      <c r="Z218" s="191"/>
      <c r="AA218" s="191"/>
      <c r="AB218" s="191"/>
      <c r="AC218" s="191"/>
      <c r="AD218" s="191"/>
      <c r="AE218" s="124"/>
      <c r="AF218" s="196" t="s">
        <v>522</v>
      </c>
      <c r="AG218" s="196" t="s">
        <v>152</v>
      </c>
      <c r="AH218" s="196" t="s">
        <v>1410</v>
      </c>
      <c r="AI218" s="196" t="s">
        <v>525</v>
      </c>
      <c r="AJ218" s="196" t="s">
        <v>525</v>
      </c>
      <c r="AK218" s="213" t="s">
        <v>1406</v>
      </c>
      <c r="AL218" s="124"/>
      <c r="AM218" s="124"/>
      <c r="AN218" s="124"/>
      <c r="AO218" s="124"/>
      <c r="AP218" s="124"/>
      <c r="AQ218" s="124"/>
      <c r="AR218" s="124"/>
      <c r="AS218" s="124"/>
      <c r="AT218" s="124"/>
      <c r="AU218" s="202" t="s">
        <v>1411</v>
      </c>
      <c r="AV218" s="196" t="s">
        <v>152</v>
      </c>
      <c r="AW218" s="124" t="s">
        <v>1409</v>
      </c>
      <c r="AX218" s="124"/>
      <c r="AY218" s="124"/>
      <c r="AZ218" s="124"/>
      <c r="BA218" s="124"/>
      <c r="BB218" s="124"/>
      <c r="BC218" s="124"/>
      <c r="BD218" s="124"/>
      <c r="BE218" s="124"/>
      <c r="BF218" s="124"/>
      <c r="BG218" s="124"/>
      <c r="BH218" s="196" t="s">
        <v>632</v>
      </c>
      <c r="BI218" s="196" t="s">
        <v>152</v>
      </c>
      <c r="BJ218" s="196" t="s">
        <v>525</v>
      </c>
      <c r="BK218" s="196" t="s">
        <v>1084</v>
      </c>
      <c r="BL218" s="283" t="s">
        <v>3396</v>
      </c>
      <c r="BM218" s="191"/>
      <c r="BN218" s="191"/>
      <c r="BO218" s="191"/>
      <c r="BP218" s="191"/>
      <c r="BQ218" s="191"/>
      <c r="BS218" s="188"/>
    </row>
    <row r="219" spans="1:166" ht="11.25" customHeight="1">
      <c r="A219" s="115" t="s">
        <v>1108</v>
      </c>
      <c r="B219" s="191" t="s">
        <v>5</v>
      </c>
      <c r="C219" s="191" t="s">
        <v>358</v>
      </c>
      <c r="D219" s="124" t="s">
        <v>374</v>
      </c>
      <c r="E219" s="124" t="s">
        <v>1385</v>
      </c>
      <c r="F219" s="196" t="s">
        <v>1402</v>
      </c>
      <c r="G219" s="190" t="s">
        <v>1402</v>
      </c>
      <c r="H219" s="190" t="s">
        <v>1402</v>
      </c>
      <c r="I219" s="191" t="s">
        <v>1102</v>
      </c>
      <c r="J219" s="191" t="s">
        <v>1103</v>
      </c>
      <c r="K219" s="191" t="s">
        <v>33</v>
      </c>
      <c r="L219" s="191" t="s">
        <v>121</v>
      </c>
      <c r="M219" s="191" t="s">
        <v>84</v>
      </c>
      <c r="N219" s="191" t="s">
        <v>91</v>
      </c>
      <c r="O219" s="191" t="str">
        <f ca="1">VLOOKUP($N219,INDIRECT(VLOOKUP($M219,'A-Validation Data list'!$D$1:$F$8,3,0)),2,FALSE)</f>
        <v>IEC104:MEMBLOCK01</v>
      </c>
      <c r="P219" s="191"/>
      <c r="Q219" s="191"/>
      <c r="R219" s="191"/>
      <c r="S219" s="191"/>
      <c r="T219" s="191"/>
      <c r="U219" s="191"/>
      <c r="V219" s="191"/>
      <c r="W219" s="191"/>
      <c r="X219" s="191"/>
      <c r="Y219" s="191"/>
      <c r="Z219" s="191"/>
      <c r="AA219" s="191"/>
      <c r="AB219" s="191"/>
      <c r="AC219" s="191"/>
      <c r="AD219" s="191"/>
      <c r="AE219" s="124"/>
      <c r="AF219" s="196" t="s">
        <v>522</v>
      </c>
      <c r="AG219" s="196" t="s">
        <v>152</v>
      </c>
      <c r="AH219" s="196" t="s">
        <v>1410</v>
      </c>
      <c r="AI219" s="196"/>
      <c r="AJ219" s="196"/>
      <c r="AK219" s="213" t="s">
        <v>1407</v>
      </c>
      <c r="AL219" s="124"/>
      <c r="AM219" s="124"/>
      <c r="AN219" s="124"/>
      <c r="AO219" s="124"/>
      <c r="AP219" s="124"/>
      <c r="AQ219" s="124"/>
      <c r="AR219" s="124"/>
      <c r="AS219" s="124"/>
      <c r="AT219" s="124"/>
      <c r="AU219" s="202" t="s">
        <v>1411</v>
      </c>
      <c r="AV219" s="196" t="s">
        <v>152</v>
      </c>
      <c r="AW219" s="124" t="s">
        <v>1409</v>
      </c>
      <c r="AX219" s="124"/>
      <c r="AY219" s="124"/>
      <c r="AZ219" s="124"/>
      <c r="BA219" s="124"/>
      <c r="BB219" s="124"/>
      <c r="BC219" s="124"/>
      <c r="BD219" s="124"/>
      <c r="BE219" s="124"/>
      <c r="BF219" s="124"/>
      <c r="BG219" s="124"/>
      <c r="BH219" s="196" t="s">
        <v>632</v>
      </c>
      <c r="BI219" s="196" t="s">
        <v>618</v>
      </c>
      <c r="BJ219" s="196"/>
      <c r="BK219" s="196" t="s">
        <v>1084</v>
      </c>
      <c r="BL219" s="283" t="s">
        <v>3397</v>
      </c>
      <c r="BM219" s="191"/>
      <c r="BN219" s="191"/>
      <c r="BO219" s="191"/>
      <c r="BP219" s="191"/>
      <c r="BQ219" s="191"/>
      <c r="BS219" s="188"/>
    </row>
    <row r="220" spans="1:166" ht="11.25" customHeight="1">
      <c r="A220" s="115" t="s">
        <v>1108</v>
      </c>
      <c r="B220" s="191" t="s">
        <v>5</v>
      </c>
      <c r="C220" s="191" t="s">
        <v>358</v>
      </c>
      <c r="D220" s="124" t="s">
        <v>374</v>
      </c>
      <c r="E220" s="124" t="s">
        <v>1385</v>
      </c>
      <c r="F220" s="196" t="s">
        <v>1403</v>
      </c>
      <c r="G220" s="190" t="s">
        <v>1403</v>
      </c>
      <c r="H220" s="190" t="s">
        <v>1403</v>
      </c>
      <c r="I220" s="191" t="s">
        <v>1102</v>
      </c>
      <c r="J220" s="191" t="s">
        <v>1103</v>
      </c>
      <c r="K220" s="191" t="s">
        <v>33</v>
      </c>
      <c r="L220" s="191" t="s">
        <v>121</v>
      </c>
      <c r="M220" s="191" t="s">
        <v>84</v>
      </c>
      <c r="N220" s="191" t="s">
        <v>91</v>
      </c>
      <c r="O220" s="191" t="str">
        <f ca="1">VLOOKUP($N220,INDIRECT(VLOOKUP($M220,'A-Validation Data list'!$D$1:$F$8,3,0)),2,FALSE)</f>
        <v>IEC104:MEMBLOCK01</v>
      </c>
      <c r="P220" s="191"/>
      <c r="Q220" s="191"/>
      <c r="R220" s="191"/>
      <c r="S220" s="191"/>
      <c r="T220" s="191"/>
      <c r="U220" s="191"/>
      <c r="V220" s="191"/>
      <c r="W220" s="191"/>
      <c r="X220" s="191"/>
      <c r="Y220" s="191"/>
      <c r="Z220" s="191"/>
      <c r="AA220" s="191"/>
      <c r="AB220" s="191"/>
      <c r="AC220" s="191"/>
      <c r="AD220" s="191"/>
      <c r="AE220" s="124"/>
      <c r="AF220" s="196" t="s">
        <v>522</v>
      </c>
      <c r="AG220" s="196" t="s">
        <v>152</v>
      </c>
      <c r="AH220" s="196" t="s">
        <v>1410</v>
      </c>
      <c r="AI220" s="196"/>
      <c r="AJ220" s="196"/>
      <c r="AK220" s="213" t="s">
        <v>1408</v>
      </c>
      <c r="AL220" s="124"/>
      <c r="AM220" s="124"/>
      <c r="AN220" s="124"/>
      <c r="AO220" s="124"/>
      <c r="AP220" s="124"/>
      <c r="AQ220" s="124"/>
      <c r="AR220" s="124"/>
      <c r="AS220" s="124"/>
      <c r="AT220" s="124"/>
      <c r="AU220" s="202" t="s">
        <v>1411</v>
      </c>
      <c r="AV220" s="196" t="s">
        <v>152</v>
      </c>
      <c r="AW220" s="124" t="s">
        <v>1409</v>
      </c>
      <c r="AX220" s="124"/>
      <c r="AY220" s="124"/>
      <c r="AZ220" s="124"/>
      <c r="BA220" s="124"/>
      <c r="BB220" s="124"/>
      <c r="BC220" s="124"/>
      <c r="BD220" s="124"/>
      <c r="BE220" s="124"/>
      <c r="BF220" s="124"/>
      <c r="BG220" s="124"/>
      <c r="BH220" s="196" t="s">
        <v>632</v>
      </c>
      <c r="BI220" s="196" t="s">
        <v>619</v>
      </c>
      <c r="BJ220" s="196"/>
      <c r="BK220" s="196" t="s">
        <v>1084</v>
      </c>
      <c r="BL220" s="283" t="s">
        <v>3398</v>
      </c>
      <c r="BM220" s="191"/>
      <c r="BN220" s="191"/>
      <c r="BO220" s="191"/>
      <c r="BP220" s="191"/>
      <c r="BQ220" s="191"/>
      <c r="BS220" s="188"/>
    </row>
    <row r="221" spans="1:166" ht="11.25" customHeight="1">
      <c r="A221" s="115" t="s">
        <v>1108</v>
      </c>
      <c r="B221" s="191" t="s">
        <v>5</v>
      </c>
      <c r="C221" s="191" t="s">
        <v>358</v>
      </c>
      <c r="D221" s="124" t="s">
        <v>374</v>
      </c>
      <c r="E221" s="124" t="s">
        <v>1385</v>
      </c>
      <c r="F221" s="196" t="s">
        <v>1073</v>
      </c>
      <c r="G221" s="190" t="s">
        <v>1073</v>
      </c>
      <c r="H221" s="190" t="s">
        <v>1077</v>
      </c>
      <c r="I221" s="191" t="s">
        <v>1102</v>
      </c>
      <c r="J221" s="191" t="s">
        <v>1103</v>
      </c>
      <c r="K221" s="191" t="s">
        <v>33</v>
      </c>
      <c r="L221" s="191" t="s">
        <v>121</v>
      </c>
      <c r="M221" s="191" t="s">
        <v>84</v>
      </c>
      <c r="N221" s="191" t="s">
        <v>91</v>
      </c>
      <c r="O221" s="191" t="str">
        <f ca="1">VLOOKUP($N221,INDIRECT(VLOOKUP($M221,'A-Validation Data list'!$D$1:$F$8,3,0)),2,FALSE)</f>
        <v>IEC104:MEMBLOCK01</v>
      </c>
      <c r="P221" s="191"/>
      <c r="Q221" s="191"/>
      <c r="R221" s="191"/>
      <c r="S221" s="191"/>
      <c r="T221" s="191"/>
      <c r="U221" s="191"/>
      <c r="V221" s="191"/>
      <c r="W221" s="191"/>
      <c r="X221" s="191"/>
      <c r="Y221" s="191"/>
      <c r="Z221" s="191"/>
      <c r="AA221" s="191"/>
      <c r="AB221" s="191"/>
      <c r="AC221" s="191"/>
      <c r="AD221" s="191"/>
      <c r="AE221" s="124"/>
      <c r="AF221" s="196" t="s">
        <v>522</v>
      </c>
      <c r="AG221" s="196" t="s">
        <v>152</v>
      </c>
      <c r="AH221" s="196" t="s">
        <v>1410</v>
      </c>
      <c r="AI221" s="196"/>
      <c r="AJ221" s="196"/>
      <c r="AK221" s="213" t="s">
        <v>1435</v>
      </c>
      <c r="AL221" s="124"/>
      <c r="AM221" s="124"/>
      <c r="AN221" s="124"/>
      <c r="AO221" s="124"/>
      <c r="AP221" s="124"/>
      <c r="AQ221" s="124"/>
      <c r="AR221" s="124"/>
      <c r="AS221" s="124"/>
      <c r="AT221" s="124"/>
      <c r="AU221" s="202" t="s">
        <v>1411</v>
      </c>
      <c r="AV221" s="196" t="s">
        <v>152</v>
      </c>
      <c r="AW221" s="124" t="s">
        <v>1409</v>
      </c>
      <c r="AX221" s="124"/>
      <c r="AY221" s="124"/>
      <c r="AZ221" s="124"/>
      <c r="BA221" s="124"/>
      <c r="BB221" s="124"/>
      <c r="BC221" s="124"/>
      <c r="BD221" s="124"/>
      <c r="BE221" s="124"/>
      <c r="BF221" s="124"/>
      <c r="BG221" s="124"/>
      <c r="BH221" s="196" t="s">
        <v>632</v>
      </c>
      <c r="BI221" s="196" t="s">
        <v>620</v>
      </c>
      <c r="BJ221" s="196"/>
      <c r="BK221" s="196" t="s">
        <v>1084</v>
      </c>
      <c r="BL221" s="283" t="s">
        <v>3399</v>
      </c>
      <c r="BM221" s="191"/>
      <c r="BN221" s="191"/>
      <c r="BO221" s="191"/>
      <c r="BP221" s="191"/>
      <c r="BQ221" s="191"/>
      <c r="BS221" s="188"/>
    </row>
    <row r="222" spans="1:166" ht="11.25" customHeight="1">
      <c r="A222" s="115" t="s">
        <v>1108</v>
      </c>
      <c r="B222" s="191" t="s">
        <v>5</v>
      </c>
      <c r="C222" s="191" t="s">
        <v>358</v>
      </c>
      <c r="D222" s="124" t="s">
        <v>374</v>
      </c>
      <c r="E222" s="124" t="s">
        <v>1385</v>
      </c>
      <c r="F222" s="196" t="s">
        <v>1412</v>
      </c>
      <c r="G222" s="190" t="s">
        <v>1412</v>
      </c>
      <c r="H222" s="190" t="s">
        <v>1412</v>
      </c>
      <c r="I222" s="191" t="s">
        <v>1102</v>
      </c>
      <c r="J222" s="191" t="s">
        <v>1103</v>
      </c>
      <c r="K222" s="191" t="s">
        <v>33</v>
      </c>
      <c r="L222" s="191" t="s">
        <v>121</v>
      </c>
      <c r="M222" s="191" t="s">
        <v>84</v>
      </c>
      <c r="N222" s="191" t="s">
        <v>91</v>
      </c>
      <c r="O222" s="191" t="str">
        <f ca="1">VLOOKUP($N222,INDIRECT(VLOOKUP($M222,'A-Validation Data list'!$D$1:$F$8,3,0)),2,FALSE)</f>
        <v>IEC104:MEMBLOCK01</v>
      </c>
      <c r="P222" s="191"/>
      <c r="Q222" s="191"/>
      <c r="R222" s="191"/>
      <c r="S222" s="191"/>
      <c r="T222" s="191"/>
      <c r="U222" s="191"/>
      <c r="V222" s="191"/>
      <c r="W222" s="191"/>
      <c r="X222" s="191"/>
      <c r="Y222" s="191"/>
      <c r="Z222" s="191"/>
      <c r="AA222" s="191"/>
      <c r="AB222" s="191"/>
      <c r="AC222" s="191"/>
      <c r="AD222" s="191"/>
      <c r="AE222" s="124"/>
      <c r="AF222" s="196" t="s">
        <v>1082</v>
      </c>
      <c r="AG222" s="196" t="s">
        <v>152</v>
      </c>
      <c r="AH222" s="196" t="s">
        <v>1117</v>
      </c>
      <c r="AI222" s="196"/>
      <c r="AJ222" s="196"/>
      <c r="AK222" s="213" t="s">
        <v>1124</v>
      </c>
      <c r="AL222" s="124"/>
      <c r="AM222" s="124"/>
      <c r="AN222" s="124"/>
      <c r="AO222" s="124"/>
      <c r="AP222" s="124"/>
      <c r="AQ222" s="124"/>
      <c r="AR222" s="124"/>
      <c r="AS222" s="124"/>
      <c r="AT222" s="124"/>
      <c r="AU222" s="202" t="s">
        <v>1415</v>
      </c>
      <c r="AV222" s="196" t="s">
        <v>152</v>
      </c>
      <c r="AW222" s="124" t="s">
        <v>1416</v>
      </c>
      <c r="AX222" s="124"/>
      <c r="AY222" s="124"/>
      <c r="AZ222" s="124"/>
      <c r="BA222" s="124"/>
      <c r="BB222" s="124"/>
      <c r="BC222" s="124"/>
      <c r="BD222" s="124"/>
      <c r="BE222" s="124"/>
      <c r="BF222" s="124"/>
      <c r="BG222" s="124"/>
      <c r="BH222" s="196" t="s">
        <v>632</v>
      </c>
      <c r="BI222" s="196" t="s">
        <v>621</v>
      </c>
      <c r="BJ222" s="196"/>
      <c r="BK222" s="196" t="s">
        <v>1084</v>
      </c>
      <c r="BL222" s="283" t="s">
        <v>3400</v>
      </c>
      <c r="BM222" s="191"/>
      <c r="BN222" s="191"/>
      <c r="BO222" s="191"/>
      <c r="BP222" s="191"/>
      <c r="BQ222" s="191"/>
      <c r="BS222" s="188"/>
    </row>
    <row r="223" spans="1:166" ht="11.25" customHeight="1">
      <c r="A223" s="115" t="s">
        <v>1108</v>
      </c>
      <c r="B223" s="191" t="s">
        <v>5</v>
      </c>
      <c r="C223" s="191" t="s">
        <v>358</v>
      </c>
      <c r="D223" s="124" t="s">
        <v>374</v>
      </c>
      <c r="E223" s="124" t="s">
        <v>1385</v>
      </c>
      <c r="F223" s="196" t="s">
        <v>1413</v>
      </c>
      <c r="G223" s="190" t="s">
        <v>1413</v>
      </c>
      <c r="H223" s="190" t="s">
        <v>1413</v>
      </c>
      <c r="I223" s="191" t="s">
        <v>1102</v>
      </c>
      <c r="J223" s="191" t="s">
        <v>1103</v>
      </c>
      <c r="K223" s="191" t="s">
        <v>33</v>
      </c>
      <c r="L223" s="191" t="s">
        <v>121</v>
      </c>
      <c r="M223" s="191" t="s">
        <v>84</v>
      </c>
      <c r="N223" s="191" t="s">
        <v>91</v>
      </c>
      <c r="O223" s="191" t="str">
        <f ca="1">VLOOKUP($N223,INDIRECT(VLOOKUP($M223,'A-Validation Data list'!$D$1:$F$8,3,0)),2,FALSE)</f>
        <v>IEC104:MEMBLOCK01</v>
      </c>
      <c r="P223" s="191"/>
      <c r="Q223" s="191"/>
      <c r="R223" s="191"/>
      <c r="S223" s="191"/>
      <c r="T223" s="191"/>
      <c r="U223" s="191"/>
      <c r="V223" s="191"/>
      <c r="W223" s="191"/>
      <c r="X223" s="191"/>
      <c r="Y223" s="191"/>
      <c r="Z223" s="191"/>
      <c r="AA223" s="191"/>
      <c r="AB223" s="191"/>
      <c r="AC223" s="191"/>
      <c r="AD223" s="191"/>
      <c r="AE223" s="124"/>
      <c r="AF223" s="196" t="s">
        <v>1082</v>
      </c>
      <c r="AG223" s="196" t="s">
        <v>152</v>
      </c>
      <c r="AH223" s="196" t="s">
        <v>1117</v>
      </c>
      <c r="AI223" s="196"/>
      <c r="AJ223" s="196"/>
      <c r="AK223" s="213" t="s">
        <v>1125</v>
      </c>
      <c r="AL223" s="124"/>
      <c r="AM223" s="124"/>
      <c r="AN223" s="124"/>
      <c r="AO223" s="124"/>
      <c r="AP223" s="124"/>
      <c r="AQ223" s="124"/>
      <c r="AR223" s="124"/>
      <c r="AS223" s="124"/>
      <c r="AT223" s="124"/>
      <c r="AU223" s="202" t="s">
        <v>1415</v>
      </c>
      <c r="AV223" s="196" t="s">
        <v>152</v>
      </c>
      <c r="AW223" s="124" t="s">
        <v>1416</v>
      </c>
      <c r="AX223" s="124"/>
      <c r="AY223" s="124"/>
      <c r="AZ223" s="124"/>
      <c r="BA223" s="124"/>
      <c r="BB223" s="124"/>
      <c r="BC223" s="124"/>
      <c r="BD223" s="124"/>
      <c r="BE223" s="124"/>
      <c r="BF223" s="124"/>
      <c r="BG223" s="124"/>
      <c r="BH223" s="196" t="s">
        <v>632</v>
      </c>
      <c r="BI223" s="196" t="s">
        <v>622</v>
      </c>
      <c r="BJ223" s="196"/>
      <c r="BK223" s="196" t="s">
        <v>1084</v>
      </c>
      <c r="BL223" s="283" t="s">
        <v>3401</v>
      </c>
      <c r="BM223" s="191"/>
      <c r="BN223" s="191"/>
      <c r="BO223" s="191"/>
      <c r="BP223" s="191"/>
      <c r="BQ223" s="191"/>
      <c r="BS223" s="188"/>
    </row>
    <row r="224" spans="1:166" ht="11.25" customHeight="1">
      <c r="A224" s="115" t="s">
        <v>1108</v>
      </c>
      <c r="B224" s="191" t="s">
        <v>5</v>
      </c>
      <c r="C224" s="191" t="s">
        <v>358</v>
      </c>
      <c r="D224" s="124" t="s">
        <v>374</v>
      </c>
      <c r="E224" s="124" t="s">
        <v>1385</v>
      </c>
      <c r="F224" s="196" t="s">
        <v>1414</v>
      </c>
      <c r="G224" s="190" t="s">
        <v>1414</v>
      </c>
      <c r="H224" s="190" t="s">
        <v>1414</v>
      </c>
      <c r="I224" s="191" t="s">
        <v>1102</v>
      </c>
      <c r="J224" s="191" t="s">
        <v>1103</v>
      </c>
      <c r="K224" s="191" t="s">
        <v>33</v>
      </c>
      <c r="L224" s="191" t="s">
        <v>121</v>
      </c>
      <c r="M224" s="191" t="s">
        <v>84</v>
      </c>
      <c r="N224" s="191" t="s">
        <v>91</v>
      </c>
      <c r="O224" s="191" t="str">
        <f ca="1">VLOOKUP($N224,INDIRECT(VLOOKUP($M224,'A-Validation Data list'!$D$1:$F$8,3,0)),2,FALSE)</f>
        <v>IEC104:MEMBLOCK01</v>
      </c>
      <c r="P224" s="191"/>
      <c r="Q224" s="191"/>
      <c r="R224" s="191"/>
      <c r="S224" s="191"/>
      <c r="T224" s="191"/>
      <c r="U224" s="191"/>
      <c r="V224" s="191"/>
      <c r="W224" s="191"/>
      <c r="X224" s="191"/>
      <c r="Y224" s="191"/>
      <c r="Z224" s="191"/>
      <c r="AA224" s="191"/>
      <c r="AB224" s="191"/>
      <c r="AC224" s="191"/>
      <c r="AD224" s="191"/>
      <c r="AE224" s="124"/>
      <c r="AF224" s="196" t="s">
        <v>1082</v>
      </c>
      <c r="AG224" s="196" t="s">
        <v>152</v>
      </c>
      <c r="AH224" s="196" t="s">
        <v>1117</v>
      </c>
      <c r="AI224" s="196"/>
      <c r="AJ224" s="196"/>
      <c r="AK224" s="213" t="s">
        <v>1126</v>
      </c>
      <c r="AL224" s="124"/>
      <c r="AM224" s="124"/>
      <c r="AN224" s="124"/>
      <c r="AO224" s="124"/>
      <c r="AP224" s="124"/>
      <c r="AQ224" s="124"/>
      <c r="AR224" s="124"/>
      <c r="AS224" s="124"/>
      <c r="AT224" s="124"/>
      <c r="AU224" s="202" t="s">
        <v>1415</v>
      </c>
      <c r="AV224" s="196" t="s">
        <v>152</v>
      </c>
      <c r="AW224" s="124" t="s">
        <v>1416</v>
      </c>
      <c r="AX224" s="124"/>
      <c r="AY224" s="124"/>
      <c r="AZ224" s="124"/>
      <c r="BA224" s="124"/>
      <c r="BB224" s="124"/>
      <c r="BC224" s="124"/>
      <c r="BD224" s="124"/>
      <c r="BE224" s="124"/>
      <c r="BF224" s="124"/>
      <c r="BG224" s="124"/>
      <c r="BH224" s="196" t="s">
        <v>632</v>
      </c>
      <c r="BI224" s="196" t="s">
        <v>623</v>
      </c>
      <c r="BJ224" s="196"/>
      <c r="BK224" s="196" t="s">
        <v>1084</v>
      </c>
      <c r="BL224" s="283" t="s">
        <v>3402</v>
      </c>
      <c r="BM224" s="191"/>
      <c r="BN224" s="191"/>
      <c r="BO224" s="191"/>
      <c r="BP224" s="191"/>
      <c r="BQ224" s="191"/>
      <c r="BS224" s="188"/>
    </row>
    <row r="225" spans="1:71" ht="11.25" customHeight="1">
      <c r="A225" s="115" t="s">
        <v>1108</v>
      </c>
      <c r="B225" s="191" t="s">
        <v>5</v>
      </c>
      <c r="C225" s="191" t="s">
        <v>358</v>
      </c>
      <c r="D225" s="124" t="s">
        <v>374</v>
      </c>
      <c r="E225" s="124" t="s">
        <v>1385</v>
      </c>
      <c r="F225" s="196" t="s">
        <v>1078</v>
      </c>
      <c r="G225" s="190" t="s">
        <v>1078</v>
      </c>
      <c r="H225" s="190" t="s">
        <v>1078</v>
      </c>
      <c r="I225" s="191" t="s">
        <v>1102</v>
      </c>
      <c r="J225" s="191" t="s">
        <v>1103</v>
      </c>
      <c r="K225" s="191" t="s">
        <v>33</v>
      </c>
      <c r="L225" s="191" t="s">
        <v>121</v>
      </c>
      <c r="M225" s="191" t="s">
        <v>84</v>
      </c>
      <c r="N225" s="191" t="s">
        <v>91</v>
      </c>
      <c r="O225" s="191" t="str">
        <f ca="1">VLOOKUP($N225,INDIRECT(VLOOKUP($M225,'A-Validation Data list'!$D$1:$F$8,3,0)),2,FALSE)</f>
        <v>IEC104:MEMBLOCK01</v>
      </c>
      <c r="P225" s="191"/>
      <c r="Q225" s="191"/>
      <c r="R225" s="191"/>
      <c r="S225" s="191"/>
      <c r="T225" s="191"/>
      <c r="U225" s="191"/>
      <c r="V225" s="191"/>
      <c r="W225" s="191"/>
      <c r="X225" s="191"/>
      <c r="Y225" s="191"/>
      <c r="Z225" s="191"/>
      <c r="AA225" s="191"/>
      <c r="AB225" s="191"/>
      <c r="AC225" s="191"/>
      <c r="AD225" s="191"/>
      <c r="AE225" s="124"/>
      <c r="AF225" s="196" t="s">
        <v>1082</v>
      </c>
      <c r="AG225" s="196" t="s">
        <v>152</v>
      </c>
      <c r="AH225" s="196" t="s">
        <v>1119</v>
      </c>
      <c r="AI225" s="196"/>
      <c r="AJ225" s="196"/>
      <c r="AK225" s="213" t="s">
        <v>1127</v>
      </c>
      <c r="AL225" s="124"/>
      <c r="AM225" s="124"/>
      <c r="AN225" s="124"/>
      <c r="AO225" s="124"/>
      <c r="AP225" s="124"/>
      <c r="AQ225" s="124"/>
      <c r="AR225" s="124"/>
      <c r="AS225" s="124"/>
      <c r="AT225" s="124"/>
      <c r="AU225" s="202" t="s">
        <v>1417</v>
      </c>
      <c r="AV225" s="196" t="s">
        <v>152</v>
      </c>
      <c r="AW225" s="124" t="s">
        <v>1416</v>
      </c>
      <c r="AX225" s="124"/>
      <c r="AY225" s="124"/>
      <c r="AZ225" s="124"/>
      <c r="BA225" s="124"/>
      <c r="BB225" s="124"/>
      <c r="BC225" s="124"/>
      <c r="BD225" s="124"/>
      <c r="BE225" s="124"/>
      <c r="BF225" s="124"/>
      <c r="BG225" s="124"/>
      <c r="BH225" s="196" t="s">
        <v>632</v>
      </c>
      <c r="BI225" s="196" t="s">
        <v>624</v>
      </c>
      <c r="BJ225" s="196"/>
      <c r="BK225" s="196" t="s">
        <v>1084</v>
      </c>
      <c r="BL225" s="283" t="s">
        <v>3403</v>
      </c>
      <c r="BM225" s="191"/>
      <c r="BN225" s="191"/>
      <c r="BO225" s="191"/>
      <c r="BP225" s="191"/>
      <c r="BQ225" s="191"/>
      <c r="BS225" s="188"/>
    </row>
    <row r="226" spans="1:71" ht="11.25" customHeight="1">
      <c r="A226" s="115" t="s">
        <v>1108</v>
      </c>
      <c r="B226" s="191" t="s">
        <v>5</v>
      </c>
      <c r="C226" s="191" t="s">
        <v>358</v>
      </c>
      <c r="D226" s="124" t="s">
        <v>374</v>
      </c>
      <c r="E226" s="124" t="s">
        <v>1385</v>
      </c>
      <c r="F226" s="196" t="s">
        <v>435</v>
      </c>
      <c r="G226" s="190" t="s">
        <v>435</v>
      </c>
      <c r="H226" s="190" t="s">
        <v>436</v>
      </c>
      <c r="I226" s="191" t="s">
        <v>1102</v>
      </c>
      <c r="J226" s="191" t="s">
        <v>1103</v>
      </c>
      <c r="K226" s="191" t="s">
        <v>33</v>
      </c>
      <c r="L226" s="191" t="s">
        <v>121</v>
      </c>
      <c r="M226" s="191" t="s">
        <v>84</v>
      </c>
      <c r="N226" s="191" t="s">
        <v>91</v>
      </c>
      <c r="O226" s="191" t="str">
        <f ca="1">VLOOKUP($N226,INDIRECT(VLOOKUP($M226,'A-Validation Data list'!$D$1:$F$8,3,0)),2,FALSE)</f>
        <v>IEC104:MEMBLOCK01</v>
      </c>
      <c r="P226" s="191"/>
      <c r="Q226" s="191"/>
      <c r="R226" s="191"/>
      <c r="S226" s="191"/>
      <c r="T226" s="191"/>
      <c r="U226" s="191"/>
      <c r="V226" s="191"/>
      <c r="W226" s="191"/>
      <c r="X226" s="191"/>
      <c r="Y226" s="191"/>
      <c r="Z226" s="191"/>
      <c r="AA226" s="191"/>
      <c r="AB226" s="191"/>
      <c r="AC226" s="191"/>
      <c r="AD226" s="191"/>
      <c r="AE226" s="124"/>
      <c r="AF226" s="196" t="s">
        <v>437</v>
      </c>
      <c r="AG226" s="196" t="s">
        <v>1419</v>
      </c>
      <c r="AH226" s="196" t="s">
        <v>1418</v>
      </c>
      <c r="AI226" s="196"/>
      <c r="AJ226" s="196"/>
      <c r="AK226" s="213" t="s">
        <v>1422</v>
      </c>
      <c r="AL226" s="124"/>
      <c r="AM226" s="124"/>
      <c r="AN226" s="124"/>
      <c r="AO226" s="124"/>
      <c r="AP226" s="124"/>
      <c r="AQ226" s="124"/>
      <c r="AR226" s="124"/>
      <c r="AS226" s="124"/>
      <c r="AT226" s="124"/>
      <c r="AU226" s="202" t="s">
        <v>1423</v>
      </c>
      <c r="AV226" s="196" t="s">
        <v>152</v>
      </c>
      <c r="AW226" s="124" t="s">
        <v>1426</v>
      </c>
      <c r="AX226" s="124"/>
      <c r="AY226" s="124"/>
      <c r="AZ226" s="124"/>
      <c r="BA226" s="124"/>
      <c r="BB226" s="124"/>
      <c r="BC226" s="124"/>
      <c r="BD226" s="124"/>
      <c r="BE226" s="124"/>
      <c r="BF226" s="124"/>
      <c r="BG226" s="124"/>
      <c r="BH226" s="196" t="s">
        <v>632</v>
      </c>
      <c r="BI226" s="196" t="s">
        <v>625</v>
      </c>
      <c r="BJ226" s="196"/>
      <c r="BK226" s="196" t="s">
        <v>1084</v>
      </c>
      <c r="BL226" s="283" t="s">
        <v>1086</v>
      </c>
      <c r="BM226" s="191"/>
      <c r="BN226" s="191"/>
      <c r="BO226" s="191"/>
      <c r="BP226" s="191"/>
      <c r="BQ226" s="191"/>
      <c r="BS226" s="188"/>
    </row>
    <row r="227" spans="1:71" ht="11.25" customHeight="1">
      <c r="A227" s="115" t="s">
        <v>1108</v>
      </c>
      <c r="B227" s="191" t="s">
        <v>5</v>
      </c>
      <c r="C227" s="191" t="s">
        <v>358</v>
      </c>
      <c r="D227" s="124" t="s">
        <v>374</v>
      </c>
      <c r="E227" s="124" t="s">
        <v>1385</v>
      </c>
      <c r="F227" s="196" t="s">
        <v>438</v>
      </c>
      <c r="G227" s="190" t="s">
        <v>438</v>
      </c>
      <c r="H227" s="190" t="s">
        <v>439</v>
      </c>
      <c r="I227" s="191" t="s">
        <v>1102</v>
      </c>
      <c r="J227" s="191" t="s">
        <v>1103</v>
      </c>
      <c r="K227" s="191" t="s">
        <v>33</v>
      </c>
      <c r="L227" s="191" t="s">
        <v>121</v>
      </c>
      <c r="M227" s="191" t="s">
        <v>84</v>
      </c>
      <c r="N227" s="191" t="s">
        <v>91</v>
      </c>
      <c r="O227" s="191" t="str">
        <f ca="1">VLOOKUP($N227,INDIRECT(VLOOKUP($M227,'A-Validation Data list'!$D$1:$F$8,3,0)),2,FALSE)</f>
        <v>IEC104:MEMBLOCK01</v>
      </c>
      <c r="P227" s="191"/>
      <c r="Q227" s="191"/>
      <c r="R227" s="191"/>
      <c r="S227" s="191"/>
      <c r="T227" s="191"/>
      <c r="U227" s="191"/>
      <c r="V227" s="191"/>
      <c r="W227" s="191"/>
      <c r="X227" s="191"/>
      <c r="Y227" s="191"/>
      <c r="Z227" s="191"/>
      <c r="AA227" s="191"/>
      <c r="AB227" s="191"/>
      <c r="AC227" s="191"/>
      <c r="AD227" s="191"/>
      <c r="AE227" s="124"/>
      <c r="AF227" s="196" t="s">
        <v>440</v>
      </c>
      <c r="AG227" s="196" t="s">
        <v>1419</v>
      </c>
      <c r="AH227" s="196" t="s">
        <v>1418</v>
      </c>
      <c r="AI227" s="196"/>
      <c r="AJ227" s="196"/>
      <c r="AK227" s="213" t="s">
        <v>1420</v>
      </c>
      <c r="AL227" s="124"/>
      <c r="AM227" s="124"/>
      <c r="AN227" s="124"/>
      <c r="AO227" s="124"/>
      <c r="AP227" s="124"/>
      <c r="AQ227" s="124"/>
      <c r="AR227" s="124"/>
      <c r="AS227" s="124"/>
      <c r="AT227" s="124"/>
      <c r="AU227" s="202" t="s">
        <v>1424</v>
      </c>
      <c r="AV227" s="196" t="s">
        <v>152</v>
      </c>
      <c r="AW227" s="124" t="s">
        <v>1426</v>
      </c>
      <c r="AX227" s="124"/>
      <c r="AY227" s="124"/>
      <c r="AZ227" s="124"/>
      <c r="BA227" s="124"/>
      <c r="BB227" s="124"/>
      <c r="BC227" s="124"/>
      <c r="BD227" s="124"/>
      <c r="BE227" s="124"/>
      <c r="BF227" s="124"/>
      <c r="BG227" s="124"/>
      <c r="BH227" s="196" t="s">
        <v>632</v>
      </c>
      <c r="BI227" s="196" t="s">
        <v>626</v>
      </c>
      <c r="BJ227" s="196"/>
      <c r="BK227" s="196" t="s">
        <v>1084</v>
      </c>
      <c r="BL227" s="283" t="s">
        <v>1087</v>
      </c>
      <c r="BM227" s="191"/>
      <c r="BN227" s="191"/>
      <c r="BO227" s="191"/>
      <c r="BP227" s="191"/>
      <c r="BQ227" s="191"/>
      <c r="BS227" s="188"/>
    </row>
    <row r="228" spans="1:71" ht="11.25" customHeight="1">
      <c r="A228" s="115" t="s">
        <v>1108</v>
      </c>
      <c r="B228" s="191" t="s">
        <v>5</v>
      </c>
      <c r="C228" s="191" t="s">
        <v>358</v>
      </c>
      <c r="D228" s="124" t="s">
        <v>374</v>
      </c>
      <c r="E228" s="124" t="s">
        <v>1385</v>
      </c>
      <c r="F228" s="196" t="s">
        <v>1074</v>
      </c>
      <c r="G228" s="190" t="s">
        <v>1074</v>
      </c>
      <c r="H228" s="190" t="s">
        <v>1074</v>
      </c>
      <c r="I228" s="191" t="s">
        <v>1102</v>
      </c>
      <c r="J228" s="191" t="s">
        <v>1103</v>
      </c>
      <c r="K228" s="191" t="s">
        <v>33</v>
      </c>
      <c r="L228" s="191" t="s">
        <v>121</v>
      </c>
      <c r="M228" s="191" t="s">
        <v>84</v>
      </c>
      <c r="N228" s="191" t="s">
        <v>91</v>
      </c>
      <c r="O228" s="191" t="str">
        <f ca="1">VLOOKUP($N228,INDIRECT(VLOOKUP($M228,'A-Validation Data list'!$D$1:$F$8,3,0)),2,FALSE)</f>
        <v>IEC104:MEMBLOCK01</v>
      </c>
      <c r="P228" s="191"/>
      <c r="Q228" s="191"/>
      <c r="R228" s="191"/>
      <c r="S228" s="191"/>
      <c r="T228" s="191"/>
      <c r="U228" s="191"/>
      <c r="V228" s="191"/>
      <c r="W228" s="191"/>
      <c r="X228" s="191"/>
      <c r="Y228" s="191"/>
      <c r="Z228" s="191"/>
      <c r="AA228" s="191"/>
      <c r="AB228" s="191"/>
      <c r="AC228" s="191"/>
      <c r="AD228" s="191"/>
      <c r="AE228" s="124"/>
      <c r="AF228" s="196" t="s">
        <v>1083</v>
      </c>
      <c r="AG228" s="196" t="s">
        <v>1419</v>
      </c>
      <c r="AH228" s="196" t="s">
        <v>1418</v>
      </c>
      <c r="AI228" s="196"/>
      <c r="AJ228" s="196"/>
      <c r="AK228" s="213" t="s">
        <v>1421</v>
      </c>
      <c r="AL228" s="124"/>
      <c r="AM228" s="124"/>
      <c r="AN228" s="124"/>
      <c r="AO228" s="124"/>
      <c r="AP228" s="124"/>
      <c r="AQ228" s="124"/>
      <c r="AR228" s="124"/>
      <c r="AS228" s="124"/>
      <c r="AT228" s="124"/>
      <c r="AU228" s="202" t="s">
        <v>1425</v>
      </c>
      <c r="AV228" s="196" t="s">
        <v>152</v>
      </c>
      <c r="AW228" s="124" t="s">
        <v>1426</v>
      </c>
      <c r="AX228" s="124"/>
      <c r="AY228" s="124"/>
      <c r="AZ228" s="124"/>
      <c r="BA228" s="124"/>
      <c r="BB228" s="124"/>
      <c r="BC228" s="124"/>
      <c r="BD228" s="124"/>
      <c r="BE228" s="124"/>
      <c r="BF228" s="124"/>
      <c r="BG228" s="124"/>
      <c r="BH228" s="196" t="s">
        <v>632</v>
      </c>
      <c r="BI228" s="196" t="s">
        <v>360</v>
      </c>
      <c r="BJ228" s="196"/>
      <c r="BK228" s="196" t="s">
        <v>1084</v>
      </c>
      <c r="BL228" s="283" t="s">
        <v>1088</v>
      </c>
      <c r="BM228" s="191"/>
      <c r="BN228" s="191"/>
      <c r="BO228" s="191"/>
      <c r="BP228" s="191"/>
      <c r="BQ228" s="191"/>
      <c r="BS228" s="188"/>
    </row>
    <row r="229" spans="1:71" ht="11.25" customHeight="1">
      <c r="A229" s="115" t="s">
        <v>1108</v>
      </c>
      <c r="B229" s="191" t="s">
        <v>5</v>
      </c>
      <c r="C229" s="191" t="s">
        <v>358</v>
      </c>
      <c r="D229" s="124" t="s">
        <v>374</v>
      </c>
      <c r="E229" s="124" t="s">
        <v>1385</v>
      </c>
      <c r="F229" s="196" t="s">
        <v>1075</v>
      </c>
      <c r="G229" s="190" t="s">
        <v>1075</v>
      </c>
      <c r="H229" s="190" t="s">
        <v>1889</v>
      </c>
      <c r="I229" s="191" t="s">
        <v>1102</v>
      </c>
      <c r="J229" s="191" t="s">
        <v>1103</v>
      </c>
      <c r="K229" s="191" t="s">
        <v>33</v>
      </c>
      <c r="L229" s="191" t="s">
        <v>121</v>
      </c>
      <c r="M229" s="191" t="s">
        <v>84</v>
      </c>
      <c r="N229" s="191" t="s">
        <v>91</v>
      </c>
      <c r="O229" s="191" t="str">
        <f ca="1">VLOOKUP($N229,INDIRECT(VLOOKUP($M229,'A-Validation Data list'!$D$1:$F$8,3,0)),2,FALSE)</f>
        <v>IEC104:MEMBLOCK01</v>
      </c>
      <c r="P229" s="191"/>
      <c r="Q229" s="191"/>
      <c r="R229" s="191"/>
      <c r="S229" s="191"/>
      <c r="T229" s="191"/>
      <c r="U229" s="191"/>
      <c r="V229" s="191"/>
      <c r="W229" s="191"/>
      <c r="X229" s="191"/>
      <c r="Y229" s="191"/>
      <c r="Z229" s="191"/>
      <c r="AA229" s="191"/>
      <c r="AB229" s="191"/>
      <c r="AC229" s="191"/>
      <c r="AD229" s="191"/>
      <c r="AE229" s="124"/>
      <c r="AF229" s="196"/>
      <c r="AG229" s="196" t="s">
        <v>1120</v>
      </c>
      <c r="AH229" s="196" t="s">
        <v>618</v>
      </c>
      <c r="AI229" s="196"/>
      <c r="AJ229" s="196"/>
      <c r="AK229" s="213" t="s">
        <v>1128</v>
      </c>
      <c r="AL229" s="124"/>
      <c r="AM229" s="124"/>
      <c r="AN229" s="124"/>
      <c r="AO229" s="124"/>
      <c r="AP229" s="124"/>
      <c r="AQ229" s="124"/>
      <c r="AR229" s="124"/>
      <c r="AS229" s="124"/>
      <c r="AT229" s="124"/>
      <c r="AU229" s="202" t="s">
        <v>1427</v>
      </c>
      <c r="AV229" s="196" t="s">
        <v>152</v>
      </c>
      <c r="AW229" s="124" t="s">
        <v>1428</v>
      </c>
      <c r="AX229" s="124"/>
      <c r="AY229" s="124"/>
      <c r="AZ229" s="124"/>
      <c r="BA229" s="124"/>
      <c r="BB229" s="124"/>
      <c r="BC229" s="124"/>
      <c r="BD229" s="124"/>
      <c r="BE229" s="124"/>
      <c r="BF229" s="124"/>
      <c r="BG229" s="124"/>
      <c r="BH229" s="196" t="s">
        <v>632</v>
      </c>
      <c r="BI229" s="196" t="s">
        <v>627</v>
      </c>
      <c r="BJ229" s="196"/>
      <c r="BK229" s="196" t="s">
        <v>1084</v>
      </c>
      <c r="BL229" s="283" t="s">
        <v>1089</v>
      </c>
      <c r="BM229" s="191"/>
      <c r="BN229" s="191"/>
      <c r="BO229" s="191"/>
      <c r="BP229" s="191"/>
      <c r="BQ229" s="191"/>
      <c r="BS229" s="188"/>
    </row>
    <row r="230" spans="1:71" ht="11.25" customHeight="1">
      <c r="A230" s="115" t="s">
        <v>1108</v>
      </c>
      <c r="B230" s="191" t="s">
        <v>5</v>
      </c>
      <c r="C230" s="191" t="s">
        <v>358</v>
      </c>
      <c r="D230" s="124" t="s">
        <v>374</v>
      </c>
      <c r="E230" s="124" t="s">
        <v>1385</v>
      </c>
      <c r="F230" s="196" t="s">
        <v>1076</v>
      </c>
      <c r="G230" s="190" t="s">
        <v>1076</v>
      </c>
      <c r="H230" s="190" t="s">
        <v>1090</v>
      </c>
      <c r="I230" s="191" t="s">
        <v>1102</v>
      </c>
      <c r="J230" s="191" t="s">
        <v>1103</v>
      </c>
      <c r="K230" s="191" t="s">
        <v>33</v>
      </c>
      <c r="L230" s="191" t="s">
        <v>121</v>
      </c>
      <c r="M230" s="191" t="s">
        <v>84</v>
      </c>
      <c r="N230" s="191" t="s">
        <v>91</v>
      </c>
      <c r="O230" s="191" t="str">
        <f ca="1">VLOOKUP($N230,INDIRECT(VLOOKUP($M230,'A-Validation Data list'!$D$1:$F$8,3,0)),2,FALSE)</f>
        <v>IEC104:MEMBLOCK01</v>
      </c>
      <c r="P230" s="191"/>
      <c r="Q230" s="191"/>
      <c r="R230" s="191"/>
      <c r="S230" s="191"/>
      <c r="T230" s="191"/>
      <c r="U230" s="191"/>
      <c r="V230" s="191"/>
      <c r="W230" s="191"/>
      <c r="X230" s="191"/>
      <c r="Y230" s="191"/>
      <c r="Z230" s="191"/>
      <c r="AA230" s="191"/>
      <c r="AB230" s="191"/>
      <c r="AC230" s="191"/>
      <c r="AD230" s="191"/>
      <c r="AE230" s="124"/>
      <c r="AF230" s="196" t="s">
        <v>1121</v>
      </c>
      <c r="AG230" s="196" t="s">
        <v>152</v>
      </c>
      <c r="AH230" s="196" t="s">
        <v>825</v>
      </c>
      <c r="AI230" s="196"/>
      <c r="AJ230" s="196"/>
      <c r="AK230" s="213" t="s">
        <v>1130</v>
      </c>
      <c r="AL230" s="124"/>
      <c r="AM230" s="124"/>
      <c r="AN230" s="124"/>
      <c r="AO230" s="124"/>
      <c r="AP230" s="124"/>
      <c r="AQ230" s="124"/>
      <c r="AR230" s="124"/>
      <c r="AS230" s="124"/>
      <c r="AT230" s="124"/>
      <c r="AU230" s="202" t="s">
        <v>1429</v>
      </c>
      <c r="AV230" s="196" t="s">
        <v>152</v>
      </c>
      <c r="AW230" s="124" t="s">
        <v>1430</v>
      </c>
      <c r="AX230" s="124"/>
      <c r="AY230" s="124"/>
      <c r="AZ230" s="124"/>
      <c r="BA230" s="124"/>
      <c r="BB230" s="124"/>
      <c r="BC230" s="124"/>
      <c r="BD230" s="124"/>
      <c r="BE230" s="124"/>
      <c r="BF230" s="124"/>
      <c r="BG230" s="124"/>
      <c r="BH230" s="196" t="s">
        <v>632</v>
      </c>
      <c r="BI230" s="196" t="s">
        <v>628</v>
      </c>
      <c r="BJ230" s="196"/>
      <c r="BK230" s="196" t="s">
        <v>1084</v>
      </c>
      <c r="BL230" s="283" t="s">
        <v>1090</v>
      </c>
      <c r="BM230" s="191"/>
      <c r="BN230" s="191"/>
      <c r="BO230" s="191"/>
      <c r="BP230" s="191"/>
      <c r="BQ230" s="191"/>
      <c r="BS230" s="188"/>
    </row>
    <row r="231" spans="1:71" ht="11.25" customHeight="1">
      <c r="A231" s="183" t="s">
        <v>1108</v>
      </c>
      <c r="B231" s="168" t="s">
        <v>4</v>
      </c>
      <c r="C231" s="168"/>
      <c r="D231" s="168"/>
      <c r="E231" s="164"/>
      <c r="F231" s="167"/>
      <c r="G231" s="167" t="s">
        <v>1387</v>
      </c>
      <c r="H231" s="167"/>
      <c r="I231" s="166"/>
      <c r="J231" s="163"/>
      <c r="K231" s="167"/>
      <c r="L231" s="166"/>
      <c r="M231" s="166"/>
      <c r="N231" s="163"/>
      <c r="O231" s="163"/>
      <c r="P231" s="166"/>
      <c r="Q231" s="161"/>
      <c r="R231" s="163"/>
      <c r="S231" s="163"/>
      <c r="T231" s="163"/>
      <c r="U231" s="163"/>
      <c r="V231" s="163" t="str">
        <f t="shared" ref="V231:V232" si="46">IF($K231="DI",CONCATENATE( H231," : ",P231,"/",Q231),IF($K231="DI2",CONCATENATE( H231," : ",P231,"/",Q231,"/",R231,"/",S231),""))</f>
        <v/>
      </c>
      <c r="W231" s="163"/>
      <c r="X231" s="163"/>
      <c r="Y231" s="163"/>
      <c r="Z231" s="163"/>
      <c r="AA231" s="163"/>
      <c r="AB231" s="163"/>
      <c r="AC231" s="163"/>
      <c r="AD231" s="163"/>
      <c r="AE231" s="163"/>
      <c r="AF231" s="160"/>
      <c r="AG231" s="160" t="s">
        <v>525</v>
      </c>
      <c r="AH231" s="160" t="s">
        <v>525</v>
      </c>
      <c r="AI231" s="163" t="s">
        <v>525</v>
      </c>
      <c r="AJ231" s="163" t="s">
        <v>525</v>
      </c>
      <c r="AK231" s="163"/>
      <c r="AL231" s="163"/>
      <c r="AM231" s="165"/>
      <c r="AN231" s="165"/>
      <c r="AO231" s="160"/>
      <c r="AP231" s="160"/>
      <c r="AQ231" s="160"/>
      <c r="AR231" s="163"/>
      <c r="AS231" s="163"/>
      <c r="AT231" s="163"/>
      <c r="AU231" s="163"/>
      <c r="AV231" s="163" t="s">
        <v>525</v>
      </c>
      <c r="AW231" s="163"/>
      <c r="AX231" s="166"/>
      <c r="AY231" s="166"/>
      <c r="AZ231" s="166"/>
      <c r="BA231" s="166"/>
      <c r="BB231" s="166"/>
      <c r="BC231" s="166"/>
      <c r="BD231" s="166"/>
      <c r="BE231" s="166"/>
      <c r="BF231" s="166"/>
      <c r="BG231" s="166"/>
      <c r="BH231" s="166" t="s">
        <v>525</v>
      </c>
      <c r="BI231" s="166" t="s">
        <v>525</v>
      </c>
      <c r="BJ231" s="166" t="s">
        <v>525</v>
      </c>
      <c r="BK231" s="166" t="s">
        <v>525</v>
      </c>
      <c r="BL231" s="166"/>
      <c r="BM231" s="166"/>
      <c r="BN231" s="166"/>
      <c r="BO231" s="166"/>
      <c r="BP231" s="166"/>
      <c r="BQ231" s="166"/>
      <c r="BS231" s="188"/>
    </row>
    <row r="232" spans="1:71" ht="11.25" customHeight="1">
      <c r="A232" s="115" t="s">
        <v>1108</v>
      </c>
      <c r="B232" s="191" t="s">
        <v>5</v>
      </c>
      <c r="C232" s="191" t="s">
        <v>358</v>
      </c>
      <c r="D232" s="124" t="s">
        <v>374</v>
      </c>
      <c r="E232" s="124" t="s">
        <v>1388</v>
      </c>
      <c r="F232" s="196" t="s">
        <v>1401</v>
      </c>
      <c r="G232" s="190" t="s">
        <v>1401</v>
      </c>
      <c r="H232" s="190" t="s">
        <v>1401</v>
      </c>
      <c r="I232" s="191" t="s">
        <v>1102</v>
      </c>
      <c r="J232" s="191" t="s">
        <v>1103</v>
      </c>
      <c r="K232" s="191" t="s">
        <v>33</v>
      </c>
      <c r="L232" s="191" t="s">
        <v>121</v>
      </c>
      <c r="M232" s="191" t="s">
        <v>84</v>
      </c>
      <c r="N232" s="191" t="s">
        <v>91</v>
      </c>
      <c r="O232" s="191" t="str">
        <f ca="1">VLOOKUP($N232,INDIRECT(VLOOKUP($M232,'A-Validation Data list'!$D$1:$F$8,3,0)),2,FALSE)</f>
        <v>IEC104:MEMBLOCK01</v>
      </c>
      <c r="P232" s="191"/>
      <c r="Q232" s="191"/>
      <c r="R232" s="191"/>
      <c r="S232" s="191"/>
      <c r="T232" s="191"/>
      <c r="U232" s="191"/>
      <c r="V232" s="191" t="str">
        <f t="shared" si="46"/>
        <v/>
      </c>
      <c r="W232" s="191"/>
      <c r="X232" s="191"/>
      <c r="Y232" s="191"/>
      <c r="Z232" s="191"/>
      <c r="AA232" s="191"/>
      <c r="AB232" s="191"/>
      <c r="AC232" s="191"/>
      <c r="AD232" s="191"/>
      <c r="AE232" s="124"/>
      <c r="AF232" s="196" t="s">
        <v>522</v>
      </c>
      <c r="AG232" s="196" t="s">
        <v>152</v>
      </c>
      <c r="AH232" s="196" t="s">
        <v>1404</v>
      </c>
      <c r="AI232" s="196" t="s">
        <v>525</v>
      </c>
      <c r="AJ232" s="196" t="s">
        <v>525</v>
      </c>
      <c r="AK232" s="213" t="s">
        <v>1433</v>
      </c>
      <c r="AL232" s="124"/>
      <c r="AM232" s="124"/>
      <c r="AN232" s="124"/>
      <c r="AO232" s="124"/>
      <c r="AP232" s="124"/>
      <c r="AQ232" s="124"/>
      <c r="AR232" s="124"/>
      <c r="AS232" s="124"/>
      <c r="AT232" s="124"/>
      <c r="AU232" s="202" t="s">
        <v>1434</v>
      </c>
      <c r="AV232" s="196" t="s">
        <v>152</v>
      </c>
      <c r="AW232" s="124" t="s">
        <v>1409</v>
      </c>
      <c r="AX232" s="124"/>
      <c r="AY232" s="124"/>
      <c r="AZ232" s="124"/>
      <c r="BA232" s="124"/>
      <c r="BB232" s="124"/>
      <c r="BC232" s="191"/>
      <c r="BD232" s="191"/>
      <c r="BE232" s="191"/>
      <c r="BF232" s="191"/>
      <c r="BG232" s="191"/>
      <c r="BH232" s="190" t="s">
        <v>632</v>
      </c>
      <c r="BI232" s="190" t="s">
        <v>152</v>
      </c>
      <c r="BJ232" s="190" t="s">
        <v>525</v>
      </c>
      <c r="BK232" s="190" t="s">
        <v>1084</v>
      </c>
      <c r="BL232" s="283" t="s">
        <v>3396</v>
      </c>
      <c r="BM232" s="191"/>
      <c r="BN232" s="191"/>
      <c r="BO232" s="191"/>
      <c r="BP232" s="191"/>
      <c r="BQ232" s="191"/>
      <c r="BS232" s="188"/>
    </row>
    <row r="233" spans="1:71" ht="11.25" customHeight="1">
      <c r="A233" s="115" t="s">
        <v>1108</v>
      </c>
      <c r="B233" s="191" t="s">
        <v>5</v>
      </c>
      <c r="C233" s="191" t="s">
        <v>358</v>
      </c>
      <c r="D233" s="124" t="s">
        <v>374</v>
      </c>
      <c r="E233" s="124" t="s">
        <v>1388</v>
      </c>
      <c r="F233" s="196" t="s">
        <v>1402</v>
      </c>
      <c r="G233" s="190" t="s">
        <v>1402</v>
      </c>
      <c r="H233" s="190" t="s">
        <v>1402</v>
      </c>
      <c r="I233" s="191" t="s">
        <v>1102</v>
      </c>
      <c r="J233" s="191" t="s">
        <v>1103</v>
      </c>
      <c r="K233" s="191" t="s">
        <v>33</v>
      </c>
      <c r="L233" s="191" t="s">
        <v>121</v>
      </c>
      <c r="M233" s="191" t="s">
        <v>84</v>
      </c>
      <c r="N233" s="191" t="s">
        <v>91</v>
      </c>
      <c r="O233" s="191" t="str">
        <f ca="1">VLOOKUP($N233,INDIRECT(VLOOKUP($M233,'A-Validation Data list'!$D$1:$F$8,3,0)),2,FALSE)</f>
        <v>IEC104:MEMBLOCK01</v>
      </c>
      <c r="P233" s="191"/>
      <c r="Q233" s="191"/>
      <c r="R233" s="191"/>
      <c r="S233" s="191"/>
      <c r="T233" s="191"/>
      <c r="U233" s="191"/>
      <c r="V233" s="191"/>
      <c r="W233" s="191"/>
      <c r="X233" s="191"/>
      <c r="Y233" s="191"/>
      <c r="Z233" s="191"/>
      <c r="AA233" s="191"/>
      <c r="AB233" s="191"/>
      <c r="AC233" s="191"/>
      <c r="AD233" s="191"/>
      <c r="AE233" s="124"/>
      <c r="AF233" s="196" t="s">
        <v>522</v>
      </c>
      <c r="AG233" s="196" t="s">
        <v>152</v>
      </c>
      <c r="AH233" s="196" t="s">
        <v>1404</v>
      </c>
      <c r="AI233" s="196"/>
      <c r="AJ233" s="196"/>
      <c r="AK233" s="213" t="s">
        <v>1431</v>
      </c>
      <c r="AL233" s="124"/>
      <c r="AM233" s="124"/>
      <c r="AN233" s="124"/>
      <c r="AO233" s="124"/>
      <c r="AP233" s="124"/>
      <c r="AQ233" s="124"/>
      <c r="AR233" s="124"/>
      <c r="AS233" s="124"/>
      <c r="AT233" s="124"/>
      <c r="AU233" s="202" t="s">
        <v>1434</v>
      </c>
      <c r="AV233" s="196" t="s">
        <v>152</v>
      </c>
      <c r="AW233" s="124" t="s">
        <v>1409</v>
      </c>
      <c r="AX233" s="124"/>
      <c r="AY233" s="124"/>
      <c r="AZ233" s="124"/>
      <c r="BA233" s="124"/>
      <c r="BB233" s="124"/>
      <c r="BC233" s="191"/>
      <c r="BD233" s="191"/>
      <c r="BE233" s="191"/>
      <c r="BF233" s="191"/>
      <c r="BG233" s="191"/>
      <c r="BH233" s="190" t="s">
        <v>632</v>
      </c>
      <c r="BI233" s="190" t="s">
        <v>618</v>
      </c>
      <c r="BJ233" s="190"/>
      <c r="BK233" s="190" t="s">
        <v>1084</v>
      </c>
      <c r="BL233" s="283" t="s">
        <v>3397</v>
      </c>
      <c r="BM233" s="191"/>
      <c r="BN233" s="191"/>
      <c r="BO233" s="191"/>
      <c r="BP233" s="191"/>
      <c r="BQ233" s="191"/>
      <c r="BS233" s="188"/>
    </row>
    <row r="234" spans="1:71" ht="11.25" customHeight="1">
      <c r="A234" s="115" t="s">
        <v>1108</v>
      </c>
      <c r="B234" s="191" t="s">
        <v>5</v>
      </c>
      <c r="C234" s="191" t="s">
        <v>358</v>
      </c>
      <c r="D234" s="124" t="s">
        <v>374</v>
      </c>
      <c r="E234" s="124" t="s">
        <v>1388</v>
      </c>
      <c r="F234" s="196" t="s">
        <v>1403</v>
      </c>
      <c r="G234" s="190" t="s">
        <v>1403</v>
      </c>
      <c r="H234" s="190" t="s">
        <v>1403</v>
      </c>
      <c r="I234" s="191" t="s">
        <v>1102</v>
      </c>
      <c r="J234" s="191" t="s">
        <v>1103</v>
      </c>
      <c r="K234" s="191" t="s">
        <v>33</v>
      </c>
      <c r="L234" s="191" t="s">
        <v>121</v>
      </c>
      <c r="M234" s="191" t="s">
        <v>84</v>
      </c>
      <c r="N234" s="191" t="s">
        <v>91</v>
      </c>
      <c r="O234" s="191" t="str">
        <f ca="1">VLOOKUP($N234,INDIRECT(VLOOKUP($M234,'A-Validation Data list'!$D$1:$F$8,3,0)),2,FALSE)</f>
        <v>IEC104:MEMBLOCK01</v>
      </c>
      <c r="P234" s="191"/>
      <c r="Q234" s="191"/>
      <c r="R234" s="191"/>
      <c r="S234" s="191"/>
      <c r="T234" s="191"/>
      <c r="U234" s="191"/>
      <c r="V234" s="191"/>
      <c r="W234" s="191"/>
      <c r="X234" s="191"/>
      <c r="Y234" s="191"/>
      <c r="Z234" s="191"/>
      <c r="AA234" s="191"/>
      <c r="AB234" s="191"/>
      <c r="AC234" s="191"/>
      <c r="AD234" s="191"/>
      <c r="AE234" s="124"/>
      <c r="AF234" s="196" t="s">
        <v>522</v>
      </c>
      <c r="AG234" s="196" t="s">
        <v>152</v>
      </c>
      <c r="AH234" s="196" t="s">
        <v>1404</v>
      </c>
      <c r="AI234" s="196"/>
      <c r="AJ234" s="196"/>
      <c r="AK234" s="213" t="s">
        <v>1432</v>
      </c>
      <c r="AL234" s="124"/>
      <c r="AM234" s="124"/>
      <c r="AN234" s="124"/>
      <c r="AO234" s="124"/>
      <c r="AP234" s="124"/>
      <c r="AQ234" s="124"/>
      <c r="AR234" s="124"/>
      <c r="AS234" s="124"/>
      <c r="AT234" s="124"/>
      <c r="AU234" s="202" t="s">
        <v>1434</v>
      </c>
      <c r="AV234" s="196" t="s">
        <v>152</v>
      </c>
      <c r="AW234" s="124" t="s">
        <v>1409</v>
      </c>
      <c r="AX234" s="124"/>
      <c r="AY234" s="124"/>
      <c r="AZ234" s="124"/>
      <c r="BA234" s="124"/>
      <c r="BB234" s="124"/>
      <c r="BC234" s="191"/>
      <c r="BD234" s="191"/>
      <c r="BE234" s="191"/>
      <c r="BF234" s="191"/>
      <c r="BG234" s="191"/>
      <c r="BH234" s="190" t="s">
        <v>632</v>
      </c>
      <c r="BI234" s="190" t="s">
        <v>619</v>
      </c>
      <c r="BJ234" s="190"/>
      <c r="BK234" s="190" t="s">
        <v>1084</v>
      </c>
      <c r="BL234" s="283" t="s">
        <v>3398</v>
      </c>
      <c r="BM234" s="191"/>
      <c r="BN234" s="191"/>
      <c r="BO234" s="191"/>
      <c r="BP234" s="191"/>
      <c r="BQ234" s="191"/>
      <c r="BS234" s="188"/>
    </row>
    <row r="235" spans="1:71" ht="11.25" customHeight="1">
      <c r="A235" s="115" t="s">
        <v>1108</v>
      </c>
      <c r="B235" s="191" t="s">
        <v>5</v>
      </c>
      <c r="C235" s="191" t="s">
        <v>358</v>
      </c>
      <c r="D235" s="124" t="s">
        <v>374</v>
      </c>
      <c r="E235" s="124" t="s">
        <v>1388</v>
      </c>
      <c r="F235" s="196" t="s">
        <v>1073</v>
      </c>
      <c r="G235" s="190" t="s">
        <v>1073</v>
      </c>
      <c r="H235" s="190" t="s">
        <v>1077</v>
      </c>
      <c r="I235" s="191" t="s">
        <v>1102</v>
      </c>
      <c r="J235" s="191" t="s">
        <v>1103</v>
      </c>
      <c r="K235" s="191" t="s">
        <v>33</v>
      </c>
      <c r="L235" s="191" t="s">
        <v>121</v>
      </c>
      <c r="M235" s="191" t="s">
        <v>84</v>
      </c>
      <c r="N235" s="191" t="s">
        <v>91</v>
      </c>
      <c r="O235" s="191" t="str">
        <f ca="1">VLOOKUP($N235,INDIRECT(VLOOKUP($M235,'A-Validation Data list'!$D$1:$F$8,3,0)),2,FALSE)</f>
        <v>IEC104:MEMBLOCK01</v>
      </c>
      <c r="P235" s="191"/>
      <c r="Q235" s="191"/>
      <c r="R235" s="191"/>
      <c r="S235" s="191"/>
      <c r="T235" s="191"/>
      <c r="U235" s="191"/>
      <c r="V235" s="191"/>
      <c r="W235" s="191"/>
      <c r="X235" s="191"/>
      <c r="Y235" s="191"/>
      <c r="Z235" s="191"/>
      <c r="AA235" s="191"/>
      <c r="AB235" s="191"/>
      <c r="AC235" s="191"/>
      <c r="AD235" s="191"/>
      <c r="AE235" s="124"/>
      <c r="AF235" s="196" t="s">
        <v>522</v>
      </c>
      <c r="AG235" s="196" t="s">
        <v>152</v>
      </c>
      <c r="AH235" s="196" t="s">
        <v>1404</v>
      </c>
      <c r="AI235" s="196"/>
      <c r="AJ235" s="196"/>
      <c r="AK235" s="213" t="s">
        <v>1405</v>
      </c>
      <c r="AL235" s="124"/>
      <c r="AM235" s="124"/>
      <c r="AN235" s="124"/>
      <c r="AO235" s="124"/>
      <c r="AP235" s="124"/>
      <c r="AQ235" s="124"/>
      <c r="AR235" s="124"/>
      <c r="AS235" s="124"/>
      <c r="AT235" s="124"/>
      <c r="AU235" s="202" t="s">
        <v>1434</v>
      </c>
      <c r="AV235" s="196" t="s">
        <v>152</v>
      </c>
      <c r="AW235" s="124" t="s">
        <v>1409</v>
      </c>
      <c r="AX235" s="124"/>
      <c r="AY235" s="124"/>
      <c r="AZ235" s="124"/>
      <c r="BA235" s="124"/>
      <c r="BB235" s="124"/>
      <c r="BC235" s="191"/>
      <c r="BD235" s="191"/>
      <c r="BE235" s="191"/>
      <c r="BF235" s="191"/>
      <c r="BG235" s="191"/>
      <c r="BH235" s="190" t="s">
        <v>632</v>
      </c>
      <c r="BI235" s="190" t="s">
        <v>620</v>
      </c>
      <c r="BJ235" s="190"/>
      <c r="BK235" s="190" t="s">
        <v>1084</v>
      </c>
      <c r="BL235" s="283" t="s">
        <v>3399</v>
      </c>
      <c r="BM235" s="191"/>
      <c r="BN235" s="191"/>
      <c r="BO235" s="191"/>
      <c r="BP235" s="191"/>
      <c r="BQ235" s="191"/>
      <c r="BS235" s="188"/>
    </row>
    <row r="236" spans="1:71" ht="11.25" customHeight="1">
      <c r="A236" s="115" t="s">
        <v>1108</v>
      </c>
      <c r="B236" s="191" t="s">
        <v>5</v>
      </c>
      <c r="C236" s="191" t="s">
        <v>358</v>
      </c>
      <c r="D236" s="124" t="s">
        <v>374</v>
      </c>
      <c r="E236" s="124" t="s">
        <v>1388</v>
      </c>
      <c r="F236" s="196" t="s">
        <v>1412</v>
      </c>
      <c r="G236" s="190" t="s">
        <v>1412</v>
      </c>
      <c r="H236" s="190" t="s">
        <v>1412</v>
      </c>
      <c r="I236" s="191" t="s">
        <v>1102</v>
      </c>
      <c r="J236" s="191" t="s">
        <v>1103</v>
      </c>
      <c r="K236" s="191" t="s">
        <v>33</v>
      </c>
      <c r="L236" s="191" t="s">
        <v>121</v>
      </c>
      <c r="M236" s="191" t="s">
        <v>84</v>
      </c>
      <c r="N236" s="191" t="s">
        <v>91</v>
      </c>
      <c r="O236" s="191" t="str">
        <f ca="1">VLOOKUP($N236,INDIRECT(VLOOKUP($M236,'A-Validation Data list'!$D$1:$F$8,3,0)),2,FALSE)</f>
        <v>IEC104:MEMBLOCK01</v>
      </c>
      <c r="P236" s="191"/>
      <c r="Q236" s="191"/>
      <c r="R236" s="191"/>
      <c r="S236" s="191"/>
      <c r="T236" s="191"/>
      <c r="U236" s="191"/>
      <c r="V236" s="191"/>
      <c r="W236" s="191"/>
      <c r="X236" s="191"/>
      <c r="Y236" s="191"/>
      <c r="Z236" s="191"/>
      <c r="AA236" s="191"/>
      <c r="AB236" s="191"/>
      <c r="AC236" s="191"/>
      <c r="AD236" s="191"/>
      <c r="AE236" s="124"/>
      <c r="AF236" s="196" t="s">
        <v>1082</v>
      </c>
      <c r="AG236" s="196" t="s">
        <v>152</v>
      </c>
      <c r="AH236" s="196" t="s">
        <v>1436</v>
      </c>
      <c r="AI236" s="196"/>
      <c r="AJ236" s="196"/>
      <c r="AK236" s="213" t="s">
        <v>1437</v>
      </c>
      <c r="AL236" s="124"/>
      <c r="AM236" s="124"/>
      <c r="AN236" s="124"/>
      <c r="AO236" s="124"/>
      <c r="AP236" s="124"/>
      <c r="AQ236" s="124"/>
      <c r="AR236" s="124"/>
      <c r="AS236" s="124"/>
      <c r="AT236" s="124"/>
      <c r="AU236" s="202" t="s">
        <v>1440</v>
      </c>
      <c r="AV236" s="196" t="s">
        <v>152</v>
      </c>
      <c r="AW236" s="124" t="s">
        <v>1416</v>
      </c>
      <c r="AX236" s="124"/>
      <c r="AY236" s="124"/>
      <c r="AZ236" s="124"/>
      <c r="BA236" s="124"/>
      <c r="BB236" s="124"/>
      <c r="BC236" s="191"/>
      <c r="BD236" s="191"/>
      <c r="BE236" s="191"/>
      <c r="BF236" s="191"/>
      <c r="BG236" s="191"/>
      <c r="BH236" s="190" t="s">
        <v>632</v>
      </c>
      <c r="BI236" s="190" t="s">
        <v>621</v>
      </c>
      <c r="BJ236" s="190"/>
      <c r="BK236" s="190" t="s">
        <v>1084</v>
      </c>
      <c r="BL236" s="283" t="s">
        <v>3400</v>
      </c>
      <c r="BM236" s="191"/>
      <c r="BN236" s="191"/>
      <c r="BO236" s="191"/>
      <c r="BP236" s="191"/>
      <c r="BQ236" s="191"/>
      <c r="BS236" s="188"/>
    </row>
    <row r="237" spans="1:71" ht="11.25" customHeight="1">
      <c r="A237" s="115" t="s">
        <v>1108</v>
      </c>
      <c r="B237" s="191" t="s">
        <v>5</v>
      </c>
      <c r="C237" s="191" t="s">
        <v>358</v>
      </c>
      <c r="D237" s="124" t="s">
        <v>374</v>
      </c>
      <c r="E237" s="124" t="s">
        <v>1388</v>
      </c>
      <c r="F237" s="196" t="s">
        <v>1413</v>
      </c>
      <c r="G237" s="190" t="s">
        <v>1413</v>
      </c>
      <c r="H237" s="190" t="s">
        <v>1413</v>
      </c>
      <c r="I237" s="191" t="s">
        <v>1102</v>
      </c>
      <c r="J237" s="191" t="s">
        <v>1103</v>
      </c>
      <c r="K237" s="191" t="s">
        <v>33</v>
      </c>
      <c r="L237" s="191" t="s">
        <v>121</v>
      </c>
      <c r="M237" s="191" t="s">
        <v>84</v>
      </c>
      <c r="N237" s="191" t="s">
        <v>91</v>
      </c>
      <c r="O237" s="191" t="str">
        <f ca="1">VLOOKUP($N237,INDIRECT(VLOOKUP($M237,'A-Validation Data list'!$D$1:$F$8,3,0)),2,FALSE)</f>
        <v>IEC104:MEMBLOCK01</v>
      </c>
      <c r="P237" s="191"/>
      <c r="Q237" s="191"/>
      <c r="R237" s="191"/>
      <c r="S237" s="191"/>
      <c r="T237" s="191"/>
      <c r="U237" s="191"/>
      <c r="V237" s="191"/>
      <c r="W237" s="191"/>
      <c r="X237" s="191"/>
      <c r="Y237" s="191"/>
      <c r="Z237" s="191"/>
      <c r="AA237" s="191"/>
      <c r="AB237" s="191"/>
      <c r="AC237" s="191"/>
      <c r="AD237" s="191"/>
      <c r="AE237" s="124"/>
      <c r="AF237" s="196" t="s">
        <v>1082</v>
      </c>
      <c r="AG237" s="196" t="s">
        <v>152</v>
      </c>
      <c r="AH237" s="196" t="s">
        <v>1436</v>
      </c>
      <c r="AI237" s="196"/>
      <c r="AJ237" s="196"/>
      <c r="AK237" s="213" t="s">
        <v>1438</v>
      </c>
      <c r="AL237" s="124"/>
      <c r="AM237" s="124"/>
      <c r="AN237" s="124"/>
      <c r="AO237" s="124"/>
      <c r="AP237" s="124"/>
      <c r="AQ237" s="124"/>
      <c r="AR237" s="124"/>
      <c r="AS237" s="124"/>
      <c r="AT237" s="124"/>
      <c r="AU237" s="202" t="s">
        <v>1440</v>
      </c>
      <c r="AV237" s="196" t="s">
        <v>152</v>
      </c>
      <c r="AW237" s="124" t="s">
        <v>1416</v>
      </c>
      <c r="AX237" s="124"/>
      <c r="AY237" s="124"/>
      <c r="AZ237" s="124"/>
      <c r="BA237" s="124"/>
      <c r="BB237" s="124"/>
      <c r="BC237" s="191"/>
      <c r="BD237" s="191"/>
      <c r="BE237" s="191"/>
      <c r="BF237" s="191"/>
      <c r="BG237" s="191"/>
      <c r="BH237" s="190" t="s">
        <v>632</v>
      </c>
      <c r="BI237" s="190" t="s">
        <v>622</v>
      </c>
      <c r="BJ237" s="190"/>
      <c r="BK237" s="190" t="s">
        <v>1084</v>
      </c>
      <c r="BL237" s="283" t="s">
        <v>3401</v>
      </c>
      <c r="BM237" s="191"/>
      <c r="BN237" s="191"/>
      <c r="BO237" s="191"/>
      <c r="BP237" s="191"/>
      <c r="BQ237" s="191"/>
      <c r="BS237" s="188"/>
    </row>
    <row r="238" spans="1:71" ht="11.25" customHeight="1">
      <c r="A238" s="115" t="s">
        <v>1108</v>
      </c>
      <c r="B238" s="191" t="s">
        <v>5</v>
      </c>
      <c r="C238" s="191" t="s">
        <v>358</v>
      </c>
      <c r="D238" s="124" t="s">
        <v>374</v>
      </c>
      <c r="E238" s="124" t="s">
        <v>1388</v>
      </c>
      <c r="F238" s="196" t="s">
        <v>1414</v>
      </c>
      <c r="G238" s="190" t="s">
        <v>1414</v>
      </c>
      <c r="H238" s="190" t="s">
        <v>1414</v>
      </c>
      <c r="I238" s="191" t="s">
        <v>1102</v>
      </c>
      <c r="J238" s="191" t="s">
        <v>1103</v>
      </c>
      <c r="K238" s="191" t="s">
        <v>33</v>
      </c>
      <c r="L238" s="191" t="s">
        <v>121</v>
      </c>
      <c r="M238" s="191" t="s">
        <v>84</v>
      </c>
      <c r="N238" s="191" t="s">
        <v>91</v>
      </c>
      <c r="O238" s="191" t="str">
        <f ca="1">VLOOKUP($N238,INDIRECT(VLOOKUP($M238,'A-Validation Data list'!$D$1:$F$8,3,0)),2,FALSE)</f>
        <v>IEC104:MEMBLOCK01</v>
      </c>
      <c r="P238" s="191"/>
      <c r="Q238" s="191"/>
      <c r="R238" s="191"/>
      <c r="S238" s="191"/>
      <c r="T238" s="191"/>
      <c r="U238" s="191"/>
      <c r="V238" s="191"/>
      <c r="W238" s="191"/>
      <c r="X238" s="191"/>
      <c r="Y238" s="191"/>
      <c r="Z238" s="191"/>
      <c r="AA238" s="191"/>
      <c r="AB238" s="191"/>
      <c r="AC238" s="191"/>
      <c r="AD238" s="191"/>
      <c r="AE238" s="124"/>
      <c r="AF238" s="196" t="s">
        <v>1082</v>
      </c>
      <c r="AG238" s="196" t="s">
        <v>152</v>
      </c>
      <c r="AH238" s="196" t="s">
        <v>1436</v>
      </c>
      <c r="AI238" s="196"/>
      <c r="AJ238" s="196"/>
      <c r="AK238" s="213" t="s">
        <v>1439</v>
      </c>
      <c r="AL238" s="124"/>
      <c r="AM238" s="124"/>
      <c r="AN238" s="124"/>
      <c r="AO238" s="124"/>
      <c r="AP238" s="124"/>
      <c r="AQ238" s="124"/>
      <c r="AR238" s="124"/>
      <c r="AS238" s="124"/>
      <c r="AT238" s="124"/>
      <c r="AU238" s="202" t="s">
        <v>1440</v>
      </c>
      <c r="AV238" s="196" t="s">
        <v>152</v>
      </c>
      <c r="AW238" s="124" t="s">
        <v>1416</v>
      </c>
      <c r="AX238" s="124"/>
      <c r="AY238" s="124"/>
      <c r="AZ238" s="124"/>
      <c r="BA238" s="124"/>
      <c r="BB238" s="124"/>
      <c r="BC238" s="191"/>
      <c r="BD238" s="191"/>
      <c r="BE238" s="191"/>
      <c r="BF238" s="191"/>
      <c r="BG238" s="191"/>
      <c r="BH238" s="190" t="s">
        <v>632</v>
      </c>
      <c r="BI238" s="190" t="s">
        <v>623</v>
      </c>
      <c r="BJ238" s="190"/>
      <c r="BK238" s="190" t="s">
        <v>1084</v>
      </c>
      <c r="BL238" s="283" t="s">
        <v>3402</v>
      </c>
      <c r="BM238" s="191"/>
      <c r="BN238" s="191"/>
      <c r="BO238" s="191"/>
      <c r="BP238" s="191"/>
      <c r="BQ238" s="191"/>
      <c r="BS238" s="188"/>
    </row>
    <row r="239" spans="1:71" ht="11.25" customHeight="1">
      <c r="A239" s="115" t="s">
        <v>1108</v>
      </c>
      <c r="B239" s="191" t="s">
        <v>5</v>
      </c>
      <c r="C239" s="191" t="s">
        <v>358</v>
      </c>
      <c r="D239" s="124" t="s">
        <v>374</v>
      </c>
      <c r="E239" s="124" t="s">
        <v>1388</v>
      </c>
      <c r="F239" s="196" t="s">
        <v>1078</v>
      </c>
      <c r="G239" s="190" t="s">
        <v>1078</v>
      </c>
      <c r="H239" s="190" t="s">
        <v>1078</v>
      </c>
      <c r="I239" s="191" t="s">
        <v>1102</v>
      </c>
      <c r="J239" s="191" t="s">
        <v>1103</v>
      </c>
      <c r="K239" s="191" t="s">
        <v>33</v>
      </c>
      <c r="L239" s="191" t="s">
        <v>121</v>
      </c>
      <c r="M239" s="191" t="s">
        <v>84</v>
      </c>
      <c r="N239" s="191" t="s">
        <v>91</v>
      </c>
      <c r="O239" s="191" t="str">
        <f ca="1">VLOOKUP($N239,INDIRECT(VLOOKUP($M239,'A-Validation Data list'!$D$1:$F$8,3,0)),2,FALSE)</f>
        <v>IEC104:MEMBLOCK01</v>
      </c>
      <c r="P239" s="191"/>
      <c r="Q239" s="191"/>
      <c r="R239" s="191"/>
      <c r="S239" s="191"/>
      <c r="T239" s="191"/>
      <c r="U239" s="191"/>
      <c r="V239" s="191"/>
      <c r="W239" s="191"/>
      <c r="X239" s="191"/>
      <c r="Y239" s="191"/>
      <c r="Z239" s="191"/>
      <c r="AA239" s="191"/>
      <c r="AB239" s="191"/>
      <c r="AC239" s="191"/>
      <c r="AD239" s="191"/>
      <c r="AE239" s="124"/>
      <c r="AF239" s="196" t="s">
        <v>1082</v>
      </c>
      <c r="AG239" s="196" t="s">
        <v>152</v>
      </c>
      <c r="AH239" s="196" t="s">
        <v>1137</v>
      </c>
      <c r="AI239" s="196"/>
      <c r="AJ239" s="196"/>
      <c r="AK239" s="213" t="s">
        <v>1138</v>
      </c>
      <c r="AL239" s="124"/>
      <c r="AM239" s="124"/>
      <c r="AN239" s="124"/>
      <c r="AO239" s="124"/>
      <c r="AP239" s="124"/>
      <c r="AQ239" s="124"/>
      <c r="AR239" s="124"/>
      <c r="AS239" s="124"/>
      <c r="AT239" s="124"/>
      <c r="AU239" s="202" t="s">
        <v>1441</v>
      </c>
      <c r="AV239" s="196" t="s">
        <v>152</v>
      </c>
      <c r="AW239" s="124" t="s">
        <v>1416</v>
      </c>
      <c r="AX239" s="124"/>
      <c r="AY239" s="124"/>
      <c r="AZ239" s="124"/>
      <c r="BA239" s="124"/>
      <c r="BB239" s="124"/>
      <c r="BC239" s="191"/>
      <c r="BD239" s="191"/>
      <c r="BE239" s="191"/>
      <c r="BF239" s="191"/>
      <c r="BG239" s="191"/>
      <c r="BH239" s="190" t="s">
        <v>632</v>
      </c>
      <c r="BI239" s="190" t="s">
        <v>624</v>
      </c>
      <c r="BJ239" s="190"/>
      <c r="BK239" s="190" t="s">
        <v>1084</v>
      </c>
      <c r="BL239" s="283" t="s">
        <v>3403</v>
      </c>
      <c r="BM239" s="191"/>
      <c r="BN239" s="191"/>
      <c r="BO239" s="191"/>
      <c r="BP239" s="191"/>
      <c r="BQ239" s="191"/>
      <c r="BS239" s="188"/>
    </row>
    <row r="240" spans="1:71" ht="11.25" customHeight="1">
      <c r="A240" s="115" t="s">
        <v>1108</v>
      </c>
      <c r="B240" s="191" t="s">
        <v>5</v>
      </c>
      <c r="C240" s="191" t="s">
        <v>358</v>
      </c>
      <c r="D240" s="124" t="s">
        <v>374</v>
      </c>
      <c r="E240" s="124" t="s">
        <v>1388</v>
      </c>
      <c r="F240" s="196" t="s">
        <v>435</v>
      </c>
      <c r="G240" s="190" t="s">
        <v>435</v>
      </c>
      <c r="H240" s="190" t="s">
        <v>436</v>
      </c>
      <c r="I240" s="191" t="s">
        <v>1102</v>
      </c>
      <c r="J240" s="191" t="s">
        <v>1103</v>
      </c>
      <c r="K240" s="191" t="s">
        <v>33</v>
      </c>
      <c r="L240" s="191" t="s">
        <v>121</v>
      </c>
      <c r="M240" s="191" t="s">
        <v>84</v>
      </c>
      <c r="N240" s="191" t="s">
        <v>91</v>
      </c>
      <c r="O240" s="191" t="str">
        <f ca="1">VLOOKUP($N240,INDIRECT(VLOOKUP($M240,'A-Validation Data list'!$D$1:$F$8,3,0)),2,FALSE)</f>
        <v>IEC104:MEMBLOCK01</v>
      </c>
      <c r="P240" s="191"/>
      <c r="Q240" s="191"/>
      <c r="R240" s="191"/>
      <c r="S240" s="191"/>
      <c r="T240" s="191"/>
      <c r="U240" s="191"/>
      <c r="V240" s="191"/>
      <c r="W240" s="191"/>
      <c r="X240" s="191"/>
      <c r="Y240" s="191"/>
      <c r="Z240" s="191"/>
      <c r="AA240" s="191"/>
      <c r="AB240" s="191"/>
      <c r="AC240" s="191"/>
      <c r="AD240" s="191"/>
      <c r="AE240" s="124"/>
      <c r="AF240" s="196" t="s">
        <v>437</v>
      </c>
      <c r="AG240" s="196">
        <v>-68.58</v>
      </c>
      <c r="AH240" s="196">
        <v>68.58</v>
      </c>
      <c r="AI240" s="196"/>
      <c r="AJ240" s="196"/>
      <c r="AK240" s="213" t="s">
        <v>1442</v>
      </c>
      <c r="AL240" s="124"/>
      <c r="AM240" s="124"/>
      <c r="AN240" s="124"/>
      <c r="AO240" s="124"/>
      <c r="AP240" s="124"/>
      <c r="AQ240" s="124"/>
      <c r="AR240" s="124"/>
      <c r="AS240" s="124"/>
      <c r="AT240" s="124"/>
      <c r="AU240" s="202" t="s">
        <v>1445</v>
      </c>
      <c r="AV240" s="196" t="s">
        <v>152</v>
      </c>
      <c r="AW240" s="124" t="s">
        <v>1426</v>
      </c>
      <c r="AX240" s="124"/>
      <c r="AY240" s="124"/>
      <c r="AZ240" s="124"/>
      <c r="BA240" s="124"/>
      <c r="BB240" s="124"/>
      <c r="BC240" s="191"/>
      <c r="BD240" s="191"/>
      <c r="BE240" s="191"/>
      <c r="BF240" s="191"/>
      <c r="BG240" s="191"/>
      <c r="BH240" s="190" t="s">
        <v>632</v>
      </c>
      <c r="BI240" s="190" t="s">
        <v>625</v>
      </c>
      <c r="BJ240" s="190"/>
      <c r="BK240" s="190" t="s">
        <v>1084</v>
      </c>
      <c r="BL240" s="283" t="s">
        <v>1086</v>
      </c>
      <c r="BM240" s="191"/>
      <c r="BN240" s="191"/>
      <c r="BO240" s="191"/>
      <c r="BP240" s="191"/>
      <c r="BQ240" s="191"/>
      <c r="BS240" s="188"/>
    </row>
    <row r="241" spans="1:71" ht="11.25" customHeight="1">
      <c r="A241" s="115" t="s">
        <v>1108</v>
      </c>
      <c r="B241" s="191" t="s">
        <v>5</v>
      </c>
      <c r="C241" s="191" t="s">
        <v>358</v>
      </c>
      <c r="D241" s="124" t="s">
        <v>374</v>
      </c>
      <c r="E241" s="124" t="s">
        <v>1388</v>
      </c>
      <c r="F241" s="196" t="s">
        <v>438</v>
      </c>
      <c r="G241" s="190" t="s">
        <v>438</v>
      </c>
      <c r="H241" s="190" t="s">
        <v>439</v>
      </c>
      <c r="I241" s="191" t="s">
        <v>1102</v>
      </c>
      <c r="J241" s="191" t="s">
        <v>1103</v>
      </c>
      <c r="K241" s="191" t="s">
        <v>33</v>
      </c>
      <c r="L241" s="191" t="s">
        <v>121</v>
      </c>
      <c r="M241" s="191" t="s">
        <v>84</v>
      </c>
      <c r="N241" s="191" t="s">
        <v>91</v>
      </c>
      <c r="O241" s="191" t="str">
        <f ca="1">VLOOKUP($N241,INDIRECT(VLOOKUP($M241,'A-Validation Data list'!$D$1:$F$8,3,0)),2,FALSE)</f>
        <v>IEC104:MEMBLOCK01</v>
      </c>
      <c r="P241" s="191"/>
      <c r="Q241" s="191"/>
      <c r="R241" s="191"/>
      <c r="S241" s="191"/>
      <c r="T241" s="191"/>
      <c r="U241" s="191"/>
      <c r="V241" s="191"/>
      <c r="W241" s="191"/>
      <c r="X241" s="191"/>
      <c r="Y241" s="191"/>
      <c r="Z241" s="191"/>
      <c r="AA241" s="191"/>
      <c r="AB241" s="191"/>
      <c r="AC241" s="191"/>
      <c r="AD241" s="191"/>
      <c r="AE241" s="124"/>
      <c r="AF241" s="196" t="s">
        <v>440</v>
      </c>
      <c r="AG241" s="196">
        <v>-68.58</v>
      </c>
      <c r="AH241" s="196">
        <v>68.58</v>
      </c>
      <c r="AI241" s="196"/>
      <c r="AJ241" s="196"/>
      <c r="AK241" s="213" t="s">
        <v>1443</v>
      </c>
      <c r="AL241" s="124"/>
      <c r="AM241" s="124"/>
      <c r="AN241" s="124"/>
      <c r="AO241" s="124"/>
      <c r="AP241" s="124"/>
      <c r="AQ241" s="124"/>
      <c r="AR241" s="124"/>
      <c r="AS241" s="124"/>
      <c r="AT241" s="124"/>
      <c r="AU241" s="202" t="s">
        <v>1446</v>
      </c>
      <c r="AV241" s="196" t="s">
        <v>152</v>
      </c>
      <c r="AW241" s="124" t="s">
        <v>1426</v>
      </c>
      <c r="AX241" s="124"/>
      <c r="AY241" s="124"/>
      <c r="AZ241" s="124"/>
      <c r="BA241" s="124"/>
      <c r="BB241" s="124"/>
      <c r="BC241" s="191"/>
      <c r="BD241" s="191"/>
      <c r="BE241" s="191"/>
      <c r="BF241" s="191"/>
      <c r="BG241" s="191"/>
      <c r="BH241" s="190" t="s">
        <v>632</v>
      </c>
      <c r="BI241" s="190" t="s">
        <v>626</v>
      </c>
      <c r="BJ241" s="190"/>
      <c r="BK241" s="190" t="s">
        <v>1084</v>
      </c>
      <c r="BL241" s="283" t="s">
        <v>1087</v>
      </c>
      <c r="BM241" s="191"/>
      <c r="BN241" s="191"/>
      <c r="BO241" s="191"/>
      <c r="BP241" s="191"/>
      <c r="BQ241" s="191"/>
      <c r="BS241" s="188"/>
    </row>
    <row r="242" spans="1:71" ht="11.25" customHeight="1">
      <c r="A242" s="115" t="s">
        <v>1108</v>
      </c>
      <c r="B242" s="191" t="s">
        <v>5</v>
      </c>
      <c r="C242" s="191" t="s">
        <v>358</v>
      </c>
      <c r="D242" s="124" t="s">
        <v>374</v>
      </c>
      <c r="E242" s="124" t="s">
        <v>1388</v>
      </c>
      <c r="F242" s="196" t="s">
        <v>1074</v>
      </c>
      <c r="G242" s="190" t="s">
        <v>1074</v>
      </c>
      <c r="H242" s="190" t="s">
        <v>1079</v>
      </c>
      <c r="I242" s="191" t="s">
        <v>1102</v>
      </c>
      <c r="J242" s="191" t="s">
        <v>1103</v>
      </c>
      <c r="K242" s="191" t="s">
        <v>33</v>
      </c>
      <c r="L242" s="191" t="s">
        <v>121</v>
      </c>
      <c r="M242" s="191" t="s">
        <v>84</v>
      </c>
      <c r="N242" s="191" t="s">
        <v>91</v>
      </c>
      <c r="O242" s="191" t="str">
        <f ca="1">VLOOKUP($N242,INDIRECT(VLOOKUP($M242,'A-Validation Data list'!$D$1:$F$8,3,0)),2,FALSE)</f>
        <v>IEC104:MEMBLOCK01</v>
      </c>
      <c r="P242" s="191"/>
      <c r="Q242" s="191"/>
      <c r="R242" s="191"/>
      <c r="S242" s="191"/>
      <c r="T242" s="191"/>
      <c r="U242" s="191"/>
      <c r="V242" s="191"/>
      <c r="W242" s="191"/>
      <c r="X242" s="191"/>
      <c r="Y242" s="191"/>
      <c r="Z242" s="191"/>
      <c r="AA242" s="191"/>
      <c r="AB242" s="191"/>
      <c r="AC242" s="191"/>
      <c r="AD242" s="191"/>
      <c r="AE242" s="124"/>
      <c r="AF242" s="196" t="s">
        <v>1083</v>
      </c>
      <c r="AG242" s="196">
        <v>-68.58</v>
      </c>
      <c r="AH242" s="196">
        <v>68.58</v>
      </c>
      <c r="AI242" s="196"/>
      <c r="AJ242" s="196"/>
      <c r="AK242" s="213" t="s">
        <v>1444</v>
      </c>
      <c r="AL242" s="124"/>
      <c r="AM242" s="124"/>
      <c r="AN242" s="124"/>
      <c r="AO242" s="124"/>
      <c r="AP242" s="124"/>
      <c r="AQ242" s="124"/>
      <c r="AR242" s="124"/>
      <c r="AS242" s="124"/>
      <c r="AT242" s="124"/>
      <c r="AU242" s="202" t="s">
        <v>1447</v>
      </c>
      <c r="AV242" s="196" t="s">
        <v>152</v>
      </c>
      <c r="AW242" s="124" t="s">
        <v>1426</v>
      </c>
      <c r="AX242" s="124"/>
      <c r="AY242" s="124"/>
      <c r="AZ242" s="124"/>
      <c r="BA242" s="124"/>
      <c r="BB242" s="124"/>
      <c r="BC242" s="191"/>
      <c r="BD242" s="191"/>
      <c r="BE242" s="191"/>
      <c r="BF242" s="191"/>
      <c r="BG242" s="191"/>
      <c r="BH242" s="190" t="s">
        <v>632</v>
      </c>
      <c r="BI242" s="190" t="s">
        <v>360</v>
      </c>
      <c r="BJ242" s="190"/>
      <c r="BK242" s="190" t="s">
        <v>1084</v>
      </c>
      <c r="BL242" s="283" t="s">
        <v>1088</v>
      </c>
      <c r="BM242" s="191"/>
      <c r="BN242" s="191"/>
      <c r="BO242" s="191"/>
      <c r="BP242" s="191"/>
      <c r="BQ242" s="191"/>
      <c r="BS242" s="188"/>
    </row>
    <row r="243" spans="1:71" ht="11.25" customHeight="1">
      <c r="A243" s="115" t="s">
        <v>1108</v>
      </c>
      <c r="B243" s="191" t="s">
        <v>5</v>
      </c>
      <c r="C243" s="191" t="s">
        <v>358</v>
      </c>
      <c r="D243" s="124" t="s">
        <v>374</v>
      </c>
      <c r="E243" s="124" t="s">
        <v>1388</v>
      </c>
      <c r="F243" s="196" t="s">
        <v>1075</v>
      </c>
      <c r="G243" s="190" t="s">
        <v>1075</v>
      </c>
      <c r="H243" s="190" t="s">
        <v>1080</v>
      </c>
      <c r="I243" s="191" t="s">
        <v>1102</v>
      </c>
      <c r="J243" s="191" t="s">
        <v>1103</v>
      </c>
      <c r="K243" s="191" t="s">
        <v>33</v>
      </c>
      <c r="L243" s="191" t="s">
        <v>121</v>
      </c>
      <c r="M243" s="191" t="s">
        <v>84</v>
      </c>
      <c r="N243" s="191" t="s">
        <v>91</v>
      </c>
      <c r="O243" s="191" t="str">
        <f ca="1">VLOOKUP($N243,INDIRECT(VLOOKUP($M243,'A-Validation Data list'!$D$1:$F$8,3,0)),2,FALSE)</f>
        <v>IEC104:MEMBLOCK01</v>
      </c>
      <c r="P243" s="191"/>
      <c r="Q243" s="191"/>
      <c r="R243" s="191"/>
      <c r="S243" s="191"/>
      <c r="T243" s="191"/>
      <c r="U243" s="191"/>
      <c r="V243" s="191"/>
      <c r="W243" s="191"/>
      <c r="X243" s="191"/>
      <c r="Y243" s="191"/>
      <c r="Z243" s="191"/>
      <c r="AA243" s="191"/>
      <c r="AB243" s="191"/>
      <c r="AC243" s="191"/>
      <c r="AD243" s="191"/>
      <c r="AE243" s="124"/>
      <c r="AF243" s="196"/>
      <c r="AG243" s="196" t="s">
        <v>1120</v>
      </c>
      <c r="AH243" s="196" t="s">
        <v>618</v>
      </c>
      <c r="AI243" s="196"/>
      <c r="AJ243" s="196"/>
      <c r="AK243" s="213" t="s">
        <v>1128</v>
      </c>
      <c r="AL243" s="124"/>
      <c r="AM243" s="124"/>
      <c r="AN243" s="124"/>
      <c r="AO243" s="124"/>
      <c r="AP243" s="124"/>
      <c r="AQ243" s="124"/>
      <c r="AR243" s="124"/>
      <c r="AS243" s="124"/>
      <c r="AT243" s="124"/>
      <c r="AU243" s="202" t="s">
        <v>1427</v>
      </c>
      <c r="AV243" s="196" t="s">
        <v>152</v>
      </c>
      <c r="AW243" s="124" t="s">
        <v>1428</v>
      </c>
      <c r="AX243" s="124"/>
      <c r="AY243" s="124"/>
      <c r="AZ243" s="124"/>
      <c r="BA243" s="124"/>
      <c r="BB243" s="124"/>
      <c r="BC243" s="191"/>
      <c r="BD243" s="191"/>
      <c r="BE243" s="191"/>
      <c r="BF243" s="191"/>
      <c r="BG243" s="191"/>
      <c r="BH243" s="190" t="s">
        <v>632</v>
      </c>
      <c r="BI243" s="190" t="s">
        <v>627</v>
      </c>
      <c r="BJ243" s="190"/>
      <c r="BK243" s="190" t="s">
        <v>1084</v>
      </c>
      <c r="BL243" s="283" t="s">
        <v>1089</v>
      </c>
      <c r="BM243" s="191"/>
      <c r="BN243" s="191"/>
      <c r="BO243" s="191"/>
      <c r="BP243" s="191"/>
      <c r="BQ243" s="191"/>
      <c r="BS243" s="188"/>
    </row>
    <row r="244" spans="1:71" ht="11.25" customHeight="1">
      <c r="A244" s="115" t="s">
        <v>1108</v>
      </c>
      <c r="B244" s="191" t="s">
        <v>5</v>
      </c>
      <c r="C244" s="191" t="s">
        <v>358</v>
      </c>
      <c r="D244" s="124" t="s">
        <v>374</v>
      </c>
      <c r="E244" s="124" t="s">
        <v>1388</v>
      </c>
      <c r="F244" s="196" t="s">
        <v>1076</v>
      </c>
      <c r="G244" s="190" t="s">
        <v>1076</v>
      </c>
      <c r="H244" s="190" t="s">
        <v>1081</v>
      </c>
      <c r="I244" s="191" t="s">
        <v>1102</v>
      </c>
      <c r="J244" s="191" t="s">
        <v>1103</v>
      </c>
      <c r="K244" s="191" t="s">
        <v>33</v>
      </c>
      <c r="L244" s="191" t="s">
        <v>121</v>
      </c>
      <c r="M244" s="191" t="s">
        <v>84</v>
      </c>
      <c r="N244" s="191" t="s">
        <v>91</v>
      </c>
      <c r="O244" s="191" t="str">
        <f ca="1">VLOOKUP($N244,INDIRECT(VLOOKUP($M244,'A-Validation Data list'!$D$1:$F$8,3,0)),2,FALSE)</f>
        <v>IEC104:MEMBLOCK01</v>
      </c>
      <c r="P244" s="191"/>
      <c r="Q244" s="191"/>
      <c r="R244" s="191"/>
      <c r="S244" s="191"/>
      <c r="T244" s="191"/>
      <c r="U244" s="191"/>
      <c r="V244" s="191"/>
      <c r="W244" s="191"/>
      <c r="X244" s="191"/>
      <c r="Y244" s="191"/>
      <c r="Z244" s="191"/>
      <c r="AA244" s="191"/>
      <c r="AB244" s="191"/>
      <c r="AC244" s="191"/>
      <c r="AD244" s="191"/>
      <c r="AE244" s="124"/>
      <c r="AF244" s="196" t="s">
        <v>1121</v>
      </c>
      <c r="AG244" s="196" t="s">
        <v>152</v>
      </c>
      <c r="AH244" s="196" t="s">
        <v>825</v>
      </c>
      <c r="AI244" s="196"/>
      <c r="AJ244" s="196"/>
      <c r="AK244" s="213" t="s">
        <v>1129</v>
      </c>
      <c r="AL244" s="124"/>
      <c r="AM244" s="124"/>
      <c r="AN244" s="124"/>
      <c r="AO244" s="124"/>
      <c r="AP244" s="124"/>
      <c r="AQ244" s="124"/>
      <c r="AR244" s="124"/>
      <c r="AS244" s="124"/>
      <c r="AT244" s="124"/>
      <c r="AU244" s="202" t="s">
        <v>1429</v>
      </c>
      <c r="AV244" s="196" t="s">
        <v>152</v>
      </c>
      <c r="AW244" s="124" t="s">
        <v>1430</v>
      </c>
      <c r="AX244" s="124"/>
      <c r="AY244" s="124"/>
      <c r="AZ244" s="124"/>
      <c r="BA244" s="124"/>
      <c r="BB244" s="124"/>
      <c r="BC244" s="191"/>
      <c r="BD244" s="191"/>
      <c r="BE244" s="191"/>
      <c r="BF244" s="191"/>
      <c r="BG244" s="191"/>
      <c r="BH244" s="190" t="s">
        <v>632</v>
      </c>
      <c r="BI244" s="190" t="s">
        <v>628</v>
      </c>
      <c r="BJ244" s="190"/>
      <c r="BK244" s="190" t="s">
        <v>1084</v>
      </c>
      <c r="BL244" s="283" t="s">
        <v>1090</v>
      </c>
      <c r="BM244" s="191"/>
      <c r="BN244" s="191"/>
      <c r="BO244" s="191"/>
      <c r="BP244" s="191"/>
      <c r="BQ244" s="191"/>
      <c r="BS244" s="188"/>
    </row>
    <row r="245" spans="1:71" ht="11.25" customHeight="1">
      <c r="A245" s="183" t="s">
        <v>1108</v>
      </c>
      <c r="B245" s="168" t="s">
        <v>4</v>
      </c>
      <c r="C245" s="168"/>
      <c r="D245" s="168"/>
      <c r="E245" s="164"/>
      <c r="F245" s="167"/>
      <c r="G245" s="167" t="s">
        <v>1389</v>
      </c>
      <c r="H245" s="167"/>
      <c r="I245" s="166"/>
      <c r="J245" s="163"/>
      <c r="K245" s="167"/>
      <c r="L245" s="166"/>
      <c r="M245" s="166"/>
      <c r="N245" s="163"/>
      <c r="O245" s="163"/>
      <c r="P245" s="166"/>
      <c r="Q245" s="161"/>
      <c r="R245" s="163"/>
      <c r="S245" s="163"/>
      <c r="T245" s="163"/>
      <c r="U245" s="163"/>
      <c r="V245" s="163" t="str">
        <f t="shared" ref="V245:V246" si="47">IF($K245="DI",CONCATENATE( H245," : ",P245,"/",Q245),IF($K245="DI2",CONCATENATE( H245," : ",P245,"/",Q245,"/",R245,"/",S245),""))</f>
        <v/>
      </c>
      <c r="W245" s="163"/>
      <c r="X245" s="163"/>
      <c r="Y245" s="163"/>
      <c r="Z245" s="163"/>
      <c r="AA245" s="163"/>
      <c r="AB245" s="163"/>
      <c r="AC245" s="163"/>
      <c r="AD245" s="163"/>
      <c r="AE245" s="163"/>
      <c r="AF245" s="160"/>
      <c r="AG245" s="160" t="s">
        <v>525</v>
      </c>
      <c r="AH245" s="160" t="s">
        <v>525</v>
      </c>
      <c r="AI245" s="163" t="s">
        <v>525</v>
      </c>
      <c r="AJ245" s="163" t="s">
        <v>525</v>
      </c>
      <c r="AK245" s="163"/>
      <c r="AL245" s="163"/>
      <c r="AM245" s="165"/>
      <c r="AN245" s="165"/>
      <c r="AO245" s="160"/>
      <c r="AP245" s="160"/>
      <c r="AQ245" s="160"/>
      <c r="AR245" s="163"/>
      <c r="AS245" s="163"/>
      <c r="AT245" s="163"/>
      <c r="AU245" s="163"/>
      <c r="AV245" s="163" t="s">
        <v>525</v>
      </c>
      <c r="AW245" s="163"/>
      <c r="AX245" s="166"/>
      <c r="AY245" s="166"/>
      <c r="AZ245" s="166"/>
      <c r="BA245" s="166"/>
      <c r="BB245" s="166"/>
      <c r="BC245" s="166"/>
      <c r="BD245" s="166"/>
      <c r="BE245" s="166"/>
      <c r="BF245" s="166"/>
      <c r="BG245" s="166"/>
      <c r="BH245" s="166" t="s">
        <v>525</v>
      </c>
      <c r="BI245" s="166" t="s">
        <v>525</v>
      </c>
      <c r="BJ245" s="166" t="s">
        <v>525</v>
      </c>
      <c r="BK245" s="166" t="s">
        <v>525</v>
      </c>
      <c r="BL245" s="166"/>
      <c r="BM245" s="166"/>
      <c r="BN245" s="166"/>
      <c r="BO245" s="166"/>
      <c r="BP245" s="166"/>
      <c r="BQ245" s="166"/>
      <c r="BS245" s="188"/>
    </row>
    <row r="246" spans="1:71" ht="11.25" customHeight="1">
      <c r="A246" s="115" t="s">
        <v>1108</v>
      </c>
      <c r="B246" s="191" t="s">
        <v>5</v>
      </c>
      <c r="C246" s="191" t="s">
        <v>358</v>
      </c>
      <c r="D246" s="124" t="s">
        <v>374</v>
      </c>
      <c r="E246" s="124" t="s">
        <v>3722</v>
      </c>
      <c r="F246" s="196" t="s">
        <v>1401</v>
      </c>
      <c r="G246" s="190" t="s">
        <v>1401</v>
      </c>
      <c r="H246" s="190" t="s">
        <v>1401</v>
      </c>
      <c r="I246" s="191" t="s">
        <v>1102</v>
      </c>
      <c r="J246" s="191" t="s">
        <v>1103</v>
      </c>
      <c r="K246" s="191" t="s">
        <v>33</v>
      </c>
      <c r="L246" s="191" t="s">
        <v>121</v>
      </c>
      <c r="M246" s="191" t="s">
        <v>84</v>
      </c>
      <c r="N246" s="191" t="s">
        <v>91</v>
      </c>
      <c r="O246" s="191" t="str">
        <f ca="1">VLOOKUP($N246,INDIRECT(VLOOKUP($M246,'A-Validation Data list'!$D$1:$F$8,3,0)),2,FALSE)</f>
        <v>IEC104:MEMBLOCK01</v>
      </c>
      <c r="P246" s="191"/>
      <c r="Q246" s="191"/>
      <c r="R246" s="191"/>
      <c r="S246" s="191"/>
      <c r="T246" s="191"/>
      <c r="U246" s="191"/>
      <c r="V246" s="191" t="str">
        <f t="shared" si="47"/>
        <v/>
      </c>
      <c r="W246" s="191"/>
      <c r="X246" s="191"/>
      <c r="Y246" s="191"/>
      <c r="Z246" s="191"/>
      <c r="AA246" s="191"/>
      <c r="AB246" s="191"/>
      <c r="AC246" s="191"/>
      <c r="AD246" s="191"/>
      <c r="AE246" s="191"/>
      <c r="AF246" s="190" t="s">
        <v>522</v>
      </c>
      <c r="AG246" s="190" t="s">
        <v>152</v>
      </c>
      <c r="AH246" s="190" t="s">
        <v>1118</v>
      </c>
      <c r="AI246" s="173" t="s">
        <v>525</v>
      </c>
      <c r="AJ246" s="173" t="s">
        <v>525</v>
      </c>
      <c r="AK246" s="214" t="s">
        <v>1113</v>
      </c>
      <c r="AL246" s="192"/>
      <c r="AM246" s="192"/>
      <c r="AN246" s="192"/>
      <c r="AO246" s="192"/>
      <c r="AP246" s="192"/>
      <c r="AQ246" s="192"/>
      <c r="AR246" s="192"/>
      <c r="AS246" s="192"/>
      <c r="AT246" s="192"/>
      <c r="AU246" s="184" t="s">
        <v>1448</v>
      </c>
      <c r="AV246" s="173" t="s">
        <v>152</v>
      </c>
      <c r="AW246" s="192" t="s">
        <v>1409</v>
      </c>
      <c r="AX246" s="191"/>
      <c r="AY246" s="191"/>
      <c r="AZ246" s="191"/>
      <c r="BA246" s="191"/>
      <c r="BB246" s="191"/>
      <c r="BC246" s="191"/>
      <c r="BD246" s="191"/>
      <c r="BE246" s="191"/>
      <c r="BF246" s="191"/>
      <c r="BG246" s="191"/>
      <c r="BH246" s="190" t="s">
        <v>632</v>
      </c>
      <c r="BI246" s="190" t="s">
        <v>152</v>
      </c>
      <c r="BJ246" s="190" t="s">
        <v>525</v>
      </c>
      <c r="BK246" s="190" t="s">
        <v>1084</v>
      </c>
      <c r="BL246" s="283" t="s">
        <v>3706</v>
      </c>
      <c r="BM246" s="191"/>
      <c r="BN246" s="191"/>
      <c r="BO246" s="191"/>
      <c r="BP246" s="191"/>
      <c r="BQ246" s="191"/>
      <c r="BS246" s="188"/>
    </row>
    <row r="247" spans="1:71" ht="11.25" customHeight="1">
      <c r="A247" s="115" t="s">
        <v>1108</v>
      </c>
      <c r="B247" s="191" t="s">
        <v>5</v>
      </c>
      <c r="C247" s="191" t="s">
        <v>358</v>
      </c>
      <c r="D247" s="124" t="s">
        <v>374</v>
      </c>
      <c r="E247" s="124" t="s">
        <v>1390</v>
      </c>
      <c r="F247" s="196" t="s">
        <v>1402</v>
      </c>
      <c r="G247" s="190" t="s">
        <v>1402</v>
      </c>
      <c r="H247" s="190" t="s">
        <v>1402</v>
      </c>
      <c r="I247" s="191" t="s">
        <v>1102</v>
      </c>
      <c r="J247" s="191" t="s">
        <v>1103</v>
      </c>
      <c r="K247" s="191" t="s">
        <v>33</v>
      </c>
      <c r="L247" s="191" t="s">
        <v>121</v>
      </c>
      <c r="M247" s="191" t="s">
        <v>84</v>
      </c>
      <c r="N247" s="191" t="s">
        <v>91</v>
      </c>
      <c r="O247" s="191" t="str">
        <f ca="1">VLOOKUP($N247,INDIRECT(VLOOKUP($M247,'A-Validation Data list'!$D$1:$F$8,3,0)),2,FALSE)</f>
        <v>IEC104:MEMBLOCK01</v>
      </c>
      <c r="P247" s="191"/>
      <c r="Q247" s="191"/>
      <c r="R247" s="191"/>
      <c r="S247" s="191"/>
      <c r="T247" s="191"/>
      <c r="U247" s="191"/>
      <c r="V247" s="191"/>
      <c r="W247" s="191"/>
      <c r="X247" s="191"/>
      <c r="Y247" s="191"/>
      <c r="Z247" s="191"/>
      <c r="AA247" s="191"/>
      <c r="AB247" s="191"/>
      <c r="AC247" s="191"/>
      <c r="AD247" s="191"/>
      <c r="AE247" s="191"/>
      <c r="AF247" s="190" t="s">
        <v>522</v>
      </c>
      <c r="AG247" s="190" t="s">
        <v>152</v>
      </c>
      <c r="AH247" s="190" t="s">
        <v>1118</v>
      </c>
      <c r="AI247" s="173"/>
      <c r="AJ247" s="173"/>
      <c r="AK247" s="214" t="s">
        <v>1114</v>
      </c>
      <c r="AL247" s="192"/>
      <c r="AM247" s="192"/>
      <c r="AN247" s="192"/>
      <c r="AO247" s="192"/>
      <c r="AP247" s="192"/>
      <c r="AQ247" s="192"/>
      <c r="AR247" s="192"/>
      <c r="AS247" s="192"/>
      <c r="AT247" s="192"/>
      <c r="AU247" s="184" t="s">
        <v>1448</v>
      </c>
      <c r="AV247" s="173" t="s">
        <v>152</v>
      </c>
      <c r="AW247" s="192" t="s">
        <v>1409</v>
      </c>
      <c r="AX247" s="191"/>
      <c r="AY247" s="191"/>
      <c r="AZ247" s="191"/>
      <c r="BA247" s="191"/>
      <c r="BB247" s="191"/>
      <c r="BC247" s="191"/>
      <c r="BD247" s="191"/>
      <c r="BE247" s="191"/>
      <c r="BF247" s="191"/>
      <c r="BG247" s="191"/>
      <c r="BH247" s="190" t="s">
        <v>632</v>
      </c>
      <c r="BI247" s="190" t="s">
        <v>618</v>
      </c>
      <c r="BJ247" s="190"/>
      <c r="BK247" s="190" t="s">
        <v>1084</v>
      </c>
      <c r="BL247" s="283" t="s">
        <v>3707</v>
      </c>
      <c r="BM247" s="191"/>
      <c r="BN247" s="191"/>
      <c r="BO247" s="191"/>
      <c r="BP247" s="191"/>
      <c r="BQ247" s="191"/>
      <c r="BS247" s="188"/>
    </row>
    <row r="248" spans="1:71" ht="11.25" customHeight="1">
      <c r="A248" s="115" t="s">
        <v>1108</v>
      </c>
      <c r="B248" s="191" t="s">
        <v>5</v>
      </c>
      <c r="C248" s="191" t="s">
        <v>358</v>
      </c>
      <c r="D248" s="124" t="s">
        <v>374</v>
      </c>
      <c r="E248" s="124" t="s">
        <v>1390</v>
      </c>
      <c r="F248" s="196" t="s">
        <v>1403</v>
      </c>
      <c r="G248" s="190" t="s">
        <v>1403</v>
      </c>
      <c r="H248" s="190" t="s">
        <v>1403</v>
      </c>
      <c r="I248" s="191" t="s">
        <v>1102</v>
      </c>
      <c r="J248" s="191" t="s">
        <v>1103</v>
      </c>
      <c r="K248" s="191" t="s">
        <v>33</v>
      </c>
      <c r="L248" s="191" t="s">
        <v>121</v>
      </c>
      <c r="M248" s="191" t="s">
        <v>84</v>
      </c>
      <c r="N248" s="191" t="s">
        <v>91</v>
      </c>
      <c r="O248" s="191" t="str">
        <f ca="1">VLOOKUP($N248,INDIRECT(VLOOKUP($M248,'A-Validation Data list'!$D$1:$F$8,3,0)),2,FALSE)</f>
        <v>IEC104:MEMBLOCK01</v>
      </c>
      <c r="P248" s="191"/>
      <c r="Q248" s="191"/>
      <c r="R248" s="191"/>
      <c r="S248" s="191"/>
      <c r="T248" s="191"/>
      <c r="U248" s="191"/>
      <c r="V248" s="191"/>
      <c r="W248" s="191"/>
      <c r="X248" s="191"/>
      <c r="Y248" s="191"/>
      <c r="Z248" s="191"/>
      <c r="AA248" s="191"/>
      <c r="AB248" s="191"/>
      <c r="AC248" s="191"/>
      <c r="AD248" s="191"/>
      <c r="AE248" s="191"/>
      <c r="AF248" s="190" t="s">
        <v>522</v>
      </c>
      <c r="AG248" s="190" t="s">
        <v>152</v>
      </c>
      <c r="AH248" s="190" t="s">
        <v>1118</v>
      </c>
      <c r="AI248" s="173"/>
      <c r="AJ248" s="173"/>
      <c r="AK248" s="214" t="s">
        <v>1115</v>
      </c>
      <c r="AL248" s="192"/>
      <c r="AM248" s="192"/>
      <c r="AN248" s="192"/>
      <c r="AO248" s="192"/>
      <c r="AP248" s="192"/>
      <c r="AQ248" s="192"/>
      <c r="AR248" s="192"/>
      <c r="AS248" s="192"/>
      <c r="AT248" s="192"/>
      <c r="AU248" s="184" t="s">
        <v>1448</v>
      </c>
      <c r="AV248" s="173" t="s">
        <v>152</v>
      </c>
      <c r="AW248" s="192" t="s">
        <v>1409</v>
      </c>
      <c r="AX248" s="191"/>
      <c r="AY248" s="191"/>
      <c r="AZ248" s="191"/>
      <c r="BA248" s="191"/>
      <c r="BB248" s="191"/>
      <c r="BC248" s="191"/>
      <c r="BD248" s="191"/>
      <c r="BE248" s="191"/>
      <c r="BF248" s="191"/>
      <c r="BG248" s="191"/>
      <c r="BH248" s="190" t="s">
        <v>632</v>
      </c>
      <c r="BI248" s="190" t="s">
        <v>619</v>
      </c>
      <c r="BJ248" s="190"/>
      <c r="BK248" s="190" t="s">
        <v>1084</v>
      </c>
      <c r="BL248" s="283" t="s">
        <v>3708</v>
      </c>
      <c r="BM248" s="191"/>
      <c r="BN248" s="191"/>
      <c r="BO248" s="191"/>
      <c r="BP248" s="191"/>
      <c r="BQ248" s="191"/>
      <c r="BS248" s="188"/>
    </row>
    <row r="249" spans="1:71" ht="11.25" customHeight="1">
      <c r="A249" s="115" t="s">
        <v>1108</v>
      </c>
      <c r="B249" s="191" t="s">
        <v>5</v>
      </c>
      <c r="C249" s="191" t="s">
        <v>358</v>
      </c>
      <c r="D249" s="124" t="s">
        <v>374</v>
      </c>
      <c r="E249" s="124" t="s">
        <v>1390</v>
      </c>
      <c r="F249" s="196" t="s">
        <v>1073</v>
      </c>
      <c r="G249" s="190" t="s">
        <v>1073</v>
      </c>
      <c r="H249" s="190" t="s">
        <v>1077</v>
      </c>
      <c r="I249" s="191" t="s">
        <v>1102</v>
      </c>
      <c r="J249" s="191" t="s">
        <v>1103</v>
      </c>
      <c r="K249" s="191" t="s">
        <v>33</v>
      </c>
      <c r="L249" s="191" t="s">
        <v>121</v>
      </c>
      <c r="M249" s="191" t="s">
        <v>84</v>
      </c>
      <c r="N249" s="191" t="s">
        <v>91</v>
      </c>
      <c r="O249" s="191" t="str">
        <f ca="1">VLOOKUP($N249,INDIRECT(VLOOKUP($M249,'A-Validation Data list'!$D$1:$F$8,3,0)),2,FALSE)</f>
        <v>IEC104:MEMBLOCK01</v>
      </c>
      <c r="P249" s="191"/>
      <c r="Q249" s="191"/>
      <c r="R249" s="191"/>
      <c r="S249" s="191"/>
      <c r="T249" s="191"/>
      <c r="U249" s="191"/>
      <c r="V249" s="191"/>
      <c r="W249" s="191"/>
      <c r="X249" s="191"/>
      <c r="Y249" s="191"/>
      <c r="Z249" s="191"/>
      <c r="AA249" s="191"/>
      <c r="AB249" s="191"/>
      <c r="AC249" s="191"/>
      <c r="AD249" s="191"/>
      <c r="AE249" s="191"/>
      <c r="AF249" s="190" t="s">
        <v>522</v>
      </c>
      <c r="AG249" s="190" t="s">
        <v>152</v>
      </c>
      <c r="AH249" s="190" t="s">
        <v>1118</v>
      </c>
      <c r="AI249" s="173"/>
      <c r="AJ249" s="173"/>
      <c r="AK249" s="214" t="s">
        <v>1116</v>
      </c>
      <c r="AL249" s="192"/>
      <c r="AM249" s="192"/>
      <c r="AN249" s="192"/>
      <c r="AO249" s="192"/>
      <c r="AP249" s="192"/>
      <c r="AQ249" s="192"/>
      <c r="AR249" s="192"/>
      <c r="AS249" s="192"/>
      <c r="AT249" s="192"/>
      <c r="AU249" s="184" t="s">
        <v>1448</v>
      </c>
      <c r="AV249" s="173" t="s">
        <v>152</v>
      </c>
      <c r="AW249" s="192" t="s">
        <v>1409</v>
      </c>
      <c r="AX249" s="191"/>
      <c r="AY249" s="191"/>
      <c r="AZ249" s="191"/>
      <c r="BA249" s="191"/>
      <c r="BB249" s="191"/>
      <c r="BC249" s="191"/>
      <c r="BD249" s="191"/>
      <c r="BE249" s="191"/>
      <c r="BF249" s="191"/>
      <c r="BG249" s="191"/>
      <c r="BH249" s="190" t="s">
        <v>632</v>
      </c>
      <c r="BI249" s="190" t="s">
        <v>620</v>
      </c>
      <c r="BJ249" s="190"/>
      <c r="BK249" s="190" t="s">
        <v>1084</v>
      </c>
      <c r="BL249" s="283" t="s">
        <v>3709</v>
      </c>
      <c r="BM249" s="191"/>
      <c r="BN249" s="191"/>
      <c r="BO249" s="191"/>
      <c r="BP249" s="191"/>
      <c r="BQ249" s="191"/>
      <c r="BS249" s="188"/>
    </row>
    <row r="250" spans="1:71" ht="11.25" customHeight="1">
      <c r="A250" s="115" t="s">
        <v>1108</v>
      </c>
      <c r="B250" s="191" t="s">
        <v>5</v>
      </c>
      <c r="C250" s="191" t="s">
        <v>358</v>
      </c>
      <c r="D250" s="124" t="s">
        <v>374</v>
      </c>
      <c r="E250" s="124" t="s">
        <v>1390</v>
      </c>
      <c r="F250" s="196" t="s">
        <v>1412</v>
      </c>
      <c r="G250" s="190" t="s">
        <v>1412</v>
      </c>
      <c r="H250" s="190" t="s">
        <v>1412</v>
      </c>
      <c r="I250" s="191" t="s">
        <v>1102</v>
      </c>
      <c r="J250" s="191" t="s">
        <v>1103</v>
      </c>
      <c r="K250" s="191" t="s">
        <v>33</v>
      </c>
      <c r="L250" s="191" t="s">
        <v>121</v>
      </c>
      <c r="M250" s="191" t="s">
        <v>84</v>
      </c>
      <c r="N250" s="191" t="s">
        <v>91</v>
      </c>
      <c r="O250" s="191" t="str">
        <f ca="1">VLOOKUP($N250,INDIRECT(VLOOKUP($M250,'A-Validation Data list'!$D$1:$F$8,3,0)),2,FALSE)</f>
        <v>IEC104:MEMBLOCK01</v>
      </c>
      <c r="P250" s="191"/>
      <c r="Q250" s="191"/>
      <c r="R250" s="191"/>
      <c r="S250" s="191"/>
      <c r="T250" s="191"/>
      <c r="U250" s="191"/>
      <c r="V250" s="191"/>
      <c r="W250" s="191"/>
      <c r="X250" s="191"/>
      <c r="Y250" s="191"/>
      <c r="Z250" s="191"/>
      <c r="AA250" s="191"/>
      <c r="AB250" s="191"/>
      <c r="AC250" s="191"/>
      <c r="AD250" s="191"/>
      <c r="AE250" s="191"/>
      <c r="AF250" s="190" t="s">
        <v>1082</v>
      </c>
      <c r="AG250" s="190" t="s">
        <v>152</v>
      </c>
      <c r="AH250" s="190" t="s">
        <v>1117</v>
      </c>
      <c r="AI250" s="173"/>
      <c r="AJ250" s="173"/>
      <c r="AK250" s="214" t="s">
        <v>1124</v>
      </c>
      <c r="AL250" s="192"/>
      <c r="AM250" s="192"/>
      <c r="AN250" s="192"/>
      <c r="AO250" s="192"/>
      <c r="AP250" s="192"/>
      <c r="AQ250" s="192"/>
      <c r="AR250" s="192"/>
      <c r="AS250" s="192"/>
      <c r="AT250" s="192"/>
      <c r="AU250" s="184" t="s">
        <v>1415</v>
      </c>
      <c r="AV250" s="173" t="s">
        <v>152</v>
      </c>
      <c r="AW250" s="192" t="s">
        <v>1416</v>
      </c>
      <c r="AX250" s="191"/>
      <c r="AY250" s="191"/>
      <c r="AZ250" s="191"/>
      <c r="BA250" s="191"/>
      <c r="BB250" s="191"/>
      <c r="BC250" s="191"/>
      <c r="BD250" s="191"/>
      <c r="BE250" s="191"/>
      <c r="BF250" s="191"/>
      <c r="BG250" s="191"/>
      <c r="BH250" s="190" t="s">
        <v>632</v>
      </c>
      <c r="BI250" s="190" t="s">
        <v>621</v>
      </c>
      <c r="BJ250" s="190"/>
      <c r="BK250" s="190" t="s">
        <v>1084</v>
      </c>
      <c r="BL250" s="283" t="s">
        <v>3710</v>
      </c>
      <c r="BM250" s="191"/>
      <c r="BN250" s="191"/>
      <c r="BO250" s="191"/>
      <c r="BP250" s="191"/>
      <c r="BQ250" s="191"/>
      <c r="BS250" s="188"/>
    </row>
    <row r="251" spans="1:71" ht="11.25" customHeight="1">
      <c r="A251" s="115" t="s">
        <v>1108</v>
      </c>
      <c r="B251" s="191" t="s">
        <v>5</v>
      </c>
      <c r="C251" s="191" t="s">
        <v>358</v>
      </c>
      <c r="D251" s="124" t="s">
        <v>374</v>
      </c>
      <c r="E251" s="124" t="s">
        <v>1390</v>
      </c>
      <c r="F251" s="196" t="s">
        <v>1413</v>
      </c>
      <c r="G251" s="190" t="s">
        <v>1413</v>
      </c>
      <c r="H251" s="190" t="s">
        <v>1413</v>
      </c>
      <c r="I251" s="191" t="s">
        <v>1102</v>
      </c>
      <c r="J251" s="191" t="s">
        <v>1103</v>
      </c>
      <c r="K251" s="191" t="s">
        <v>33</v>
      </c>
      <c r="L251" s="191" t="s">
        <v>121</v>
      </c>
      <c r="M251" s="191" t="s">
        <v>84</v>
      </c>
      <c r="N251" s="191" t="s">
        <v>91</v>
      </c>
      <c r="O251" s="191" t="str">
        <f ca="1">VLOOKUP($N251,INDIRECT(VLOOKUP($M251,'A-Validation Data list'!$D$1:$F$8,3,0)),2,FALSE)</f>
        <v>IEC104:MEMBLOCK01</v>
      </c>
      <c r="P251" s="191"/>
      <c r="Q251" s="191"/>
      <c r="R251" s="191"/>
      <c r="S251" s="191"/>
      <c r="T251" s="191"/>
      <c r="U251" s="191"/>
      <c r="V251" s="191"/>
      <c r="W251" s="191"/>
      <c r="X251" s="191"/>
      <c r="Y251" s="191"/>
      <c r="Z251" s="191"/>
      <c r="AA251" s="191"/>
      <c r="AB251" s="191"/>
      <c r="AC251" s="191"/>
      <c r="AD251" s="191"/>
      <c r="AE251" s="191"/>
      <c r="AF251" s="190" t="s">
        <v>1082</v>
      </c>
      <c r="AG251" s="190" t="s">
        <v>152</v>
      </c>
      <c r="AH251" s="190" t="s">
        <v>1117</v>
      </c>
      <c r="AI251" s="173"/>
      <c r="AJ251" s="173"/>
      <c r="AK251" s="214" t="s">
        <v>1125</v>
      </c>
      <c r="AL251" s="192"/>
      <c r="AM251" s="192"/>
      <c r="AN251" s="192"/>
      <c r="AO251" s="192"/>
      <c r="AP251" s="192"/>
      <c r="AQ251" s="192"/>
      <c r="AR251" s="192"/>
      <c r="AS251" s="192"/>
      <c r="AT251" s="192"/>
      <c r="AU251" s="184" t="s">
        <v>1415</v>
      </c>
      <c r="AV251" s="173" t="s">
        <v>152</v>
      </c>
      <c r="AW251" s="192" t="s">
        <v>1416</v>
      </c>
      <c r="AX251" s="191"/>
      <c r="AY251" s="191"/>
      <c r="AZ251" s="191"/>
      <c r="BA251" s="191"/>
      <c r="BB251" s="191"/>
      <c r="BC251" s="191"/>
      <c r="BD251" s="191"/>
      <c r="BE251" s="191"/>
      <c r="BF251" s="191"/>
      <c r="BG251" s="191"/>
      <c r="BH251" s="190" t="s">
        <v>632</v>
      </c>
      <c r="BI251" s="190" t="s">
        <v>622</v>
      </c>
      <c r="BJ251" s="190"/>
      <c r="BK251" s="190" t="s">
        <v>1084</v>
      </c>
      <c r="BL251" s="283" t="s">
        <v>3711</v>
      </c>
      <c r="BM251" s="191"/>
      <c r="BN251" s="191"/>
      <c r="BO251" s="191"/>
      <c r="BP251" s="191"/>
      <c r="BQ251" s="191"/>
      <c r="BS251" s="188"/>
    </row>
    <row r="252" spans="1:71" ht="11.25" customHeight="1">
      <c r="A252" s="115" t="s">
        <v>1108</v>
      </c>
      <c r="B252" s="191" t="s">
        <v>5</v>
      </c>
      <c r="C252" s="191" t="s">
        <v>358</v>
      </c>
      <c r="D252" s="124" t="s">
        <v>374</v>
      </c>
      <c r="E252" s="124" t="s">
        <v>1390</v>
      </c>
      <c r="F252" s="196" t="s">
        <v>1414</v>
      </c>
      <c r="G252" s="190" t="s">
        <v>1414</v>
      </c>
      <c r="H252" s="190" t="s">
        <v>1414</v>
      </c>
      <c r="I252" s="191" t="s">
        <v>1102</v>
      </c>
      <c r="J252" s="191" t="s">
        <v>1103</v>
      </c>
      <c r="K252" s="191" t="s">
        <v>33</v>
      </c>
      <c r="L252" s="191" t="s">
        <v>121</v>
      </c>
      <c r="M252" s="191" t="s">
        <v>84</v>
      </c>
      <c r="N252" s="191" t="s">
        <v>91</v>
      </c>
      <c r="O252" s="191" t="str">
        <f ca="1">VLOOKUP($N252,INDIRECT(VLOOKUP($M252,'A-Validation Data list'!$D$1:$F$8,3,0)),2,FALSE)</f>
        <v>IEC104:MEMBLOCK01</v>
      </c>
      <c r="P252" s="191"/>
      <c r="Q252" s="191"/>
      <c r="R252" s="191"/>
      <c r="S252" s="191"/>
      <c r="T252" s="191"/>
      <c r="U252" s="191"/>
      <c r="V252" s="191"/>
      <c r="W252" s="191"/>
      <c r="X252" s="191"/>
      <c r="Y252" s="191"/>
      <c r="Z252" s="191"/>
      <c r="AA252" s="191"/>
      <c r="AB252" s="191"/>
      <c r="AC252" s="191"/>
      <c r="AD252" s="191"/>
      <c r="AE252" s="191"/>
      <c r="AF252" s="190" t="s">
        <v>1082</v>
      </c>
      <c r="AG252" s="190" t="s">
        <v>152</v>
      </c>
      <c r="AH252" s="190" t="s">
        <v>1117</v>
      </c>
      <c r="AI252" s="173"/>
      <c r="AJ252" s="173"/>
      <c r="AK252" s="214" t="s">
        <v>1126</v>
      </c>
      <c r="AL252" s="192"/>
      <c r="AM252" s="192"/>
      <c r="AN252" s="192"/>
      <c r="AO252" s="192"/>
      <c r="AP252" s="192"/>
      <c r="AQ252" s="192"/>
      <c r="AR252" s="192"/>
      <c r="AS252" s="192"/>
      <c r="AT252" s="192"/>
      <c r="AU252" s="184" t="s">
        <v>1415</v>
      </c>
      <c r="AV252" s="173" t="s">
        <v>152</v>
      </c>
      <c r="AW252" s="192" t="s">
        <v>1416</v>
      </c>
      <c r="AX252" s="191"/>
      <c r="AY252" s="191"/>
      <c r="AZ252" s="191"/>
      <c r="BA252" s="191"/>
      <c r="BB252" s="191"/>
      <c r="BC252" s="191"/>
      <c r="BD252" s="191"/>
      <c r="BE252" s="191"/>
      <c r="BF252" s="191"/>
      <c r="BG252" s="191"/>
      <c r="BH252" s="190" t="s">
        <v>632</v>
      </c>
      <c r="BI252" s="190" t="s">
        <v>623</v>
      </c>
      <c r="BJ252" s="190"/>
      <c r="BK252" s="190" t="s">
        <v>1084</v>
      </c>
      <c r="BL252" s="283" t="s">
        <v>3712</v>
      </c>
      <c r="BM252" s="191"/>
      <c r="BN252" s="191"/>
      <c r="BO252" s="191"/>
      <c r="BP252" s="191"/>
      <c r="BQ252" s="191"/>
      <c r="BS252" s="188"/>
    </row>
    <row r="253" spans="1:71" ht="11.25" customHeight="1">
      <c r="A253" s="115" t="s">
        <v>1108</v>
      </c>
      <c r="B253" s="191" t="s">
        <v>5</v>
      </c>
      <c r="C253" s="191" t="s">
        <v>358</v>
      </c>
      <c r="D253" s="124" t="s">
        <v>374</v>
      </c>
      <c r="E253" s="124" t="s">
        <v>1390</v>
      </c>
      <c r="F253" s="196" t="s">
        <v>1078</v>
      </c>
      <c r="G253" s="190" t="s">
        <v>1078</v>
      </c>
      <c r="H253" s="190" t="s">
        <v>1078</v>
      </c>
      <c r="I253" s="191" t="s">
        <v>1102</v>
      </c>
      <c r="J253" s="191" t="s">
        <v>1103</v>
      </c>
      <c r="K253" s="191" t="s">
        <v>33</v>
      </c>
      <c r="L253" s="191" t="s">
        <v>121</v>
      </c>
      <c r="M253" s="191" t="s">
        <v>84</v>
      </c>
      <c r="N253" s="191" t="s">
        <v>91</v>
      </c>
      <c r="O253" s="191" t="str">
        <f ca="1">VLOOKUP($N253,INDIRECT(VLOOKUP($M253,'A-Validation Data list'!$D$1:$F$8,3,0)),2,FALSE)</f>
        <v>IEC104:MEMBLOCK01</v>
      </c>
      <c r="P253" s="191"/>
      <c r="Q253" s="191"/>
      <c r="R253" s="191"/>
      <c r="S253" s="191"/>
      <c r="T253" s="191"/>
      <c r="U253" s="191"/>
      <c r="V253" s="191"/>
      <c r="W253" s="191"/>
      <c r="X253" s="191"/>
      <c r="Y253" s="191"/>
      <c r="Z253" s="191"/>
      <c r="AA253" s="191"/>
      <c r="AB253" s="191"/>
      <c r="AC253" s="191"/>
      <c r="AD253" s="191"/>
      <c r="AE253" s="191"/>
      <c r="AF253" s="190" t="s">
        <v>1082</v>
      </c>
      <c r="AG253" s="190" t="s">
        <v>152</v>
      </c>
      <c r="AH253" s="190" t="s">
        <v>1119</v>
      </c>
      <c r="AI253" s="173"/>
      <c r="AJ253" s="173"/>
      <c r="AK253" s="214" t="s">
        <v>1127</v>
      </c>
      <c r="AL253" s="192"/>
      <c r="AM253" s="192"/>
      <c r="AN253" s="192"/>
      <c r="AO253" s="192"/>
      <c r="AP253" s="192"/>
      <c r="AQ253" s="192"/>
      <c r="AR253" s="192"/>
      <c r="AS253" s="192"/>
      <c r="AT253" s="192"/>
      <c r="AU253" s="184" t="s">
        <v>1417</v>
      </c>
      <c r="AV253" s="173" t="s">
        <v>152</v>
      </c>
      <c r="AW253" s="192" t="s">
        <v>1416</v>
      </c>
      <c r="AX253" s="191"/>
      <c r="AY253" s="191"/>
      <c r="AZ253" s="191"/>
      <c r="BA253" s="191"/>
      <c r="BB253" s="191"/>
      <c r="BC253" s="191"/>
      <c r="BD253" s="191"/>
      <c r="BE253" s="191"/>
      <c r="BF253" s="191"/>
      <c r="BG253" s="191"/>
      <c r="BH253" s="190" t="s">
        <v>632</v>
      </c>
      <c r="BI253" s="190" t="s">
        <v>624</v>
      </c>
      <c r="BJ253" s="190"/>
      <c r="BK253" s="190" t="s">
        <v>1084</v>
      </c>
      <c r="BL253" s="283" t="s">
        <v>3713</v>
      </c>
      <c r="BM253" s="191"/>
      <c r="BN253" s="191"/>
      <c r="BO253" s="191"/>
      <c r="BP253" s="191"/>
      <c r="BQ253" s="191"/>
      <c r="BS253" s="188"/>
    </row>
    <row r="254" spans="1:71" ht="11.25" customHeight="1">
      <c r="A254" s="115" t="s">
        <v>1108</v>
      </c>
      <c r="B254" s="191" t="s">
        <v>5</v>
      </c>
      <c r="C254" s="191" t="s">
        <v>358</v>
      </c>
      <c r="D254" s="124" t="s">
        <v>374</v>
      </c>
      <c r="E254" s="124" t="s">
        <v>1390</v>
      </c>
      <c r="F254" s="196" t="s">
        <v>435</v>
      </c>
      <c r="G254" s="190" t="s">
        <v>435</v>
      </c>
      <c r="H254" s="190" t="s">
        <v>436</v>
      </c>
      <c r="I254" s="191" t="s">
        <v>1102</v>
      </c>
      <c r="J254" s="191" t="s">
        <v>1103</v>
      </c>
      <c r="K254" s="191" t="s">
        <v>33</v>
      </c>
      <c r="L254" s="191" t="s">
        <v>121</v>
      </c>
      <c r="M254" s="191" t="s">
        <v>84</v>
      </c>
      <c r="N254" s="191" t="s">
        <v>91</v>
      </c>
      <c r="O254" s="191" t="str">
        <f ca="1">VLOOKUP($N254,INDIRECT(VLOOKUP($M254,'A-Validation Data list'!$D$1:$F$8,3,0)),2,FALSE)</f>
        <v>IEC104:MEMBLOCK01</v>
      </c>
      <c r="P254" s="191"/>
      <c r="Q254" s="191"/>
      <c r="R254" s="191"/>
      <c r="S254" s="191"/>
      <c r="T254" s="191"/>
      <c r="U254" s="191"/>
      <c r="V254" s="191"/>
      <c r="W254" s="191"/>
      <c r="X254" s="191"/>
      <c r="Y254" s="191"/>
      <c r="Z254" s="191"/>
      <c r="AA254" s="191"/>
      <c r="AB254" s="191"/>
      <c r="AC254" s="191"/>
      <c r="AD254" s="191"/>
      <c r="AE254" s="191"/>
      <c r="AF254" s="190" t="s">
        <v>3715</v>
      </c>
      <c r="AG254" s="190">
        <v>-54.87</v>
      </c>
      <c r="AH254" s="190">
        <v>54.87</v>
      </c>
      <c r="AI254" s="173"/>
      <c r="AJ254" s="173"/>
      <c r="AK254" s="214" t="s">
        <v>1449</v>
      </c>
      <c r="AL254" s="192"/>
      <c r="AM254" s="192"/>
      <c r="AN254" s="192"/>
      <c r="AO254" s="192"/>
      <c r="AP254" s="192"/>
      <c r="AQ254" s="192"/>
      <c r="AR254" s="192"/>
      <c r="AS254" s="192"/>
      <c r="AT254" s="192"/>
      <c r="AU254" s="184" t="s">
        <v>1452</v>
      </c>
      <c r="AV254" s="173" t="s">
        <v>152</v>
      </c>
      <c r="AW254" s="192" t="s">
        <v>1426</v>
      </c>
      <c r="AX254" s="191"/>
      <c r="AY254" s="191"/>
      <c r="AZ254" s="191"/>
      <c r="BA254" s="191"/>
      <c r="BB254" s="191"/>
      <c r="BC254" s="191"/>
      <c r="BD254" s="191"/>
      <c r="BE254" s="191"/>
      <c r="BF254" s="191"/>
      <c r="BG254" s="191"/>
      <c r="BH254" s="190" t="s">
        <v>632</v>
      </c>
      <c r="BI254" s="190" t="s">
        <v>625</v>
      </c>
      <c r="BJ254" s="190"/>
      <c r="BK254" s="190" t="s">
        <v>1084</v>
      </c>
      <c r="BL254" s="283" t="s">
        <v>3714</v>
      </c>
      <c r="BM254" s="191"/>
      <c r="BN254" s="191"/>
      <c r="BO254" s="191"/>
      <c r="BP254" s="191"/>
      <c r="BQ254" s="191"/>
      <c r="BS254" s="188"/>
    </row>
    <row r="255" spans="1:71" ht="11.25" customHeight="1">
      <c r="A255" s="115" t="s">
        <v>1108</v>
      </c>
      <c r="B255" s="191" t="s">
        <v>5</v>
      </c>
      <c r="C255" s="191" t="s">
        <v>358</v>
      </c>
      <c r="D255" s="124" t="s">
        <v>374</v>
      </c>
      <c r="E255" s="124" t="s">
        <v>1390</v>
      </c>
      <c r="F255" s="196" t="s">
        <v>438</v>
      </c>
      <c r="G255" s="190" t="s">
        <v>438</v>
      </c>
      <c r="H255" s="190" t="s">
        <v>439</v>
      </c>
      <c r="I255" s="191" t="s">
        <v>1102</v>
      </c>
      <c r="J255" s="191" t="s">
        <v>1103</v>
      </c>
      <c r="K255" s="191" t="s">
        <v>33</v>
      </c>
      <c r="L255" s="191" t="s">
        <v>121</v>
      </c>
      <c r="M255" s="191" t="s">
        <v>84</v>
      </c>
      <c r="N255" s="191" t="s">
        <v>91</v>
      </c>
      <c r="O255" s="191" t="str">
        <f ca="1">VLOOKUP($N255,INDIRECT(VLOOKUP($M255,'A-Validation Data list'!$D$1:$F$8,3,0)),2,FALSE)</f>
        <v>IEC104:MEMBLOCK01</v>
      </c>
      <c r="P255" s="191"/>
      <c r="Q255" s="191"/>
      <c r="R255" s="191"/>
      <c r="S255" s="191"/>
      <c r="T255" s="191"/>
      <c r="U255" s="191"/>
      <c r="V255" s="191"/>
      <c r="W255" s="191"/>
      <c r="X255" s="191"/>
      <c r="Y255" s="191"/>
      <c r="Z255" s="191"/>
      <c r="AA255" s="191"/>
      <c r="AB255" s="191"/>
      <c r="AC255" s="191"/>
      <c r="AD255" s="191"/>
      <c r="AE255" s="191"/>
      <c r="AF255" s="190" t="s">
        <v>440</v>
      </c>
      <c r="AG255" s="190">
        <v>-54.87</v>
      </c>
      <c r="AH255" s="190">
        <v>54.87</v>
      </c>
      <c r="AI255" s="173"/>
      <c r="AJ255" s="173"/>
      <c r="AK255" s="214" t="s">
        <v>1450</v>
      </c>
      <c r="AL255" s="192"/>
      <c r="AM255" s="192"/>
      <c r="AN255" s="192"/>
      <c r="AO255" s="192"/>
      <c r="AP255" s="192"/>
      <c r="AQ255" s="192"/>
      <c r="AR255" s="192"/>
      <c r="AS255" s="192"/>
      <c r="AT255" s="192"/>
      <c r="AU255" s="184" t="s">
        <v>1453</v>
      </c>
      <c r="AV255" s="173" t="s">
        <v>152</v>
      </c>
      <c r="AW255" s="192" t="s">
        <v>1426</v>
      </c>
      <c r="AX255" s="191"/>
      <c r="AY255" s="191"/>
      <c r="AZ255" s="191"/>
      <c r="BA255" s="191"/>
      <c r="BB255" s="191"/>
      <c r="BC255" s="191"/>
      <c r="BD255" s="191"/>
      <c r="BE255" s="191"/>
      <c r="BF255" s="191"/>
      <c r="BG255" s="191"/>
      <c r="BH255" s="190" t="s">
        <v>632</v>
      </c>
      <c r="BI255" s="190" t="s">
        <v>626</v>
      </c>
      <c r="BJ255" s="190"/>
      <c r="BK255" s="190" t="s">
        <v>1084</v>
      </c>
      <c r="BL255" s="283" t="s">
        <v>3716</v>
      </c>
      <c r="BM255" s="191"/>
      <c r="BN255" s="191"/>
      <c r="BO255" s="191"/>
      <c r="BP255" s="191"/>
      <c r="BQ255" s="191"/>
      <c r="BS255" s="188"/>
    </row>
    <row r="256" spans="1:71" ht="11.25" customHeight="1">
      <c r="A256" s="115" t="s">
        <v>1108</v>
      </c>
      <c r="B256" s="191" t="s">
        <v>5</v>
      </c>
      <c r="C256" s="191" t="s">
        <v>358</v>
      </c>
      <c r="D256" s="124" t="s">
        <v>374</v>
      </c>
      <c r="E256" s="124" t="s">
        <v>1390</v>
      </c>
      <c r="F256" s="196" t="s">
        <v>1074</v>
      </c>
      <c r="G256" s="190" t="s">
        <v>1074</v>
      </c>
      <c r="H256" s="190" t="s">
        <v>1079</v>
      </c>
      <c r="I256" s="191" t="s">
        <v>1102</v>
      </c>
      <c r="J256" s="191" t="s">
        <v>1103</v>
      </c>
      <c r="K256" s="191" t="s">
        <v>33</v>
      </c>
      <c r="L256" s="191" t="s">
        <v>121</v>
      </c>
      <c r="M256" s="191" t="s">
        <v>84</v>
      </c>
      <c r="N256" s="191" t="s">
        <v>91</v>
      </c>
      <c r="O256" s="191" t="str">
        <f ca="1">VLOOKUP($N256,INDIRECT(VLOOKUP($M256,'A-Validation Data list'!$D$1:$F$8,3,0)),2,FALSE)</f>
        <v>IEC104:MEMBLOCK01</v>
      </c>
      <c r="P256" s="191"/>
      <c r="Q256" s="191"/>
      <c r="R256" s="191"/>
      <c r="S256" s="191"/>
      <c r="T256" s="191"/>
      <c r="U256" s="191"/>
      <c r="V256" s="191"/>
      <c r="W256" s="191"/>
      <c r="X256" s="191"/>
      <c r="Y256" s="191"/>
      <c r="Z256" s="191"/>
      <c r="AA256" s="191"/>
      <c r="AB256" s="191"/>
      <c r="AC256" s="191"/>
      <c r="AD256" s="191"/>
      <c r="AE256" s="191"/>
      <c r="AF256" s="190" t="s">
        <v>1083</v>
      </c>
      <c r="AG256" s="190">
        <v>-54.87</v>
      </c>
      <c r="AH256" s="190">
        <v>54.87</v>
      </c>
      <c r="AI256" s="173"/>
      <c r="AJ256" s="173"/>
      <c r="AK256" s="214" t="s">
        <v>1451</v>
      </c>
      <c r="AL256" s="192"/>
      <c r="AM256" s="192"/>
      <c r="AN256" s="192"/>
      <c r="AO256" s="192"/>
      <c r="AP256" s="192"/>
      <c r="AQ256" s="192"/>
      <c r="AR256" s="192"/>
      <c r="AS256" s="192"/>
      <c r="AT256" s="192"/>
      <c r="AU256" s="184" t="s">
        <v>1454</v>
      </c>
      <c r="AV256" s="173" t="s">
        <v>152</v>
      </c>
      <c r="AW256" s="192" t="s">
        <v>1426</v>
      </c>
      <c r="AX256" s="191"/>
      <c r="AY256" s="191"/>
      <c r="AZ256" s="191"/>
      <c r="BA256" s="191"/>
      <c r="BB256" s="191"/>
      <c r="BC256" s="191"/>
      <c r="BD256" s="191"/>
      <c r="BE256" s="191"/>
      <c r="BF256" s="191"/>
      <c r="BG256" s="191"/>
      <c r="BH256" s="190" t="s">
        <v>632</v>
      </c>
      <c r="BI256" s="190" t="s">
        <v>360</v>
      </c>
      <c r="BJ256" s="190"/>
      <c r="BK256" s="190" t="s">
        <v>1084</v>
      </c>
      <c r="BL256" s="283" t="s">
        <v>3717</v>
      </c>
      <c r="BM256" s="191"/>
      <c r="BN256" s="191"/>
      <c r="BO256" s="191"/>
      <c r="BP256" s="191"/>
      <c r="BQ256" s="191"/>
      <c r="BS256" s="188"/>
    </row>
    <row r="257" spans="1:71" ht="11.25" customHeight="1">
      <c r="A257" s="115" t="s">
        <v>1108</v>
      </c>
      <c r="B257" s="191" t="s">
        <v>5</v>
      </c>
      <c r="C257" s="191" t="s">
        <v>358</v>
      </c>
      <c r="D257" s="124" t="s">
        <v>374</v>
      </c>
      <c r="E257" s="124" t="s">
        <v>1390</v>
      </c>
      <c r="F257" s="196" t="s">
        <v>1075</v>
      </c>
      <c r="G257" s="190" t="s">
        <v>1075</v>
      </c>
      <c r="H257" s="190" t="s">
        <v>1080</v>
      </c>
      <c r="I257" s="191" t="s">
        <v>1102</v>
      </c>
      <c r="J257" s="191" t="s">
        <v>1103</v>
      </c>
      <c r="K257" s="191" t="s">
        <v>33</v>
      </c>
      <c r="L257" s="191" t="s">
        <v>121</v>
      </c>
      <c r="M257" s="191" t="s">
        <v>84</v>
      </c>
      <c r="N257" s="191" t="s">
        <v>91</v>
      </c>
      <c r="O257" s="191" t="str">
        <f ca="1">VLOOKUP($N257,INDIRECT(VLOOKUP($M257,'A-Validation Data list'!$D$1:$F$8,3,0)),2,FALSE)</f>
        <v>IEC104:MEMBLOCK01</v>
      </c>
      <c r="P257" s="191"/>
      <c r="Q257" s="191"/>
      <c r="R257" s="191"/>
      <c r="S257" s="191"/>
      <c r="T257" s="191"/>
      <c r="U257" s="191"/>
      <c r="V257" s="191"/>
      <c r="W257" s="191"/>
      <c r="X257" s="191"/>
      <c r="Y257" s="191"/>
      <c r="Z257" s="191"/>
      <c r="AA257" s="191"/>
      <c r="AB257" s="191"/>
      <c r="AC257" s="191"/>
      <c r="AD257" s="191"/>
      <c r="AE257" s="191"/>
      <c r="AF257" s="190"/>
      <c r="AG257" s="190" t="s">
        <v>1120</v>
      </c>
      <c r="AH257" s="190" t="s">
        <v>618</v>
      </c>
      <c r="AI257" s="173"/>
      <c r="AJ257" s="173"/>
      <c r="AK257" s="214" t="s">
        <v>1128</v>
      </c>
      <c r="AL257" s="192"/>
      <c r="AM257" s="192"/>
      <c r="AN257" s="192"/>
      <c r="AO257" s="192"/>
      <c r="AP257" s="192"/>
      <c r="AQ257" s="192"/>
      <c r="AR257" s="192"/>
      <c r="AS257" s="192"/>
      <c r="AT257" s="192"/>
      <c r="AU257" s="184" t="s">
        <v>1427</v>
      </c>
      <c r="AV257" s="173" t="s">
        <v>152</v>
      </c>
      <c r="AW257" s="192" t="s">
        <v>1428</v>
      </c>
      <c r="AX257" s="191"/>
      <c r="AY257" s="191"/>
      <c r="AZ257" s="191"/>
      <c r="BA257" s="191"/>
      <c r="BB257" s="191"/>
      <c r="BC257" s="191"/>
      <c r="BD257" s="191"/>
      <c r="BE257" s="191"/>
      <c r="BF257" s="191"/>
      <c r="BG257" s="191"/>
      <c r="BH257" s="190" t="s">
        <v>632</v>
      </c>
      <c r="BI257" s="190" t="s">
        <v>627</v>
      </c>
      <c r="BJ257" s="190"/>
      <c r="BK257" s="190" t="s">
        <v>1084</v>
      </c>
      <c r="BL257" s="283" t="s">
        <v>3718</v>
      </c>
      <c r="BM257" s="191"/>
      <c r="BN257" s="191"/>
      <c r="BO257" s="191"/>
      <c r="BP257" s="191"/>
      <c r="BQ257" s="191"/>
      <c r="BS257" s="188"/>
    </row>
    <row r="258" spans="1:71" ht="11.25" customHeight="1">
      <c r="A258" s="115" t="s">
        <v>1108</v>
      </c>
      <c r="B258" s="191" t="s">
        <v>5</v>
      </c>
      <c r="C258" s="191" t="s">
        <v>358</v>
      </c>
      <c r="D258" s="124" t="s">
        <v>374</v>
      </c>
      <c r="E258" s="124" t="s">
        <v>1390</v>
      </c>
      <c r="F258" s="196" t="s">
        <v>1076</v>
      </c>
      <c r="G258" s="190" t="s">
        <v>1076</v>
      </c>
      <c r="H258" s="190" t="s">
        <v>1081</v>
      </c>
      <c r="I258" s="191" t="s">
        <v>1102</v>
      </c>
      <c r="J258" s="191" t="s">
        <v>1103</v>
      </c>
      <c r="K258" s="191" t="s">
        <v>33</v>
      </c>
      <c r="L258" s="191" t="s">
        <v>121</v>
      </c>
      <c r="M258" s="191" t="s">
        <v>84</v>
      </c>
      <c r="N258" s="191" t="s">
        <v>91</v>
      </c>
      <c r="O258" s="191" t="str">
        <f ca="1">VLOOKUP($N258,INDIRECT(VLOOKUP($M258,'A-Validation Data list'!$D$1:$F$8,3,0)),2,FALSE)</f>
        <v>IEC104:MEMBLOCK01</v>
      </c>
      <c r="P258" s="191"/>
      <c r="Q258" s="191"/>
      <c r="R258" s="191"/>
      <c r="S258" s="191"/>
      <c r="T258" s="191"/>
      <c r="U258" s="191"/>
      <c r="V258" s="191"/>
      <c r="W258" s="191"/>
      <c r="X258" s="191"/>
      <c r="Y258" s="191"/>
      <c r="Z258" s="191"/>
      <c r="AA258" s="191"/>
      <c r="AB258" s="191"/>
      <c r="AC258" s="191"/>
      <c r="AD258" s="191"/>
      <c r="AE258" s="191"/>
      <c r="AF258" s="190" t="s">
        <v>3720</v>
      </c>
      <c r="AG258" s="190" t="s">
        <v>152</v>
      </c>
      <c r="AH258" s="190" t="s">
        <v>825</v>
      </c>
      <c r="AI258" s="173"/>
      <c r="AJ258" s="173"/>
      <c r="AK258" s="214" t="s">
        <v>1129</v>
      </c>
      <c r="AL258" s="192"/>
      <c r="AM258" s="192"/>
      <c r="AN258" s="192"/>
      <c r="AO258" s="192"/>
      <c r="AP258" s="192"/>
      <c r="AQ258" s="192"/>
      <c r="AR258" s="192"/>
      <c r="AS258" s="192"/>
      <c r="AT258" s="192"/>
      <c r="AU258" s="184" t="s">
        <v>1429</v>
      </c>
      <c r="AV258" s="173" t="s">
        <v>152</v>
      </c>
      <c r="AW258" s="192" t="s">
        <v>1430</v>
      </c>
      <c r="AX258" s="191"/>
      <c r="AY258" s="191"/>
      <c r="AZ258" s="191"/>
      <c r="BA258" s="191"/>
      <c r="BB258" s="191"/>
      <c r="BC258" s="191"/>
      <c r="BD258" s="191"/>
      <c r="BE258" s="191"/>
      <c r="BF258" s="191"/>
      <c r="BG258" s="191"/>
      <c r="BH258" s="190" t="s">
        <v>632</v>
      </c>
      <c r="BI258" s="190" t="s">
        <v>628</v>
      </c>
      <c r="BJ258" s="190"/>
      <c r="BK258" s="190" t="s">
        <v>1084</v>
      </c>
      <c r="BL258" s="283" t="s">
        <v>3719</v>
      </c>
      <c r="BM258" s="191"/>
      <c r="BN258" s="191"/>
      <c r="BO258" s="191"/>
      <c r="BP258" s="191"/>
      <c r="BQ258" s="191"/>
      <c r="BS258" s="188"/>
    </row>
    <row r="259" spans="1:71" ht="11.25" customHeight="1">
      <c r="A259" s="183" t="s">
        <v>1108</v>
      </c>
      <c r="B259" s="168" t="s">
        <v>4</v>
      </c>
      <c r="C259" s="168"/>
      <c r="D259" s="168"/>
      <c r="E259" s="164"/>
      <c r="F259" s="167"/>
      <c r="G259" s="167" t="s">
        <v>1391</v>
      </c>
      <c r="H259" s="167"/>
      <c r="I259" s="166"/>
      <c r="J259" s="163"/>
      <c r="K259" s="167"/>
      <c r="L259" s="166"/>
      <c r="M259" s="166"/>
      <c r="N259" s="163"/>
      <c r="O259" s="163"/>
      <c r="P259" s="166"/>
      <c r="Q259" s="161"/>
      <c r="R259" s="163"/>
      <c r="S259" s="163"/>
      <c r="T259" s="163"/>
      <c r="U259" s="163"/>
      <c r="V259" s="163" t="str">
        <f t="shared" ref="V259:V260" si="48">IF($K259="DI",CONCATENATE( H259," : ",P259,"/",Q259),IF($K259="DI2",CONCATENATE( H259," : ",P259,"/",Q259,"/",R259,"/",S259),""))</f>
        <v/>
      </c>
      <c r="W259" s="163"/>
      <c r="X259" s="163"/>
      <c r="Y259" s="163"/>
      <c r="Z259" s="163"/>
      <c r="AA259" s="163"/>
      <c r="AB259" s="163"/>
      <c r="AC259" s="163"/>
      <c r="AD259" s="163"/>
      <c r="AE259" s="163"/>
      <c r="AF259" s="160"/>
      <c r="AG259" s="160" t="s">
        <v>525</v>
      </c>
      <c r="AH259" s="160" t="s">
        <v>525</v>
      </c>
      <c r="AI259" s="163" t="s">
        <v>525</v>
      </c>
      <c r="AJ259" s="163" t="s">
        <v>525</v>
      </c>
      <c r="AK259" s="163"/>
      <c r="AL259" s="163"/>
      <c r="AM259" s="165"/>
      <c r="AN259" s="165"/>
      <c r="AO259" s="160"/>
      <c r="AP259" s="160"/>
      <c r="AQ259" s="160"/>
      <c r="AR259" s="163"/>
      <c r="AS259" s="163"/>
      <c r="AT259" s="163"/>
      <c r="AU259" s="163"/>
      <c r="AV259" s="163" t="s">
        <v>525</v>
      </c>
      <c r="AW259" s="163"/>
      <c r="AX259" s="166"/>
      <c r="AY259" s="166"/>
      <c r="AZ259" s="166"/>
      <c r="BA259" s="166"/>
      <c r="BB259" s="166"/>
      <c r="BC259" s="166"/>
      <c r="BD259" s="166"/>
      <c r="BE259" s="166"/>
      <c r="BF259" s="166"/>
      <c r="BG259" s="166"/>
      <c r="BH259" s="166" t="s">
        <v>525</v>
      </c>
      <c r="BI259" s="166" t="s">
        <v>525</v>
      </c>
      <c r="BJ259" s="166" t="s">
        <v>525</v>
      </c>
      <c r="BK259" s="166" t="s">
        <v>525</v>
      </c>
      <c r="BL259" s="166"/>
      <c r="BM259" s="166"/>
      <c r="BN259" s="166"/>
      <c r="BO259" s="166"/>
      <c r="BP259" s="166"/>
      <c r="BQ259" s="166"/>
      <c r="BS259" s="188"/>
    </row>
    <row r="260" spans="1:71" ht="11.25" customHeight="1">
      <c r="A260" s="115" t="s">
        <v>1108</v>
      </c>
      <c r="B260" s="191" t="s">
        <v>5</v>
      </c>
      <c r="C260" s="191" t="s">
        <v>358</v>
      </c>
      <c r="D260" s="124" t="s">
        <v>374</v>
      </c>
      <c r="E260" s="124" t="s">
        <v>1392</v>
      </c>
      <c r="F260" s="196" t="s">
        <v>1401</v>
      </c>
      <c r="G260" s="190" t="s">
        <v>1401</v>
      </c>
      <c r="H260" s="190" t="s">
        <v>1401</v>
      </c>
      <c r="I260" s="191" t="s">
        <v>1102</v>
      </c>
      <c r="J260" s="191" t="s">
        <v>1103</v>
      </c>
      <c r="K260" s="191" t="s">
        <v>33</v>
      </c>
      <c r="L260" s="191" t="s">
        <v>121</v>
      </c>
      <c r="M260" s="191" t="s">
        <v>84</v>
      </c>
      <c r="N260" s="191" t="s">
        <v>91</v>
      </c>
      <c r="O260" s="191" t="str">
        <f ca="1">VLOOKUP($N260,INDIRECT(VLOOKUP($M260,'A-Validation Data list'!$D$1:$F$8,3,0)),2,FALSE)</f>
        <v>IEC104:MEMBLOCK01</v>
      </c>
      <c r="P260" s="191"/>
      <c r="Q260" s="191"/>
      <c r="R260" s="191"/>
      <c r="S260" s="191"/>
      <c r="T260" s="191"/>
      <c r="U260" s="191"/>
      <c r="V260" s="191" t="str">
        <f t="shared" si="48"/>
        <v/>
      </c>
      <c r="W260" s="191"/>
      <c r="X260" s="191"/>
      <c r="Y260" s="191"/>
      <c r="Z260" s="191"/>
      <c r="AA260" s="191"/>
      <c r="AB260" s="191"/>
      <c r="AC260" s="191"/>
      <c r="AD260" s="191"/>
      <c r="AE260" s="191"/>
      <c r="AF260" s="190" t="s">
        <v>522</v>
      </c>
      <c r="AG260" s="190" t="s">
        <v>152</v>
      </c>
      <c r="AH260" s="190" t="s">
        <v>1139</v>
      </c>
      <c r="AI260" s="173" t="s">
        <v>525</v>
      </c>
      <c r="AJ260" s="173" t="s">
        <v>525</v>
      </c>
      <c r="AK260" s="214" t="s">
        <v>1140</v>
      </c>
      <c r="AL260" s="192"/>
      <c r="AM260" s="192"/>
      <c r="AN260" s="192"/>
      <c r="AO260" s="192"/>
      <c r="AP260" s="192"/>
      <c r="AQ260" s="192"/>
      <c r="AR260" s="192"/>
      <c r="AS260" s="192"/>
      <c r="AT260" s="192"/>
      <c r="AU260" s="184" t="s">
        <v>1455</v>
      </c>
      <c r="AV260" s="173" t="s">
        <v>152</v>
      </c>
      <c r="AW260" s="192" t="s">
        <v>1409</v>
      </c>
      <c r="AX260" s="191"/>
      <c r="AY260" s="191"/>
      <c r="AZ260" s="191"/>
      <c r="BA260" s="191"/>
      <c r="BB260" s="191"/>
      <c r="BC260" s="191"/>
      <c r="BD260" s="191"/>
      <c r="BE260" s="191"/>
      <c r="BF260" s="191"/>
      <c r="BG260" s="191"/>
      <c r="BH260" s="190" t="s">
        <v>632</v>
      </c>
      <c r="BI260" s="190" t="s">
        <v>152</v>
      </c>
      <c r="BJ260" s="190" t="s">
        <v>525</v>
      </c>
      <c r="BK260" s="190" t="s">
        <v>1084</v>
      </c>
      <c r="BL260" s="283" t="s">
        <v>3396</v>
      </c>
      <c r="BM260" s="191"/>
      <c r="BN260" s="191"/>
      <c r="BO260" s="191"/>
      <c r="BP260" s="191"/>
      <c r="BQ260" s="191"/>
      <c r="BS260" s="188"/>
    </row>
    <row r="261" spans="1:71" ht="11.25" customHeight="1">
      <c r="A261" s="115" t="s">
        <v>1108</v>
      </c>
      <c r="B261" s="191" t="s">
        <v>5</v>
      </c>
      <c r="C261" s="191" t="s">
        <v>358</v>
      </c>
      <c r="D261" s="124" t="s">
        <v>374</v>
      </c>
      <c r="E261" s="124" t="s">
        <v>3723</v>
      </c>
      <c r="F261" s="196" t="s">
        <v>1402</v>
      </c>
      <c r="G261" s="190" t="s">
        <v>1402</v>
      </c>
      <c r="H261" s="190" t="s">
        <v>1402</v>
      </c>
      <c r="I261" s="191" t="s">
        <v>1102</v>
      </c>
      <c r="J261" s="191" t="s">
        <v>1103</v>
      </c>
      <c r="K261" s="191" t="s">
        <v>33</v>
      </c>
      <c r="L261" s="191" t="s">
        <v>121</v>
      </c>
      <c r="M261" s="191" t="s">
        <v>84</v>
      </c>
      <c r="N261" s="191" t="s">
        <v>91</v>
      </c>
      <c r="O261" s="191" t="str">
        <f ca="1">VLOOKUP($N261,INDIRECT(VLOOKUP($M261,'A-Validation Data list'!$D$1:$F$8,3,0)),2,FALSE)</f>
        <v>IEC104:MEMBLOCK01</v>
      </c>
      <c r="P261" s="191"/>
      <c r="Q261" s="191"/>
      <c r="R261" s="191"/>
      <c r="S261" s="191"/>
      <c r="T261" s="191"/>
      <c r="U261" s="191"/>
      <c r="V261" s="191"/>
      <c r="W261" s="191"/>
      <c r="X261" s="191"/>
      <c r="Y261" s="191"/>
      <c r="Z261" s="191"/>
      <c r="AA261" s="191"/>
      <c r="AB261" s="191"/>
      <c r="AC261" s="191"/>
      <c r="AD261" s="191"/>
      <c r="AE261" s="191"/>
      <c r="AF261" s="190" t="s">
        <v>522</v>
      </c>
      <c r="AG261" s="190" t="s">
        <v>152</v>
      </c>
      <c r="AH261" s="190" t="s">
        <v>1139</v>
      </c>
      <c r="AI261" s="173"/>
      <c r="AJ261" s="173"/>
      <c r="AK261" s="214" t="s">
        <v>1141</v>
      </c>
      <c r="AL261" s="192"/>
      <c r="AM261" s="192"/>
      <c r="AN261" s="192"/>
      <c r="AO261" s="192"/>
      <c r="AP261" s="192"/>
      <c r="AQ261" s="192"/>
      <c r="AR261" s="192"/>
      <c r="AS261" s="192"/>
      <c r="AT261" s="192"/>
      <c r="AU261" s="184" t="s">
        <v>1455</v>
      </c>
      <c r="AV261" s="173" t="s">
        <v>152</v>
      </c>
      <c r="AW261" s="192" t="s">
        <v>1409</v>
      </c>
      <c r="AX261" s="191"/>
      <c r="AY261" s="191"/>
      <c r="AZ261" s="191"/>
      <c r="BA261" s="191"/>
      <c r="BB261" s="191"/>
      <c r="BC261" s="191"/>
      <c r="BD261" s="191"/>
      <c r="BE261" s="191"/>
      <c r="BF261" s="191"/>
      <c r="BG261" s="191"/>
      <c r="BH261" s="190" t="s">
        <v>632</v>
      </c>
      <c r="BI261" s="190" t="s">
        <v>618</v>
      </c>
      <c r="BJ261" s="190"/>
      <c r="BK261" s="190" t="s">
        <v>1084</v>
      </c>
      <c r="BL261" s="283" t="s">
        <v>3397</v>
      </c>
      <c r="BM261" s="191"/>
      <c r="BN261" s="191"/>
      <c r="BO261" s="191"/>
      <c r="BP261" s="191"/>
      <c r="BQ261" s="191"/>
      <c r="BS261" s="188"/>
    </row>
    <row r="262" spans="1:71" ht="11.25" customHeight="1">
      <c r="A262" s="115" t="s">
        <v>1108</v>
      </c>
      <c r="B262" s="191" t="s">
        <v>5</v>
      </c>
      <c r="C262" s="191" t="s">
        <v>358</v>
      </c>
      <c r="D262" s="124" t="s">
        <v>374</v>
      </c>
      <c r="E262" s="124" t="s">
        <v>1392</v>
      </c>
      <c r="F262" s="196" t="s">
        <v>1403</v>
      </c>
      <c r="G262" s="190" t="s">
        <v>1403</v>
      </c>
      <c r="H262" s="190" t="s">
        <v>1403</v>
      </c>
      <c r="I262" s="191" t="s">
        <v>1102</v>
      </c>
      <c r="J262" s="191" t="s">
        <v>1103</v>
      </c>
      <c r="K262" s="191" t="s">
        <v>33</v>
      </c>
      <c r="L262" s="191" t="s">
        <v>121</v>
      </c>
      <c r="M262" s="191" t="s">
        <v>84</v>
      </c>
      <c r="N262" s="191" t="s">
        <v>91</v>
      </c>
      <c r="O262" s="191" t="str">
        <f ca="1">VLOOKUP($N262,INDIRECT(VLOOKUP($M262,'A-Validation Data list'!$D$1:$F$8,3,0)),2,FALSE)</f>
        <v>IEC104:MEMBLOCK01</v>
      </c>
      <c r="P262" s="191"/>
      <c r="Q262" s="191"/>
      <c r="R262" s="191"/>
      <c r="S262" s="191"/>
      <c r="T262" s="191"/>
      <c r="U262" s="191"/>
      <c r="V262" s="191"/>
      <c r="W262" s="191"/>
      <c r="X262" s="191"/>
      <c r="Y262" s="191"/>
      <c r="Z262" s="191"/>
      <c r="AA262" s="191"/>
      <c r="AB262" s="191"/>
      <c r="AC262" s="191"/>
      <c r="AD262" s="191"/>
      <c r="AE262" s="191"/>
      <c r="AF262" s="190" t="s">
        <v>522</v>
      </c>
      <c r="AG262" s="190" t="s">
        <v>152</v>
      </c>
      <c r="AH262" s="190" t="s">
        <v>1139</v>
      </c>
      <c r="AI262" s="173"/>
      <c r="AJ262" s="173"/>
      <c r="AK262" s="214" t="s">
        <v>1142</v>
      </c>
      <c r="AL262" s="192"/>
      <c r="AM262" s="192"/>
      <c r="AN262" s="192"/>
      <c r="AO262" s="192"/>
      <c r="AP262" s="192"/>
      <c r="AQ262" s="192"/>
      <c r="AR262" s="192"/>
      <c r="AS262" s="192"/>
      <c r="AT262" s="192"/>
      <c r="AU262" s="184" t="s">
        <v>1455</v>
      </c>
      <c r="AV262" s="173" t="s">
        <v>152</v>
      </c>
      <c r="AW262" s="192" t="s">
        <v>1409</v>
      </c>
      <c r="AX262" s="191"/>
      <c r="AY262" s="191"/>
      <c r="AZ262" s="191"/>
      <c r="BA262" s="191"/>
      <c r="BB262" s="191"/>
      <c r="BC262" s="191"/>
      <c r="BD262" s="191"/>
      <c r="BE262" s="191"/>
      <c r="BF262" s="191"/>
      <c r="BG262" s="191"/>
      <c r="BH262" s="190" t="s">
        <v>632</v>
      </c>
      <c r="BI262" s="190" t="s">
        <v>619</v>
      </c>
      <c r="BJ262" s="190"/>
      <c r="BK262" s="190" t="s">
        <v>1084</v>
      </c>
      <c r="BL262" s="283" t="s">
        <v>3398</v>
      </c>
      <c r="BM262" s="191"/>
      <c r="BN262" s="191"/>
      <c r="BO262" s="191"/>
      <c r="BP262" s="191"/>
      <c r="BQ262" s="191"/>
      <c r="BS262" s="188"/>
    </row>
    <row r="263" spans="1:71" ht="11.25" customHeight="1">
      <c r="A263" s="115" t="s">
        <v>1108</v>
      </c>
      <c r="B263" s="191" t="s">
        <v>5</v>
      </c>
      <c r="C263" s="191" t="s">
        <v>358</v>
      </c>
      <c r="D263" s="124" t="s">
        <v>374</v>
      </c>
      <c r="E263" s="124" t="s">
        <v>1392</v>
      </c>
      <c r="F263" s="196" t="s">
        <v>1073</v>
      </c>
      <c r="G263" s="190" t="s">
        <v>1073</v>
      </c>
      <c r="H263" s="190" t="s">
        <v>1077</v>
      </c>
      <c r="I263" s="191" t="s">
        <v>1102</v>
      </c>
      <c r="J263" s="191" t="s">
        <v>1103</v>
      </c>
      <c r="K263" s="191" t="s">
        <v>33</v>
      </c>
      <c r="L263" s="191" t="s">
        <v>121</v>
      </c>
      <c r="M263" s="191" t="s">
        <v>84</v>
      </c>
      <c r="N263" s="191" t="s">
        <v>91</v>
      </c>
      <c r="O263" s="191" t="str">
        <f ca="1">VLOOKUP($N263,INDIRECT(VLOOKUP($M263,'A-Validation Data list'!$D$1:$F$8,3,0)),2,FALSE)</f>
        <v>IEC104:MEMBLOCK01</v>
      </c>
      <c r="P263" s="191"/>
      <c r="Q263" s="191"/>
      <c r="R263" s="191"/>
      <c r="S263" s="191"/>
      <c r="T263" s="191"/>
      <c r="U263" s="191"/>
      <c r="V263" s="191"/>
      <c r="W263" s="191"/>
      <c r="X263" s="191"/>
      <c r="Y263" s="191"/>
      <c r="Z263" s="191"/>
      <c r="AA263" s="191"/>
      <c r="AB263" s="191"/>
      <c r="AC263" s="191"/>
      <c r="AD263" s="191"/>
      <c r="AE263" s="191"/>
      <c r="AF263" s="190" t="s">
        <v>522</v>
      </c>
      <c r="AG263" s="190" t="s">
        <v>152</v>
      </c>
      <c r="AH263" s="190" t="s">
        <v>1139</v>
      </c>
      <c r="AI263" s="173"/>
      <c r="AJ263" s="173"/>
      <c r="AK263" s="214" t="s">
        <v>1143</v>
      </c>
      <c r="AL263" s="192"/>
      <c r="AM263" s="192"/>
      <c r="AN263" s="192"/>
      <c r="AO263" s="192"/>
      <c r="AP263" s="192"/>
      <c r="AQ263" s="192"/>
      <c r="AR263" s="192"/>
      <c r="AS263" s="192"/>
      <c r="AT263" s="192"/>
      <c r="AU263" s="184" t="s">
        <v>1455</v>
      </c>
      <c r="AV263" s="173" t="s">
        <v>152</v>
      </c>
      <c r="AW263" s="192" t="s">
        <v>1409</v>
      </c>
      <c r="AX263" s="191"/>
      <c r="AY263" s="191"/>
      <c r="AZ263" s="191"/>
      <c r="BA263" s="191"/>
      <c r="BB263" s="191"/>
      <c r="BC263" s="191"/>
      <c r="BD263" s="191"/>
      <c r="BE263" s="191"/>
      <c r="BF263" s="191"/>
      <c r="BG263" s="191"/>
      <c r="BH263" s="190" t="s">
        <v>632</v>
      </c>
      <c r="BI263" s="190" t="s">
        <v>620</v>
      </c>
      <c r="BJ263" s="190"/>
      <c r="BK263" s="190" t="s">
        <v>1084</v>
      </c>
      <c r="BL263" s="283" t="s">
        <v>3399</v>
      </c>
      <c r="BM263" s="191"/>
      <c r="BN263" s="191"/>
      <c r="BO263" s="191"/>
      <c r="BP263" s="191"/>
      <c r="BQ263" s="191"/>
      <c r="BS263" s="188"/>
    </row>
    <row r="264" spans="1:71" ht="11.25" customHeight="1">
      <c r="A264" s="115" t="s">
        <v>1108</v>
      </c>
      <c r="B264" s="191" t="s">
        <v>5</v>
      </c>
      <c r="C264" s="191" t="s">
        <v>358</v>
      </c>
      <c r="D264" s="124" t="s">
        <v>374</v>
      </c>
      <c r="E264" s="124" t="s">
        <v>1392</v>
      </c>
      <c r="F264" s="196" t="s">
        <v>1412</v>
      </c>
      <c r="G264" s="190" t="s">
        <v>1412</v>
      </c>
      <c r="H264" s="190" t="s">
        <v>1412</v>
      </c>
      <c r="I264" s="191" t="s">
        <v>1102</v>
      </c>
      <c r="J264" s="191" t="s">
        <v>1103</v>
      </c>
      <c r="K264" s="191" t="s">
        <v>33</v>
      </c>
      <c r="L264" s="191" t="s">
        <v>121</v>
      </c>
      <c r="M264" s="191" t="s">
        <v>84</v>
      </c>
      <c r="N264" s="191" t="s">
        <v>91</v>
      </c>
      <c r="O264" s="191" t="str">
        <f ca="1">VLOOKUP($N264,INDIRECT(VLOOKUP($M264,'A-Validation Data list'!$D$1:$F$8,3,0)),2,FALSE)</f>
        <v>IEC104:MEMBLOCK01</v>
      </c>
      <c r="P264" s="191"/>
      <c r="Q264" s="191"/>
      <c r="R264" s="191"/>
      <c r="S264" s="191"/>
      <c r="T264" s="191"/>
      <c r="U264" s="191"/>
      <c r="V264" s="191"/>
      <c r="W264" s="191"/>
      <c r="X264" s="191"/>
      <c r="Y264" s="191"/>
      <c r="Z264" s="191"/>
      <c r="AA264" s="191"/>
      <c r="AB264" s="191"/>
      <c r="AC264" s="191"/>
      <c r="AD264" s="191"/>
      <c r="AE264" s="191"/>
      <c r="AF264" s="190" t="s">
        <v>1082</v>
      </c>
      <c r="AG264" s="190" t="s">
        <v>152</v>
      </c>
      <c r="AH264" s="190">
        <v>39.6</v>
      </c>
      <c r="AI264" s="173"/>
      <c r="AJ264" s="173"/>
      <c r="AK264" s="214" t="s">
        <v>1456</v>
      </c>
      <c r="AL264" s="192"/>
      <c r="AM264" s="192"/>
      <c r="AN264" s="192"/>
      <c r="AO264" s="192"/>
      <c r="AP264" s="192"/>
      <c r="AQ264" s="192"/>
      <c r="AR264" s="192"/>
      <c r="AS264" s="192"/>
      <c r="AT264" s="192"/>
      <c r="AU264" s="184" t="s">
        <v>1440</v>
      </c>
      <c r="AV264" s="173" t="s">
        <v>152</v>
      </c>
      <c r="AW264" s="192" t="s">
        <v>1416</v>
      </c>
      <c r="AX264" s="191"/>
      <c r="AY264" s="191"/>
      <c r="AZ264" s="191"/>
      <c r="BA264" s="191"/>
      <c r="BB264" s="191"/>
      <c r="BC264" s="191"/>
      <c r="BD264" s="191"/>
      <c r="BE264" s="191"/>
      <c r="BF264" s="191"/>
      <c r="BG264" s="191"/>
      <c r="BH264" s="190" t="s">
        <v>632</v>
      </c>
      <c r="BI264" s="190" t="s">
        <v>621</v>
      </c>
      <c r="BJ264" s="190"/>
      <c r="BK264" s="190" t="s">
        <v>1084</v>
      </c>
      <c r="BL264" s="283" t="s">
        <v>3400</v>
      </c>
      <c r="BM264" s="191"/>
      <c r="BN264" s="191"/>
      <c r="BO264" s="191"/>
      <c r="BP264" s="191"/>
      <c r="BQ264" s="191"/>
      <c r="BS264" s="188"/>
    </row>
    <row r="265" spans="1:71" ht="11.25" customHeight="1">
      <c r="A265" s="115" t="s">
        <v>1108</v>
      </c>
      <c r="B265" s="191" t="s">
        <v>5</v>
      </c>
      <c r="C265" s="191" t="s">
        <v>358</v>
      </c>
      <c r="D265" s="124" t="s">
        <v>374</v>
      </c>
      <c r="E265" s="124" t="s">
        <v>1392</v>
      </c>
      <c r="F265" s="196" t="s">
        <v>1413</v>
      </c>
      <c r="G265" s="190" t="s">
        <v>1413</v>
      </c>
      <c r="H265" s="190" t="s">
        <v>1413</v>
      </c>
      <c r="I265" s="191" t="s">
        <v>1102</v>
      </c>
      <c r="J265" s="191" t="s">
        <v>1103</v>
      </c>
      <c r="K265" s="191" t="s">
        <v>33</v>
      </c>
      <c r="L265" s="191" t="s">
        <v>121</v>
      </c>
      <c r="M265" s="191" t="s">
        <v>84</v>
      </c>
      <c r="N265" s="191" t="s">
        <v>91</v>
      </c>
      <c r="O265" s="191" t="str">
        <f ca="1">VLOOKUP($N265,INDIRECT(VLOOKUP($M265,'A-Validation Data list'!$D$1:$F$8,3,0)),2,FALSE)</f>
        <v>IEC104:MEMBLOCK01</v>
      </c>
      <c r="P265" s="191"/>
      <c r="Q265" s="191"/>
      <c r="R265" s="191"/>
      <c r="S265" s="191"/>
      <c r="T265" s="191"/>
      <c r="U265" s="191"/>
      <c r="V265" s="191"/>
      <c r="W265" s="191"/>
      <c r="X265" s="191"/>
      <c r="Y265" s="191"/>
      <c r="Z265" s="191"/>
      <c r="AA265" s="191"/>
      <c r="AB265" s="191"/>
      <c r="AC265" s="191"/>
      <c r="AD265" s="191"/>
      <c r="AE265" s="191"/>
      <c r="AF265" s="190" t="s">
        <v>1082</v>
      </c>
      <c r="AG265" s="190" t="s">
        <v>152</v>
      </c>
      <c r="AH265" s="190">
        <v>39.6</v>
      </c>
      <c r="AI265" s="173"/>
      <c r="AJ265" s="173"/>
      <c r="AK265" s="214" t="s">
        <v>1457</v>
      </c>
      <c r="AL265" s="192"/>
      <c r="AM265" s="192"/>
      <c r="AN265" s="192"/>
      <c r="AO265" s="192"/>
      <c r="AP265" s="192"/>
      <c r="AQ265" s="192"/>
      <c r="AR265" s="192"/>
      <c r="AS265" s="192"/>
      <c r="AT265" s="192"/>
      <c r="AU265" s="184" t="s">
        <v>1440</v>
      </c>
      <c r="AV265" s="173" t="s">
        <v>152</v>
      </c>
      <c r="AW265" s="192" t="s">
        <v>1416</v>
      </c>
      <c r="AX265" s="191"/>
      <c r="AY265" s="191"/>
      <c r="AZ265" s="191"/>
      <c r="BA265" s="191"/>
      <c r="BB265" s="191"/>
      <c r="BC265" s="191"/>
      <c r="BD265" s="191"/>
      <c r="BE265" s="191"/>
      <c r="BF265" s="191"/>
      <c r="BG265" s="191"/>
      <c r="BH265" s="190" t="s">
        <v>632</v>
      </c>
      <c r="BI265" s="190" t="s">
        <v>622</v>
      </c>
      <c r="BJ265" s="190"/>
      <c r="BK265" s="190" t="s">
        <v>1084</v>
      </c>
      <c r="BL265" s="283" t="s">
        <v>3401</v>
      </c>
      <c r="BM265" s="191"/>
      <c r="BN265" s="191"/>
      <c r="BO265" s="191"/>
      <c r="BP265" s="191"/>
      <c r="BQ265" s="191"/>
      <c r="BS265" s="188"/>
    </row>
    <row r="266" spans="1:71" ht="11.25" customHeight="1">
      <c r="A266" s="115" t="s">
        <v>1108</v>
      </c>
      <c r="B266" s="191" t="s">
        <v>5</v>
      </c>
      <c r="C266" s="191" t="s">
        <v>358</v>
      </c>
      <c r="D266" s="124" t="s">
        <v>374</v>
      </c>
      <c r="E266" s="124" t="s">
        <v>1392</v>
      </c>
      <c r="F266" s="196" t="s">
        <v>1414</v>
      </c>
      <c r="G266" s="190" t="s">
        <v>1414</v>
      </c>
      <c r="H266" s="190" t="s">
        <v>1414</v>
      </c>
      <c r="I266" s="191" t="s">
        <v>1102</v>
      </c>
      <c r="J266" s="191" t="s">
        <v>1103</v>
      </c>
      <c r="K266" s="191" t="s">
        <v>33</v>
      </c>
      <c r="L266" s="191" t="s">
        <v>121</v>
      </c>
      <c r="M266" s="191" t="s">
        <v>84</v>
      </c>
      <c r="N266" s="191" t="s">
        <v>91</v>
      </c>
      <c r="O266" s="191" t="str">
        <f ca="1">VLOOKUP($N266,INDIRECT(VLOOKUP($M266,'A-Validation Data list'!$D$1:$F$8,3,0)),2,FALSE)</f>
        <v>IEC104:MEMBLOCK01</v>
      </c>
      <c r="P266" s="191"/>
      <c r="Q266" s="191"/>
      <c r="R266" s="191"/>
      <c r="S266" s="191"/>
      <c r="T266" s="191"/>
      <c r="U266" s="191"/>
      <c r="V266" s="191"/>
      <c r="W266" s="191"/>
      <c r="X266" s="191"/>
      <c r="Y266" s="191"/>
      <c r="Z266" s="191"/>
      <c r="AA266" s="191"/>
      <c r="AB266" s="191"/>
      <c r="AC266" s="191"/>
      <c r="AD266" s="191"/>
      <c r="AE266" s="191"/>
      <c r="AF266" s="190" t="s">
        <v>1082</v>
      </c>
      <c r="AG266" s="190" t="s">
        <v>152</v>
      </c>
      <c r="AH266" s="190">
        <v>39.6</v>
      </c>
      <c r="AI266" s="173"/>
      <c r="AJ266" s="173"/>
      <c r="AK266" s="214" t="s">
        <v>1458</v>
      </c>
      <c r="AL266" s="192"/>
      <c r="AM266" s="192"/>
      <c r="AN266" s="192"/>
      <c r="AO266" s="192"/>
      <c r="AP266" s="192"/>
      <c r="AQ266" s="192"/>
      <c r="AR266" s="192"/>
      <c r="AS266" s="192"/>
      <c r="AT266" s="192"/>
      <c r="AU266" s="184" t="s">
        <v>1440</v>
      </c>
      <c r="AV266" s="173" t="s">
        <v>152</v>
      </c>
      <c r="AW266" s="192" t="s">
        <v>1416</v>
      </c>
      <c r="AX266" s="191"/>
      <c r="AY266" s="191"/>
      <c r="AZ266" s="191"/>
      <c r="BA266" s="191"/>
      <c r="BB266" s="191"/>
      <c r="BC266" s="191"/>
      <c r="BD266" s="191"/>
      <c r="BE266" s="191"/>
      <c r="BF266" s="191"/>
      <c r="BG266" s="191"/>
      <c r="BH266" s="190" t="s">
        <v>632</v>
      </c>
      <c r="BI266" s="190" t="s">
        <v>623</v>
      </c>
      <c r="BJ266" s="190"/>
      <c r="BK266" s="190" t="s">
        <v>1084</v>
      </c>
      <c r="BL266" s="283" t="s">
        <v>3402</v>
      </c>
      <c r="BM266" s="191"/>
      <c r="BN266" s="191"/>
      <c r="BO266" s="191"/>
      <c r="BP266" s="191"/>
      <c r="BQ266" s="191"/>
      <c r="BS266" s="188"/>
    </row>
    <row r="267" spans="1:71" ht="11.25" customHeight="1">
      <c r="A267" s="115" t="s">
        <v>1108</v>
      </c>
      <c r="B267" s="191" t="s">
        <v>5</v>
      </c>
      <c r="C267" s="191" t="s">
        <v>358</v>
      </c>
      <c r="D267" s="124" t="s">
        <v>374</v>
      </c>
      <c r="E267" s="124" t="s">
        <v>1392</v>
      </c>
      <c r="F267" s="196" t="s">
        <v>1078</v>
      </c>
      <c r="G267" s="190" t="s">
        <v>1078</v>
      </c>
      <c r="H267" s="190" t="s">
        <v>1078</v>
      </c>
      <c r="I267" s="191" t="s">
        <v>1102</v>
      </c>
      <c r="J267" s="191" t="s">
        <v>1103</v>
      </c>
      <c r="K267" s="191" t="s">
        <v>33</v>
      </c>
      <c r="L267" s="191" t="s">
        <v>121</v>
      </c>
      <c r="M267" s="191" t="s">
        <v>84</v>
      </c>
      <c r="N267" s="191" t="s">
        <v>91</v>
      </c>
      <c r="O267" s="191" t="str">
        <f ca="1">VLOOKUP($N267,INDIRECT(VLOOKUP($M267,'A-Validation Data list'!$D$1:$F$8,3,0)),2,FALSE)</f>
        <v>IEC104:MEMBLOCK01</v>
      </c>
      <c r="P267" s="191"/>
      <c r="Q267" s="191"/>
      <c r="R267" s="191"/>
      <c r="S267" s="191"/>
      <c r="T267" s="191"/>
      <c r="U267" s="191"/>
      <c r="V267" s="191"/>
      <c r="W267" s="191"/>
      <c r="X267" s="191"/>
      <c r="Y267" s="191"/>
      <c r="Z267" s="191"/>
      <c r="AA267" s="191"/>
      <c r="AB267" s="191"/>
      <c r="AC267" s="191"/>
      <c r="AD267" s="191"/>
      <c r="AE267" s="191"/>
      <c r="AF267" s="190" t="s">
        <v>1082</v>
      </c>
      <c r="AG267" s="190" t="s">
        <v>152</v>
      </c>
      <c r="AH267" s="190" t="s">
        <v>1459</v>
      </c>
      <c r="AI267" s="173"/>
      <c r="AJ267" s="173"/>
      <c r="AK267" s="214" t="s">
        <v>1460</v>
      </c>
      <c r="AL267" s="192"/>
      <c r="AM267" s="192"/>
      <c r="AN267" s="192"/>
      <c r="AO267" s="192"/>
      <c r="AP267" s="192"/>
      <c r="AQ267" s="192"/>
      <c r="AR267" s="192"/>
      <c r="AS267" s="192"/>
      <c r="AT267" s="192"/>
      <c r="AU267" s="184" t="s">
        <v>1461</v>
      </c>
      <c r="AV267" s="173" t="s">
        <v>152</v>
      </c>
      <c r="AW267" s="192" t="s">
        <v>1416</v>
      </c>
      <c r="AX267" s="191"/>
      <c r="AY267" s="191"/>
      <c r="AZ267" s="191"/>
      <c r="BA267" s="191"/>
      <c r="BB267" s="191"/>
      <c r="BC267" s="191"/>
      <c r="BD267" s="191"/>
      <c r="BE267" s="191"/>
      <c r="BF267" s="191"/>
      <c r="BG267" s="191"/>
      <c r="BH267" s="190" t="s">
        <v>632</v>
      </c>
      <c r="BI267" s="190" t="s">
        <v>624</v>
      </c>
      <c r="BJ267" s="190"/>
      <c r="BK267" s="190" t="s">
        <v>1084</v>
      </c>
      <c r="BL267" s="283" t="s">
        <v>3403</v>
      </c>
      <c r="BM267" s="191"/>
      <c r="BN267" s="191"/>
      <c r="BO267" s="191"/>
      <c r="BP267" s="191"/>
      <c r="BQ267" s="191"/>
      <c r="BS267" s="188"/>
    </row>
    <row r="268" spans="1:71" ht="11.25" customHeight="1">
      <c r="A268" s="115" t="s">
        <v>1108</v>
      </c>
      <c r="B268" s="191" t="s">
        <v>5</v>
      </c>
      <c r="C268" s="191" t="s">
        <v>358</v>
      </c>
      <c r="D268" s="124" t="s">
        <v>374</v>
      </c>
      <c r="E268" s="124" t="s">
        <v>1392</v>
      </c>
      <c r="F268" s="196" t="s">
        <v>435</v>
      </c>
      <c r="G268" s="190" t="s">
        <v>435</v>
      </c>
      <c r="H268" s="190" t="s">
        <v>436</v>
      </c>
      <c r="I268" s="191" t="s">
        <v>1102</v>
      </c>
      <c r="J268" s="191" t="s">
        <v>1103</v>
      </c>
      <c r="K268" s="191" t="s">
        <v>33</v>
      </c>
      <c r="L268" s="191" t="s">
        <v>121</v>
      </c>
      <c r="M268" s="191" t="s">
        <v>84</v>
      </c>
      <c r="N268" s="191" t="s">
        <v>91</v>
      </c>
      <c r="O268" s="191" t="str">
        <f ca="1">VLOOKUP($N268,INDIRECT(VLOOKUP($M268,'A-Validation Data list'!$D$1:$F$8,3,0)),2,FALSE)</f>
        <v>IEC104:MEMBLOCK01</v>
      </c>
      <c r="P268" s="191"/>
      <c r="Q268" s="191"/>
      <c r="R268" s="191"/>
      <c r="S268" s="191"/>
      <c r="T268" s="191"/>
      <c r="U268" s="191"/>
      <c r="V268" s="191"/>
      <c r="W268" s="191"/>
      <c r="X268" s="191"/>
      <c r="Y268" s="191"/>
      <c r="Z268" s="191"/>
      <c r="AA268" s="191"/>
      <c r="AB268" s="191"/>
      <c r="AC268" s="191"/>
      <c r="AD268" s="191"/>
      <c r="AE268" s="191"/>
      <c r="AF268" s="190" t="s">
        <v>437</v>
      </c>
      <c r="AG268" s="190">
        <v>-27.44</v>
      </c>
      <c r="AH268" s="190">
        <v>27.44</v>
      </c>
      <c r="AI268" s="173"/>
      <c r="AJ268" s="173"/>
      <c r="AK268" s="214" t="s">
        <v>1462</v>
      </c>
      <c r="AL268" s="192"/>
      <c r="AM268" s="192"/>
      <c r="AN268" s="192"/>
      <c r="AO268" s="192"/>
      <c r="AP268" s="192"/>
      <c r="AQ268" s="192"/>
      <c r="AR268" s="192"/>
      <c r="AS268" s="192"/>
      <c r="AT268" s="192"/>
      <c r="AU268" s="184" t="s">
        <v>1465</v>
      </c>
      <c r="AV268" s="173" t="s">
        <v>152</v>
      </c>
      <c r="AW268" s="192" t="s">
        <v>1426</v>
      </c>
      <c r="AX268" s="191"/>
      <c r="AY268" s="191"/>
      <c r="AZ268" s="191"/>
      <c r="BA268" s="191"/>
      <c r="BB268" s="191"/>
      <c r="BC268" s="191"/>
      <c r="BD268" s="191"/>
      <c r="BE268" s="191"/>
      <c r="BF268" s="191"/>
      <c r="BG268" s="191"/>
      <c r="BH268" s="190" t="s">
        <v>632</v>
      </c>
      <c r="BI268" s="190" t="s">
        <v>625</v>
      </c>
      <c r="BJ268" s="190"/>
      <c r="BK268" s="190" t="s">
        <v>1084</v>
      </c>
      <c r="BL268" s="283" t="s">
        <v>1086</v>
      </c>
      <c r="BM268" s="191"/>
      <c r="BN268" s="191"/>
      <c r="BO268" s="191"/>
      <c r="BP268" s="191"/>
      <c r="BQ268" s="191"/>
      <c r="BS268" s="188"/>
    </row>
    <row r="269" spans="1:71" ht="11.25" customHeight="1">
      <c r="A269" s="115" t="s">
        <v>1108</v>
      </c>
      <c r="B269" s="191" t="s">
        <v>5</v>
      </c>
      <c r="C269" s="191" t="s">
        <v>358</v>
      </c>
      <c r="D269" s="124" t="s">
        <v>374</v>
      </c>
      <c r="E269" s="124" t="s">
        <v>1392</v>
      </c>
      <c r="F269" s="196" t="s">
        <v>438</v>
      </c>
      <c r="G269" s="190" t="s">
        <v>438</v>
      </c>
      <c r="H269" s="190" t="s">
        <v>439</v>
      </c>
      <c r="I269" s="191" t="s">
        <v>1102</v>
      </c>
      <c r="J269" s="191" t="s">
        <v>1103</v>
      </c>
      <c r="K269" s="191" t="s">
        <v>33</v>
      </c>
      <c r="L269" s="191" t="s">
        <v>121</v>
      </c>
      <c r="M269" s="191" t="s">
        <v>84</v>
      </c>
      <c r="N269" s="191" t="s">
        <v>91</v>
      </c>
      <c r="O269" s="191" t="str">
        <f ca="1">VLOOKUP($N269,INDIRECT(VLOOKUP($M269,'A-Validation Data list'!$D$1:$F$8,3,0)),2,FALSE)</f>
        <v>IEC104:MEMBLOCK01</v>
      </c>
      <c r="P269" s="191"/>
      <c r="Q269" s="191"/>
      <c r="R269" s="191"/>
      <c r="S269" s="191"/>
      <c r="T269" s="191"/>
      <c r="U269" s="191"/>
      <c r="V269" s="191"/>
      <c r="W269" s="191"/>
      <c r="X269" s="191"/>
      <c r="Y269" s="191"/>
      <c r="Z269" s="191"/>
      <c r="AA269" s="191"/>
      <c r="AB269" s="191"/>
      <c r="AC269" s="191"/>
      <c r="AD269" s="191"/>
      <c r="AE269" s="191"/>
      <c r="AF269" s="190" t="s">
        <v>440</v>
      </c>
      <c r="AG269" s="190">
        <v>-27.44</v>
      </c>
      <c r="AH269" s="190">
        <v>27.44</v>
      </c>
      <c r="AI269" s="173"/>
      <c r="AJ269" s="173"/>
      <c r="AK269" s="214" t="s">
        <v>1463</v>
      </c>
      <c r="AL269" s="192"/>
      <c r="AM269" s="192"/>
      <c r="AN269" s="192"/>
      <c r="AO269" s="192"/>
      <c r="AP269" s="192"/>
      <c r="AQ269" s="192"/>
      <c r="AR269" s="192"/>
      <c r="AS269" s="192"/>
      <c r="AT269" s="192"/>
      <c r="AU269" s="184" t="s">
        <v>1466</v>
      </c>
      <c r="AV269" s="173" t="s">
        <v>152</v>
      </c>
      <c r="AW269" s="192" t="s">
        <v>1426</v>
      </c>
      <c r="AX269" s="191"/>
      <c r="AY269" s="191"/>
      <c r="AZ269" s="191"/>
      <c r="BA269" s="191"/>
      <c r="BB269" s="191"/>
      <c r="BC269" s="191"/>
      <c r="BD269" s="191"/>
      <c r="BE269" s="191"/>
      <c r="BF269" s="191"/>
      <c r="BG269" s="191"/>
      <c r="BH269" s="190" t="s">
        <v>632</v>
      </c>
      <c r="BI269" s="190" t="s">
        <v>626</v>
      </c>
      <c r="BJ269" s="190"/>
      <c r="BK269" s="190" t="s">
        <v>1084</v>
      </c>
      <c r="BL269" s="283" t="s">
        <v>1087</v>
      </c>
      <c r="BM269" s="191"/>
      <c r="BN269" s="191"/>
      <c r="BO269" s="191"/>
      <c r="BP269" s="191"/>
      <c r="BQ269" s="191"/>
      <c r="BS269" s="188"/>
    </row>
    <row r="270" spans="1:71" ht="11.25" customHeight="1">
      <c r="A270" s="115" t="s">
        <v>1108</v>
      </c>
      <c r="B270" s="191" t="s">
        <v>5</v>
      </c>
      <c r="C270" s="191" t="s">
        <v>358</v>
      </c>
      <c r="D270" s="124" t="s">
        <v>374</v>
      </c>
      <c r="E270" s="124" t="s">
        <v>1392</v>
      </c>
      <c r="F270" s="196" t="s">
        <v>1074</v>
      </c>
      <c r="G270" s="190" t="s">
        <v>1074</v>
      </c>
      <c r="H270" s="190" t="s">
        <v>1079</v>
      </c>
      <c r="I270" s="191" t="s">
        <v>1102</v>
      </c>
      <c r="J270" s="191" t="s">
        <v>1103</v>
      </c>
      <c r="K270" s="191" t="s">
        <v>33</v>
      </c>
      <c r="L270" s="191" t="s">
        <v>121</v>
      </c>
      <c r="M270" s="191" t="s">
        <v>84</v>
      </c>
      <c r="N270" s="191" t="s">
        <v>91</v>
      </c>
      <c r="O270" s="191" t="str">
        <f ca="1">VLOOKUP($N270,INDIRECT(VLOOKUP($M270,'A-Validation Data list'!$D$1:$F$8,3,0)),2,FALSE)</f>
        <v>IEC104:MEMBLOCK01</v>
      </c>
      <c r="P270" s="191"/>
      <c r="Q270" s="191"/>
      <c r="R270" s="191"/>
      <c r="S270" s="191"/>
      <c r="T270" s="191"/>
      <c r="U270" s="191"/>
      <c r="V270" s="191"/>
      <c r="W270" s="191"/>
      <c r="X270" s="191"/>
      <c r="Y270" s="191"/>
      <c r="Z270" s="191"/>
      <c r="AA270" s="191"/>
      <c r="AB270" s="191"/>
      <c r="AC270" s="191"/>
      <c r="AD270" s="191"/>
      <c r="AE270" s="191"/>
      <c r="AF270" s="190" t="s">
        <v>1083</v>
      </c>
      <c r="AG270" s="190">
        <v>-27.44</v>
      </c>
      <c r="AH270" s="190">
        <v>27.44</v>
      </c>
      <c r="AI270" s="173"/>
      <c r="AJ270" s="173"/>
      <c r="AK270" s="214" t="s">
        <v>1464</v>
      </c>
      <c r="AL270" s="192"/>
      <c r="AM270" s="192"/>
      <c r="AN270" s="192"/>
      <c r="AO270" s="192"/>
      <c r="AP270" s="192"/>
      <c r="AQ270" s="192"/>
      <c r="AR270" s="192"/>
      <c r="AS270" s="192"/>
      <c r="AT270" s="192"/>
      <c r="AU270" s="184" t="s">
        <v>1467</v>
      </c>
      <c r="AV270" s="173" t="s">
        <v>152</v>
      </c>
      <c r="AW270" s="192" t="s">
        <v>1426</v>
      </c>
      <c r="AX270" s="191"/>
      <c r="AY270" s="191"/>
      <c r="AZ270" s="191"/>
      <c r="BA270" s="191"/>
      <c r="BB270" s="191"/>
      <c r="BC270" s="191"/>
      <c r="BD270" s="191"/>
      <c r="BE270" s="191"/>
      <c r="BF270" s="191"/>
      <c r="BG270" s="191"/>
      <c r="BH270" s="190" t="s">
        <v>632</v>
      </c>
      <c r="BI270" s="190" t="s">
        <v>360</v>
      </c>
      <c r="BJ270" s="190"/>
      <c r="BK270" s="190" t="s">
        <v>1084</v>
      </c>
      <c r="BL270" s="283" t="s">
        <v>1088</v>
      </c>
      <c r="BM270" s="191"/>
      <c r="BN270" s="191"/>
      <c r="BO270" s="191"/>
      <c r="BP270" s="191"/>
      <c r="BQ270" s="191"/>
      <c r="BS270" s="188"/>
    </row>
    <row r="271" spans="1:71" ht="11.25" customHeight="1">
      <c r="A271" s="115" t="s">
        <v>1108</v>
      </c>
      <c r="B271" s="191" t="s">
        <v>5</v>
      </c>
      <c r="C271" s="191" t="s">
        <v>358</v>
      </c>
      <c r="D271" s="124" t="s">
        <v>374</v>
      </c>
      <c r="E271" s="124" t="s">
        <v>1392</v>
      </c>
      <c r="F271" s="196" t="s">
        <v>1075</v>
      </c>
      <c r="G271" s="190" t="s">
        <v>1075</v>
      </c>
      <c r="H271" s="190" t="s">
        <v>1080</v>
      </c>
      <c r="I271" s="191" t="s">
        <v>1102</v>
      </c>
      <c r="J271" s="191" t="s">
        <v>1103</v>
      </c>
      <c r="K271" s="191" t="s">
        <v>33</v>
      </c>
      <c r="L271" s="191" t="s">
        <v>121</v>
      </c>
      <c r="M271" s="191" t="s">
        <v>84</v>
      </c>
      <c r="N271" s="191" t="s">
        <v>91</v>
      </c>
      <c r="O271" s="191" t="str">
        <f ca="1">VLOOKUP($N271,INDIRECT(VLOOKUP($M271,'A-Validation Data list'!$D$1:$F$8,3,0)),2,FALSE)</f>
        <v>IEC104:MEMBLOCK01</v>
      </c>
      <c r="P271" s="191"/>
      <c r="Q271" s="191"/>
      <c r="R271" s="191"/>
      <c r="S271" s="191"/>
      <c r="T271" s="191"/>
      <c r="U271" s="191"/>
      <c r="V271" s="191"/>
      <c r="W271" s="191"/>
      <c r="X271" s="191"/>
      <c r="Y271" s="191"/>
      <c r="Z271" s="191"/>
      <c r="AA271" s="191"/>
      <c r="AB271" s="191"/>
      <c r="AC271" s="191"/>
      <c r="AD271" s="191"/>
      <c r="AE271" s="191"/>
      <c r="AF271" s="190"/>
      <c r="AG271" s="190" t="s">
        <v>1120</v>
      </c>
      <c r="AH271" s="190" t="s">
        <v>618</v>
      </c>
      <c r="AI271" s="173"/>
      <c r="AJ271" s="173"/>
      <c r="AK271" s="214" t="s">
        <v>1128</v>
      </c>
      <c r="AL271" s="192"/>
      <c r="AM271" s="192"/>
      <c r="AN271" s="192"/>
      <c r="AO271" s="192"/>
      <c r="AP271" s="192"/>
      <c r="AQ271" s="192"/>
      <c r="AR271" s="192"/>
      <c r="AS271" s="192"/>
      <c r="AT271" s="192"/>
      <c r="AU271" s="184" t="s">
        <v>1427</v>
      </c>
      <c r="AV271" s="173" t="s">
        <v>152</v>
      </c>
      <c r="AW271" s="192" t="s">
        <v>1428</v>
      </c>
      <c r="AX271" s="191"/>
      <c r="AY271" s="191"/>
      <c r="AZ271" s="191"/>
      <c r="BA271" s="191"/>
      <c r="BB271" s="191"/>
      <c r="BC271" s="191"/>
      <c r="BD271" s="191"/>
      <c r="BE271" s="191"/>
      <c r="BF271" s="191"/>
      <c r="BG271" s="191"/>
      <c r="BH271" s="190" t="s">
        <v>632</v>
      </c>
      <c r="BI271" s="190" t="s">
        <v>627</v>
      </c>
      <c r="BJ271" s="190"/>
      <c r="BK271" s="190" t="s">
        <v>1084</v>
      </c>
      <c r="BL271" s="283" t="s">
        <v>1089</v>
      </c>
      <c r="BM271" s="191"/>
      <c r="BN271" s="191"/>
      <c r="BO271" s="191"/>
      <c r="BP271" s="191"/>
      <c r="BQ271" s="191"/>
      <c r="BS271" s="188"/>
    </row>
    <row r="272" spans="1:71" ht="11.25" customHeight="1">
      <c r="A272" s="115" t="s">
        <v>1108</v>
      </c>
      <c r="B272" s="191" t="s">
        <v>5</v>
      </c>
      <c r="C272" s="191" t="s">
        <v>358</v>
      </c>
      <c r="D272" s="124" t="s">
        <v>374</v>
      </c>
      <c r="E272" s="124" t="s">
        <v>1392</v>
      </c>
      <c r="F272" s="196" t="s">
        <v>1076</v>
      </c>
      <c r="G272" s="190" t="s">
        <v>1076</v>
      </c>
      <c r="H272" s="190" t="s">
        <v>1081</v>
      </c>
      <c r="I272" s="191" t="s">
        <v>1102</v>
      </c>
      <c r="J272" s="191" t="s">
        <v>1103</v>
      </c>
      <c r="K272" s="191" t="s">
        <v>33</v>
      </c>
      <c r="L272" s="191" t="s">
        <v>121</v>
      </c>
      <c r="M272" s="191" t="s">
        <v>84</v>
      </c>
      <c r="N272" s="191" t="s">
        <v>91</v>
      </c>
      <c r="O272" s="191" t="str">
        <f ca="1">VLOOKUP($N272,INDIRECT(VLOOKUP($M272,'A-Validation Data list'!$D$1:$F$8,3,0)),2,FALSE)</f>
        <v>IEC104:MEMBLOCK01</v>
      </c>
      <c r="P272" s="191"/>
      <c r="Q272" s="191"/>
      <c r="R272" s="191"/>
      <c r="S272" s="191"/>
      <c r="T272" s="191"/>
      <c r="U272" s="191"/>
      <c r="V272" s="191"/>
      <c r="W272" s="191"/>
      <c r="X272" s="191"/>
      <c r="Y272" s="191"/>
      <c r="Z272" s="191"/>
      <c r="AA272" s="191"/>
      <c r="AB272" s="191"/>
      <c r="AC272" s="191"/>
      <c r="AD272" s="191"/>
      <c r="AE272" s="191"/>
      <c r="AF272" s="190" t="s">
        <v>1121</v>
      </c>
      <c r="AG272" s="190" t="s">
        <v>152</v>
      </c>
      <c r="AH272" s="190" t="s">
        <v>825</v>
      </c>
      <c r="AI272" s="173"/>
      <c r="AJ272" s="173"/>
      <c r="AK272" s="214" t="s">
        <v>1129</v>
      </c>
      <c r="AL272" s="192"/>
      <c r="AM272" s="192"/>
      <c r="AN272" s="192"/>
      <c r="AO272" s="192"/>
      <c r="AP272" s="192"/>
      <c r="AQ272" s="192"/>
      <c r="AR272" s="192"/>
      <c r="AS272" s="192"/>
      <c r="AT272" s="192"/>
      <c r="AU272" s="184" t="s">
        <v>1429</v>
      </c>
      <c r="AV272" s="173" t="s">
        <v>152</v>
      </c>
      <c r="AW272" s="192" t="s">
        <v>1430</v>
      </c>
      <c r="AX272" s="191"/>
      <c r="AY272" s="191"/>
      <c r="AZ272" s="191"/>
      <c r="BA272" s="191"/>
      <c r="BB272" s="191"/>
      <c r="BC272" s="191"/>
      <c r="BD272" s="191"/>
      <c r="BE272" s="191"/>
      <c r="BF272" s="191"/>
      <c r="BG272" s="191"/>
      <c r="BH272" s="190" t="s">
        <v>632</v>
      </c>
      <c r="BI272" s="190" t="s">
        <v>628</v>
      </c>
      <c r="BJ272" s="190"/>
      <c r="BK272" s="190" t="s">
        <v>1084</v>
      </c>
      <c r="BL272" s="283" t="s">
        <v>1090</v>
      </c>
      <c r="BM272" s="191"/>
      <c r="BN272" s="191"/>
      <c r="BO272" s="191"/>
      <c r="BP272" s="191"/>
      <c r="BQ272" s="191"/>
      <c r="BS272" s="188"/>
    </row>
    <row r="273" spans="1:71" ht="11.25" customHeight="1">
      <c r="A273" s="183" t="s">
        <v>1108</v>
      </c>
      <c r="B273" s="168" t="s">
        <v>4</v>
      </c>
      <c r="C273" s="168"/>
      <c r="D273" s="168"/>
      <c r="E273" s="164"/>
      <c r="F273" s="167"/>
      <c r="G273" s="167" t="s">
        <v>1393</v>
      </c>
      <c r="H273" s="167"/>
      <c r="I273" s="166"/>
      <c r="J273" s="163"/>
      <c r="K273" s="167"/>
      <c r="L273" s="166"/>
      <c r="M273" s="166"/>
      <c r="N273" s="163"/>
      <c r="O273" s="163"/>
      <c r="P273" s="166"/>
      <c r="Q273" s="161"/>
      <c r="R273" s="163"/>
      <c r="S273" s="163"/>
      <c r="T273" s="163"/>
      <c r="U273" s="163"/>
      <c r="V273" s="163" t="str">
        <f t="shared" ref="V273:V274" si="49">IF($K273="DI",CONCATENATE( H273," : ",P273,"/",Q273),IF($K273="DI2",CONCATENATE( H273," : ",P273,"/",Q273,"/",R273,"/",S273),""))</f>
        <v/>
      </c>
      <c r="W273" s="163"/>
      <c r="X273" s="163"/>
      <c r="Y273" s="163"/>
      <c r="Z273" s="163"/>
      <c r="AA273" s="163"/>
      <c r="AB273" s="163"/>
      <c r="AC273" s="163"/>
      <c r="AD273" s="163"/>
      <c r="AE273" s="163"/>
      <c r="AF273" s="160"/>
      <c r="AG273" s="160" t="s">
        <v>525</v>
      </c>
      <c r="AH273" s="160" t="s">
        <v>525</v>
      </c>
      <c r="AI273" s="163" t="s">
        <v>525</v>
      </c>
      <c r="AJ273" s="163" t="s">
        <v>525</v>
      </c>
      <c r="AK273" s="163"/>
      <c r="AL273" s="163"/>
      <c r="AM273" s="165"/>
      <c r="AN273" s="165"/>
      <c r="AO273" s="160"/>
      <c r="AP273" s="160"/>
      <c r="AQ273" s="160"/>
      <c r="AR273" s="163"/>
      <c r="AS273" s="163"/>
      <c r="AT273" s="163"/>
      <c r="AU273" s="163"/>
      <c r="AV273" s="163" t="s">
        <v>525</v>
      </c>
      <c r="AW273" s="163"/>
      <c r="AX273" s="166"/>
      <c r="AY273" s="166"/>
      <c r="AZ273" s="166"/>
      <c r="BA273" s="166"/>
      <c r="BB273" s="166"/>
      <c r="BC273" s="166"/>
      <c r="BD273" s="166"/>
      <c r="BE273" s="166"/>
      <c r="BF273" s="166"/>
      <c r="BG273" s="166"/>
      <c r="BH273" s="166" t="s">
        <v>525</v>
      </c>
      <c r="BI273" s="166" t="s">
        <v>525</v>
      </c>
      <c r="BJ273" s="166" t="s">
        <v>525</v>
      </c>
      <c r="BK273" s="166" t="s">
        <v>525</v>
      </c>
      <c r="BL273" s="166"/>
      <c r="BM273" s="166"/>
      <c r="BN273" s="166"/>
      <c r="BO273" s="166"/>
      <c r="BP273" s="166"/>
      <c r="BQ273" s="166"/>
      <c r="BS273" s="188"/>
    </row>
    <row r="274" spans="1:71" ht="11.25" customHeight="1">
      <c r="A274" s="115" t="s">
        <v>1108</v>
      </c>
      <c r="B274" s="191" t="s">
        <v>5</v>
      </c>
      <c r="C274" s="191" t="s">
        <v>358</v>
      </c>
      <c r="D274" s="124" t="s">
        <v>374</v>
      </c>
      <c r="E274" s="124" t="s">
        <v>3724</v>
      </c>
      <c r="F274" s="196" t="s">
        <v>1401</v>
      </c>
      <c r="G274" s="190" t="s">
        <v>1401</v>
      </c>
      <c r="H274" s="190" t="s">
        <v>1401</v>
      </c>
      <c r="I274" s="191" t="s">
        <v>1102</v>
      </c>
      <c r="J274" s="191" t="s">
        <v>1103</v>
      </c>
      <c r="K274" s="191" t="s">
        <v>33</v>
      </c>
      <c r="L274" s="191" t="s">
        <v>121</v>
      </c>
      <c r="M274" s="191" t="s">
        <v>84</v>
      </c>
      <c r="N274" s="191" t="s">
        <v>91</v>
      </c>
      <c r="O274" s="191" t="str">
        <f ca="1">VLOOKUP($N274,INDIRECT(VLOOKUP($M274,'A-Validation Data list'!$D$1:$F$8,3,0)),2,FALSE)</f>
        <v>IEC104:MEMBLOCK01</v>
      </c>
      <c r="P274" s="191"/>
      <c r="Q274" s="191"/>
      <c r="R274" s="191"/>
      <c r="S274" s="191"/>
      <c r="T274" s="191"/>
      <c r="U274" s="191"/>
      <c r="V274" s="191" t="str">
        <f t="shared" si="49"/>
        <v/>
      </c>
      <c r="W274" s="191"/>
      <c r="X274" s="191"/>
      <c r="Y274" s="191"/>
      <c r="Z274" s="191"/>
      <c r="AA274" s="191"/>
      <c r="AB274" s="191"/>
      <c r="AC274" s="191"/>
      <c r="AD274" s="191"/>
      <c r="AE274" s="191"/>
      <c r="AF274" s="190" t="s">
        <v>522</v>
      </c>
      <c r="AG274" s="190" t="s">
        <v>152</v>
      </c>
      <c r="AH274" s="190" t="s">
        <v>1131</v>
      </c>
      <c r="AI274" s="173" t="s">
        <v>525</v>
      </c>
      <c r="AJ274" s="173" t="s">
        <v>525</v>
      </c>
      <c r="AK274" s="214" t="s">
        <v>1132</v>
      </c>
      <c r="AL274" s="192"/>
      <c r="AM274" s="192"/>
      <c r="AN274" s="192"/>
      <c r="AO274" s="192"/>
      <c r="AP274" s="192"/>
      <c r="AQ274" s="192"/>
      <c r="AR274" s="192"/>
      <c r="AS274" s="192"/>
      <c r="AT274" s="192"/>
      <c r="AU274" s="184" t="s">
        <v>1468</v>
      </c>
      <c r="AV274" s="173" t="s">
        <v>152</v>
      </c>
      <c r="AW274" s="192" t="s">
        <v>1409</v>
      </c>
      <c r="AX274" s="191"/>
      <c r="AY274" s="191"/>
      <c r="AZ274" s="191"/>
      <c r="BA274" s="191"/>
      <c r="BB274" s="191"/>
      <c r="BC274" s="191"/>
      <c r="BD274" s="191"/>
      <c r="BE274" s="191"/>
      <c r="BF274" s="191"/>
      <c r="BG274" s="191"/>
      <c r="BH274" s="190" t="s">
        <v>632</v>
      </c>
      <c r="BI274" s="190" t="s">
        <v>152</v>
      </c>
      <c r="BJ274" s="190" t="s">
        <v>525</v>
      </c>
      <c r="BK274" s="190" t="s">
        <v>1084</v>
      </c>
      <c r="BL274" s="283" t="s">
        <v>3396</v>
      </c>
      <c r="BM274" s="191"/>
      <c r="BN274" s="191"/>
      <c r="BO274" s="191"/>
      <c r="BP274" s="191"/>
      <c r="BQ274" s="191"/>
      <c r="BS274" s="188"/>
    </row>
    <row r="275" spans="1:71" ht="11.25" customHeight="1">
      <c r="A275" s="115" t="s">
        <v>1108</v>
      </c>
      <c r="B275" s="191" t="s">
        <v>5</v>
      </c>
      <c r="C275" s="191" t="s">
        <v>358</v>
      </c>
      <c r="D275" s="124" t="s">
        <v>374</v>
      </c>
      <c r="E275" s="124" t="s">
        <v>1394</v>
      </c>
      <c r="F275" s="196" t="s">
        <v>1402</v>
      </c>
      <c r="G275" s="190" t="s">
        <v>1402</v>
      </c>
      <c r="H275" s="190" t="s">
        <v>1402</v>
      </c>
      <c r="I275" s="191" t="s">
        <v>1102</v>
      </c>
      <c r="J275" s="191" t="s">
        <v>1103</v>
      </c>
      <c r="K275" s="191" t="s">
        <v>33</v>
      </c>
      <c r="L275" s="191" t="s">
        <v>121</v>
      </c>
      <c r="M275" s="191" t="s">
        <v>84</v>
      </c>
      <c r="N275" s="191" t="s">
        <v>91</v>
      </c>
      <c r="O275" s="191" t="str">
        <f ca="1">VLOOKUP($N275,INDIRECT(VLOOKUP($M275,'A-Validation Data list'!$D$1:$F$8,3,0)),2,FALSE)</f>
        <v>IEC104:MEMBLOCK01</v>
      </c>
      <c r="P275" s="191"/>
      <c r="Q275" s="191"/>
      <c r="R275" s="191"/>
      <c r="S275" s="191"/>
      <c r="T275" s="191"/>
      <c r="U275" s="191"/>
      <c r="V275" s="191"/>
      <c r="W275" s="191"/>
      <c r="X275" s="191"/>
      <c r="Y275" s="191"/>
      <c r="Z275" s="191"/>
      <c r="AA275" s="191"/>
      <c r="AB275" s="191"/>
      <c r="AC275" s="191"/>
      <c r="AD275" s="191"/>
      <c r="AE275" s="191"/>
      <c r="AF275" s="190" t="s">
        <v>522</v>
      </c>
      <c r="AG275" s="190" t="s">
        <v>152</v>
      </c>
      <c r="AH275" s="190" t="s">
        <v>1131</v>
      </c>
      <c r="AI275" s="173"/>
      <c r="AJ275" s="173"/>
      <c r="AK275" s="214" t="s">
        <v>1133</v>
      </c>
      <c r="AL275" s="192"/>
      <c r="AM275" s="192"/>
      <c r="AN275" s="192"/>
      <c r="AO275" s="192"/>
      <c r="AP275" s="192"/>
      <c r="AQ275" s="192"/>
      <c r="AR275" s="192"/>
      <c r="AS275" s="192"/>
      <c r="AT275" s="192"/>
      <c r="AU275" s="184" t="s">
        <v>1468</v>
      </c>
      <c r="AV275" s="173" t="s">
        <v>152</v>
      </c>
      <c r="AW275" s="192" t="s">
        <v>1409</v>
      </c>
      <c r="AX275" s="191"/>
      <c r="AY275" s="191"/>
      <c r="AZ275" s="191"/>
      <c r="BA275" s="191"/>
      <c r="BB275" s="191"/>
      <c r="BC275" s="191"/>
      <c r="BD275" s="191"/>
      <c r="BE275" s="191"/>
      <c r="BF275" s="191"/>
      <c r="BG275" s="191"/>
      <c r="BH275" s="190" t="s">
        <v>632</v>
      </c>
      <c r="BI275" s="190" t="s">
        <v>618</v>
      </c>
      <c r="BJ275" s="190"/>
      <c r="BK275" s="190" t="s">
        <v>1084</v>
      </c>
      <c r="BL275" s="283" t="s">
        <v>3397</v>
      </c>
      <c r="BM275" s="191"/>
      <c r="BN275" s="191"/>
      <c r="BO275" s="191"/>
      <c r="BP275" s="191"/>
      <c r="BQ275" s="191"/>
      <c r="BS275" s="188"/>
    </row>
    <row r="276" spans="1:71" ht="11.25" customHeight="1">
      <c r="A276" s="115" t="s">
        <v>1108</v>
      </c>
      <c r="B276" s="191" t="s">
        <v>5</v>
      </c>
      <c r="C276" s="191" t="s">
        <v>358</v>
      </c>
      <c r="D276" s="124" t="s">
        <v>374</v>
      </c>
      <c r="E276" s="124" t="s">
        <v>1394</v>
      </c>
      <c r="F276" s="196" t="s">
        <v>1403</v>
      </c>
      <c r="G276" s="190" t="s">
        <v>1403</v>
      </c>
      <c r="H276" s="190" t="s">
        <v>1403</v>
      </c>
      <c r="I276" s="191" t="s">
        <v>1102</v>
      </c>
      <c r="J276" s="191" t="s">
        <v>1103</v>
      </c>
      <c r="K276" s="191" t="s">
        <v>33</v>
      </c>
      <c r="L276" s="191" t="s">
        <v>121</v>
      </c>
      <c r="M276" s="191" t="s">
        <v>84</v>
      </c>
      <c r="N276" s="191" t="s">
        <v>91</v>
      </c>
      <c r="O276" s="191" t="str">
        <f ca="1">VLOOKUP($N276,INDIRECT(VLOOKUP($M276,'A-Validation Data list'!$D$1:$F$8,3,0)),2,FALSE)</f>
        <v>IEC104:MEMBLOCK01</v>
      </c>
      <c r="P276" s="191"/>
      <c r="Q276" s="191"/>
      <c r="R276" s="191"/>
      <c r="S276" s="191"/>
      <c r="T276" s="191"/>
      <c r="U276" s="191"/>
      <c r="V276" s="191"/>
      <c r="W276" s="191"/>
      <c r="X276" s="191"/>
      <c r="Y276" s="191"/>
      <c r="Z276" s="191"/>
      <c r="AA276" s="191"/>
      <c r="AB276" s="191"/>
      <c r="AC276" s="191"/>
      <c r="AD276" s="191"/>
      <c r="AE276" s="191"/>
      <c r="AF276" s="190" t="s">
        <v>522</v>
      </c>
      <c r="AG276" s="190" t="s">
        <v>152</v>
      </c>
      <c r="AH276" s="190" t="s">
        <v>1131</v>
      </c>
      <c r="AI276" s="173"/>
      <c r="AJ276" s="173"/>
      <c r="AK276" s="214" t="s">
        <v>1134</v>
      </c>
      <c r="AL276" s="192"/>
      <c r="AM276" s="192"/>
      <c r="AN276" s="192"/>
      <c r="AO276" s="192"/>
      <c r="AP276" s="192"/>
      <c r="AQ276" s="192"/>
      <c r="AR276" s="192"/>
      <c r="AS276" s="192"/>
      <c r="AT276" s="192"/>
      <c r="AU276" s="184" t="s">
        <v>1468</v>
      </c>
      <c r="AV276" s="173" t="s">
        <v>152</v>
      </c>
      <c r="AW276" s="192" t="s">
        <v>1409</v>
      </c>
      <c r="AX276" s="191"/>
      <c r="AY276" s="191"/>
      <c r="AZ276" s="191"/>
      <c r="BA276" s="191"/>
      <c r="BB276" s="191"/>
      <c r="BC276" s="191"/>
      <c r="BD276" s="191"/>
      <c r="BE276" s="191"/>
      <c r="BF276" s="191"/>
      <c r="BG276" s="191"/>
      <c r="BH276" s="190" t="s">
        <v>632</v>
      </c>
      <c r="BI276" s="190" t="s">
        <v>619</v>
      </c>
      <c r="BJ276" s="190"/>
      <c r="BK276" s="190" t="s">
        <v>1084</v>
      </c>
      <c r="BL276" s="283" t="s">
        <v>3398</v>
      </c>
      <c r="BM276" s="191"/>
      <c r="BN276" s="191"/>
      <c r="BO276" s="191"/>
      <c r="BP276" s="191"/>
      <c r="BQ276" s="191"/>
      <c r="BS276" s="188"/>
    </row>
    <row r="277" spans="1:71" ht="11.25" customHeight="1">
      <c r="A277" s="115" t="s">
        <v>1108</v>
      </c>
      <c r="B277" s="191" t="s">
        <v>5</v>
      </c>
      <c r="C277" s="191" t="s">
        <v>358</v>
      </c>
      <c r="D277" s="124" t="s">
        <v>374</v>
      </c>
      <c r="E277" s="124" t="s">
        <v>1394</v>
      </c>
      <c r="F277" s="196" t="s">
        <v>1073</v>
      </c>
      <c r="G277" s="190" t="s">
        <v>1073</v>
      </c>
      <c r="H277" s="190" t="s">
        <v>1077</v>
      </c>
      <c r="I277" s="191" t="s">
        <v>1102</v>
      </c>
      <c r="J277" s="191" t="s">
        <v>1103</v>
      </c>
      <c r="K277" s="191" t="s">
        <v>33</v>
      </c>
      <c r="L277" s="191" t="s">
        <v>121</v>
      </c>
      <c r="M277" s="191" t="s">
        <v>84</v>
      </c>
      <c r="N277" s="191" t="s">
        <v>91</v>
      </c>
      <c r="O277" s="191" t="str">
        <f ca="1">VLOOKUP($N277,INDIRECT(VLOOKUP($M277,'A-Validation Data list'!$D$1:$F$8,3,0)),2,FALSE)</f>
        <v>IEC104:MEMBLOCK01</v>
      </c>
      <c r="P277" s="191"/>
      <c r="Q277" s="191"/>
      <c r="R277" s="191"/>
      <c r="S277" s="191"/>
      <c r="T277" s="191"/>
      <c r="U277" s="191"/>
      <c r="V277" s="191"/>
      <c r="W277" s="191"/>
      <c r="X277" s="191"/>
      <c r="Y277" s="191"/>
      <c r="Z277" s="191"/>
      <c r="AA277" s="191"/>
      <c r="AB277" s="191"/>
      <c r="AC277" s="191"/>
      <c r="AD277" s="191"/>
      <c r="AE277" s="191"/>
      <c r="AF277" s="190" t="s">
        <v>522</v>
      </c>
      <c r="AG277" s="190" t="s">
        <v>152</v>
      </c>
      <c r="AH277" s="190" t="s">
        <v>1131</v>
      </c>
      <c r="AI277" s="173"/>
      <c r="AJ277" s="173"/>
      <c r="AK277" s="214" t="s">
        <v>1135</v>
      </c>
      <c r="AL277" s="192"/>
      <c r="AM277" s="192"/>
      <c r="AN277" s="192"/>
      <c r="AO277" s="192"/>
      <c r="AP277" s="192"/>
      <c r="AQ277" s="192"/>
      <c r="AR277" s="192"/>
      <c r="AS277" s="192"/>
      <c r="AT277" s="192"/>
      <c r="AU277" s="184" t="s">
        <v>1468</v>
      </c>
      <c r="AV277" s="173" t="s">
        <v>152</v>
      </c>
      <c r="AW277" s="192" t="s">
        <v>1409</v>
      </c>
      <c r="AX277" s="191"/>
      <c r="AY277" s="191"/>
      <c r="AZ277" s="191"/>
      <c r="BA277" s="191"/>
      <c r="BB277" s="191"/>
      <c r="BC277" s="191"/>
      <c r="BD277" s="191"/>
      <c r="BE277" s="191"/>
      <c r="BF277" s="191"/>
      <c r="BG277" s="191"/>
      <c r="BH277" s="190" t="s">
        <v>632</v>
      </c>
      <c r="BI277" s="190" t="s">
        <v>620</v>
      </c>
      <c r="BJ277" s="190"/>
      <c r="BK277" s="190" t="s">
        <v>1084</v>
      </c>
      <c r="BL277" s="283" t="s">
        <v>3399</v>
      </c>
      <c r="BM277" s="191"/>
      <c r="BN277" s="191"/>
      <c r="BO277" s="191"/>
      <c r="BP277" s="191"/>
      <c r="BQ277" s="191"/>
      <c r="BS277" s="188"/>
    </row>
    <row r="278" spans="1:71" ht="11.25" customHeight="1">
      <c r="A278" s="115" t="s">
        <v>1108</v>
      </c>
      <c r="B278" s="191" t="s">
        <v>5</v>
      </c>
      <c r="C278" s="191" t="s">
        <v>358</v>
      </c>
      <c r="D278" s="124" t="s">
        <v>374</v>
      </c>
      <c r="E278" s="124" t="s">
        <v>1394</v>
      </c>
      <c r="F278" s="196" t="s">
        <v>1412</v>
      </c>
      <c r="G278" s="190" t="s">
        <v>1412</v>
      </c>
      <c r="H278" s="190" t="s">
        <v>1412</v>
      </c>
      <c r="I278" s="191" t="s">
        <v>1102</v>
      </c>
      <c r="J278" s="191" t="s">
        <v>1103</v>
      </c>
      <c r="K278" s="191" t="s">
        <v>33</v>
      </c>
      <c r="L278" s="191" t="s">
        <v>121</v>
      </c>
      <c r="M278" s="191" t="s">
        <v>84</v>
      </c>
      <c r="N278" s="191" t="s">
        <v>91</v>
      </c>
      <c r="O278" s="191" t="str">
        <f ca="1">VLOOKUP($N278,INDIRECT(VLOOKUP($M278,'A-Validation Data list'!$D$1:$F$8,3,0)),2,FALSE)</f>
        <v>IEC104:MEMBLOCK01</v>
      </c>
      <c r="P278" s="191"/>
      <c r="Q278" s="191"/>
      <c r="R278" s="191"/>
      <c r="S278" s="191"/>
      <c r="T278" s="191"/>
      <c r="U278" s="191"/>
      <c r="V278" s="191"/>
      <c r="W278" s="191"/>
      <c r="X278" s="191"/>
      <c r="Y278" s="191"/>
      <c r="Z278" s="191"/>
      <c r="AA278" s="191"/>
      <c r="AB278" s="191"/>
      <c r="AC278" s="191"/>
      <c r="AD278" s="191"/>
      <c r="AE278" s="191"/>
      <c r="AF278" s="190" t="s">
        <v>1082</v>
      </c>
      <c r="AG278" s="190" t="s">
        <v>152</v>
      </c>
      <c r="AH278" s="190" t="s">
        <v>1117</v>
      </c>
      <c r="AI278" s="173"/>
      <c r="AJ278" s="173"/>
      <c r="AK278" s="214" t="s">
        <v>1124</v>
      </c>
      <c r="AL278" s="192"/>
      <c r="AM278" s="192"/>
      <c r="AN278" s="192"/>
      <c r="AO278" s="192"/>
      <c r="AP278" s="192"/>
      <c r="AQ278" s="192"/>
      <c r="AR278" s="192"/>
      <c r="AS278" s="192"/>
      <c r="AT278" s="192"/>
      <c r="AU278" s="184" t="s">
        <v>1415</v>
      </c>
      <c r="AV278" s="173" t="s">
        <v>152</v>
      </c>
      <c r="AW278" s="192" t="s">
        <v>1416</v>
      </c>
      <c r="AX278" s="191"/>
      <c r="AY278" s="191"/>
      <c r="AZ278" s="191"/>
      <c r="BA278" s="191"/>
      <c r="BB278" s="191"/>
      <c r="BC278" s="191"/>
      <c r="BD278" s="191"/>
      <c r="BE278" s="191"/>
      <c r="BF278" s="191"/>
      <c r="BG278" s="191"/>
      <c r="BH278" s="190" t="s">
        <v>632</v>
      </c>
      <c r="BI278" s="190" t="s">
        <v>621</v>
      </c>
      <c r="BJ278" s="190"/>
      <c r="BK278" s="190" t="s">
        <v>1084</v>
      </c>
      <c r="BL278" s="283" t="s">
        <v>3400</v>
      </c>
      <c r="BM278" s="191"/>
      <c r="BN278" s="191"/>
      <c r="BO278" s="191"/>
      <c r="BP278" s="191"/>
      <c r="BQ278" s="191"/>
      <c r="BS278" s="188"/>
    </row>
    <row r="279" spans="1:71" ht="11.25" customHeight="1">
      <c r="A279" s="115" t="s">
        <v>1108</v>
      </c>
      <c r="B279" s="191" t="s">
        <v>5</v>
      </c>
      <c r="C279" s="191" t="s">
        <v>358</v>
      </c>
      <c r="D279" s="124" t="s">
        <v>374</v>
      </c>
      <c r="E279" s="124" t="s">
        <v>1394</v>
      </c>
      <c r="F279" s="196" t="s">
        <v>1413</v>
      </c>
      <c r="G279" s="190" t="s">
        <v>1413</v>
      </c>
      <c r="H279" s="190" t="s">
        <v>1413</v>
      </c>
      <c r="I279" s="191" t="s">
        <v>1102</v>
      </c>
      <c r="J279" s="191" t="s">
        <v>1103</v>
      </c>
      <c r="K279" s="191" t="s">
        <v>33</v>
      </c>
      <c r="L279" s="191" t="s">
        <v>121</v>
      </c>
      <c r="M279" s="191" t="s">
        <v>84</v>
      </c>
      <c r="N279" s="191" t="s">
        <v>91</v>
      </c>
      <c r="O279" s="191" t="str">
        <f ca="1">VLOOKUP($N279,INDIRECT(VLOOKUP($M279,'A-Validation Data list'!$D$1:$F$8,3,0)),2,FALSE)</f>
        <v>IEC104:MEMBLOCK01</v>
      </c>
      <c r="P279" s="191"/>
      <c r="Q279" s="191"/>
      <c r="R279" s="191"/>
      <c r="S279" s="191"/>
      <c r="T279" s="191"/>
      <c r="U279" s="191"/>
      <c r="V279" s="191"/>
      <c r="W279" s="191"/>
      <c r="X279" s="191"/>
      <c r="Y279" s="191"/>
      <c r="Z279" s="191"/>
      <c r="AA279" s="191"/>
      <c r="AB279" s="191"/>
      <c r="AC279" s="191"/>
      <c r="AD279" s="191"/>
      <c r="AE279" s="191"/>
      <c r="AF279" s="190" t="s">
        <v>1082</v>
      </c>
      <c r="AG279" s="190" t="s">
        <v>152</v>
      </c>
      <c r="AH279" s="190" t="s">
        <v>1117</v>
      </c>
      <c r="AI279" s="173"/>
      <c r="AJ279" s="173"/>
      <c r="AK279" s="214" t="s">
        <v>1125</v>
      </c>
      <c r="AL279" s="192"/>
      <c r="AM279" s="192"/>
      <c r="AN279" s="192"/>
      <c r="AO279" s="192"/>
      <c r="AP279" s="192"/>
      <c r="AQ279" s="192"/>
      <c r="AR279" s="192"/>
      <c r="AS279" s="192"/>
      <c r="AT279" s="192"/>
      <c r="AU279" s="184" t="s">
        <v>1415</v>
      </c>
      <c r="AV279" s="173" t="s">
        <v>152</v>
      </c>
      <c r="AW279" s="192" t="s">
        <v>1416</v>
      </c>
      <c r="AX279" s="191"/>
      <c r="AY279" s="191"/>
      <c r="AZ279" s="191"/>
      <c r="BA279" s="191"/>
      <c r="BB279" s="191"/>
      <c r="BC279" s="191"/>
      <c r="BD279" s="191"/>
      <c r="BE279" s="191"/>
      <c r="BF279" s="191"/>
      <c r="BG279" s="191"/>
      <c r="BH279" s="190" t="s">
        <v>632</v>
      </c>
      <c r="BI279" s="190" t="s">
        <v>622</v>
      </c>
      <c r="BJ279" s="190"/>
      <c r="BK279" s="190" t="s">
        <v>1084</v>
      </c>
      <c r="BL279" s="283" t="s">
        <v>3401</v>
      </c>
      <c r="BM279" s="191"/>
      <c r="BN279" s="191"/>
      <c r="BO279" s="191"/>
      <c r="BP279" s="191"/>
      <c r="BQ279" s="191"/>
      <c r="BS279" s="188"/>
    </row>
    <row r="280" spans="1:71" ht="11.25" customHeight="1">
      <c r="A280" s="115" t="s">
        <v>1108</v>
      </c>
      <c r="B280" s="191" t="s">
        <v>5</v>
      </c>
      <c r="C280" s="191" t="s">
        <v>358</v>
      </c>
      <c r="D280" s="124" t="s">
        <v>374</v>
      </c>
      <c r="E280" s="124" t="s">
        <v>1394</v>
      </c>
      <c r="F280" s="196" t="s">
        <v>1414</v>
      </c>
      <c r="G280" s="190" t="s">
        <v>1414</v>
      </c>
      <c r="H280" s="190" t="s">
        <v>1414</v>
      </c>
      <c r="I280" s="191" t="s">
        <v>1102</v>
      </c>
      <c r="J280" s="191" t="s">
        <v>1103</v>
      </c>
      <c r="K280" s="191" t="s">
        <v>33</v>
      </c>
      <c r="L280" s="191" t="s">
        <v>121</v>
      </c>
      <c r="M280" s="191" t="s">
        <v>84</v>
      </c>
      <c r="N280" s="191" t="s">
        <v>91</v>
      </c>
      <c r="O280" s="191" t="str">
        <f ca="1">VLOOKUP($N280,INDIRECT(VLOOKUP($M280,'A-Validation Data list'!$D$1:$F$8,3,0)),2,FALSE)</f>
        <v>IEC104:MEMBLOCK01</v>
      </c>
      <c r="P280" s="191"/>
      <c r="Q280" s="191"/>
      <c r="R280" s="191"/>
      <c r="S280" s="191"/>
      <c r="T280" s="191"/>
      <c r="U280" s="191"/>
      <c r="V280" s="191"/>
      <c r="W280" s="191"/>
      <c r="X280" s="191"/>
      <c r="Y280" s="191"/>
      <c r="Z280" s="191"/>
      <c r="AA280" s="191"/>
      <c r="AB280" s="191"/>
      <c r="AC280" s="191"/>
      <c r="AD280" s="191"/>
      <c r="AE280" s="191"/>
      <c r="AF280" s="190" t="s">
        <v>1082</v>
      </c>
      <c r="AG280" s="190" t="s">
        <v>152</v>
      </c>
      <c r="AH280" s="190" t="s">
        <v>1117</v>
      </c>
      <c r="AI280" s="173"/>
      <c r="AJ280" s="173"/>
      <c r="AK280" s="214" t="s">
        <v>1126</v>
      </c>
      <c r="AL280" s="192"/>
      <c r="AM280" s="192"/>
      <c r="AN280" s="192"/>
      <c r="AO280" s="192"/>
      <c r="AP280" s="192"/>
      <c r="AQ280" s="192"/>
      <c r="AR280" s="192"/>
      <c r="AS280" s="192"/>
      <c r="AT280" s="192"/>
      <c r="AU280" s="184" t="s">
        <v>1415</v>
      </c>
      <c r="AV280" s="173" t="s">
        <v>152</v>
      </c>
      <c r="AW280" s="192" t="s">
        <v>1416</v>
      </c>
      <c r="AX280" s="191"/>
      <c r="AY280" s="191"/>
      <c r="AZ280" s="191"/>
      <c r="BA280" s="191"/>
      <c r="BB280" s="191"/>
      <c r="BC280" s="191"/>
      <c r="BD280" s="191"/>
      <c r="BE280" s="191"/>
      <c r="BF280" s="191"/>
      <c r="BG280" s="191"/>
      <c r="BH280" s="190" t="s">
        <v>632</v>
      </c>
      <c r="BI280" s="190" t="s">
        <v>623</v>
      </c>
      <c r="BJ280" s="190"/>
      <c r="BK280" s="190" t="s">
        <v>1084</v>
      </c>
      <c r="BL280" s="283" t="s">
        <v>3402</v>
      </c>
      <c r="BM280" s="191"/>
      <c r="BN280" s="191"/>
      <c r="BO280" s="191"/>
      <c r="BP280" s="191"/>
      <c r="BQ280" s="191"/>
      <c r="BS280" s="188"/>
    </row>
    <row r="281" spans="1:71" ht="11.25" customHeight="1">
      <c r="A281" s="115" t="s">
        <v>1108</v>
      </c>
      <c r="B281" s="191" t="s">
        <v>5</v>
      </c>
      <c r="C281" s="191" t="s">
        <v>358</v>
      </c>
      <c r="D281" s="124" t="s">
        <v>374</v>
      </c>
      <c r="E281" s="124" t="s">
        <v>1394</v>
      </c>
      <c r="F281" s="196" t="s">
        <v>1078</v>
      </c>
      <c r="G281" s="190" t="s">
        <v>1078</v>
      </c>
      <c r="H281" s="190" t="s">
        <v>1078</v>
      </c>
      <c r="I281" s="191" t="s">
        <v>1102</v>
      </c>
      <c r="J281" s="191" t="s">
        <v>1103</v>
      </c>
      <c r="K281" s="191" t="s">
        <v>33</v>
      </c>
      <c r="L281" s="191" t="s">
        <v>121</v>
      </c>
      <c r="M281" s="191" t="s">
        <v>84</v>
      </c>
      <c r="N281" s="191" t="s">
        <v>91</v>
      </c>
      <c r="O281" s="191" t="str">
        <f ca="1">VLOOKUP($N281,INDIRECT(VLOOKUP($M281,'A-Validation Data list'!$D$1:$F$8,3,0)),2,FALSE)</f>
        <v>IEC104:MEMBLOCK01</v>
      </c>
      <c r="P281" s="191"/>
      <c r="Q281" s="191"/>
      <c r="R281" s="191"/>
      <c r="S281" s="191"/>
      <c r="T281" s="191"/>
      <c r="U281" s="191"/>
      <c r="V281" s="191"/>
      <c r="W281" s="191"/>
      <c r="X281" s="191"/>
      <c r="Y281" s="191"/>
      <c r="Z281" s="191"/>
      <c r="AA281" s="191"/>
      <c r="AB281" s="191"/>
      <c r="AC281" s="191"/>
      <c r="AD281" s="191"/>
      <c r="AE281" s="191"/>
      <c r="AF281" s="190" t="s">
        <v>1082</v>
      </c>
      <c r="AG281" s="190" t="s">
        <v>152</v>
      </c>
      <c r="AH281" s="190" t="s">
        <v>1119</v>
      </c>
      <c r="AI281" s="173"/>
      <c r="AJ281" s="173"/>
      <c r="AK281" s="214" t="s">
        <v>1127</v>
      </c>
      <c r="AL281" s="192"/>
      <c r="AM281" s="192"/>
      <c r="AN281" s="192"/>
      <c r="AO281" s="192"/>
      <c r="AP281" s="192"/>
      <c r="AQ281" s="192"/>
      <c r="AR281" s="192"/>
      <c r="AS281" s="192"/>
      <c r="AT281" s="192"/>
      <c r="AU281" s="184" t="s">
        <v>1417</v>
      </c>
      <c r="AV281" s="173" t="s">
        <v>152</v>
      </c>
      <c r="AW281" s="192" t="s">
        <v>1416</v>
      </c>
      <c r="AX281" s="191"/>
      <c r="AY281" s="191"/>
      <c r="AZ281" s="191"/>
      <c r="BA281" s="191"/>
      <c r="BB281" s="191"/>
      <c r="BC281" s="191"/>
      <c r="BD281" s="191"/>
      <c r="BE281" s="191"/>
      <c r="BF281" s="191"/>
      <c r="BG281" s="191"/>
      <c r="BH281" s="190" t="s">
        <v>632</v>
      </c>
      <c r="BI281" s="190" t="s">
        <v>624</v>
      </c>
      <c r="BJ281" s="190"/>
      <c r="BK281" s="190" t="s">
        <v>1084</v>
      </c>
      <c r="BL281" s="283" t="s">
        <v>3403</v>
      </c>
      <c r="BM281" s="191"/>
      <c r="BN281" s="191"/>
      <c r="BO281" s="191"/>
      <c r="BP281" s="191"/>
      <c r="BQ281" s="191"/>
      <c r="BS281" s="188"/>
    </row>
    <row r="282" spans="1:71" ht="11.25" customHeight="1">
      <c r="A282" s="115" t="s">
        <v>1108</v>
      </c>
      <c r="B282" s="191" t="s">
        <v>5</v>
      </c>
      <c r="C282" s="191" t="s">
        <v>358</v>
      </c>
      <c r="D282" s="124" t="s">
        <v>374</v>
      </c>
      <c r="E282" s="124" t="s">
        <v>1394</v>
      </c>
      <c r="F282" s="196" t="s">
        <v>435</v>
      </c>
      <c r="G282" s="190" t="s">
        <v>435</v>
      </c>
      <c r="H282" s="190" t="s">
        <v>436</v>
      </c>
      <c r="I282" s="191" t="s">
        <v>1102</v>
      </c>
      <c r="J282" s="191" t="s">
        <v>1103</v>
      </c>
      <c r="K282" s="191" t="s">
        <v>33</v>
      </c>
      <c r="L282" s="191" t="s">
        <v>121</v>
      </c>
      <c r="M282" s="191" t="s">
        <v>84</v>
      </c>
      <c r="N282" s="191" t="s">
        <v>91</v>
      </c>
      <c r="O282" s="191" t="str">
        <f ca="1">VLOOKUP($N282,INDIRECT(VLOOKUP($M282,'A-Validation Data list'!$D$1:$F$8,3,0)),2,FALSE)</f>
        <v>IEC104:MEMBLOCK01</v>
      </c>
      <c r="P282" s="191"/>
      <c r="Q282" s="191"/>
      <c r="R282" s="191"/>
      <c r="S282" s="191"/>
      <c r="T282" s="191"/>
      <c r="U282" s="191"/>
      <c r="V282" s="191"/>
      <c r="W282" s="191"/>
      <c r="X282" s="191"/>
      <c r="Y282" s="191"/>
      <c r="Z282" s="191"/>
      <c r="AA282" s="191"/>
      <c r="AB282" s="191"/>
      <c r="AC282" s="191"/>
      <c r="AD282" s="191"/>
      <c r="AE282" s="191"/>
      <c r="AF282" s="190" t="s">
        <v>437</v>
      </c>
      <c r="AG282" s="190" t="s">
        <v>1482</v>
      </c>
      <c r="AH282" s="190">
        <v>274.39999999999998</v>
      </c>
      <c r="AI282" s="173"/>
      <c r="AJ282" s="173"/>
      <c r="AK282" s="214" t="s">
        <v>1479</v>
      </c>
      <c r="AL282" s="192"/>
      <c r="AM282" s="192"/>
      <c r="AN282" s="192"/>
      <c r="AO282" s="192"/>
      <c r="AP282" s="192"/>
      <c r="AQ282" s="192"/>
      <c r="AR282" s="192"/>
      <c r="AS282" s="192"/>
      <c r="AT282" s="192"/>
      <c r="AU282" s="184" t="s">
        <v>1476</v>
      </c>
      <c r="AV282" s="173" t="s">
        <v>152</v>
      </c>
      <c r="AW282" s="192" t="s">
        <v>1475</v>
      </c>
      <c r="AX282" s="191"/>
      <c r="AY282" s="191"/>
      <c r="AZ282" s="191"/>
      <c r="BA282" s="191"/>
      <c r="BB282" s="191"/>
      <c r="BC282" s="191"/>
      <c r="BD282" s="191"/>
      <c r="BE282" s="191"/>
      <c r="BF282" s="191"/>
      <c r="BG282" s="191"/>
      <c r="BH282" s="190" t="s">
        <v>632</v>
      </c>
      <c r="BI282" s="190" t="s">
        <v>625</v>
      </c>
      <c r="BJ282" s="190"/>
      <c r="BK282" s="190" t="s">
        <v>1084</v>
      </c>
      <c r="BL282" s="283" t="s">
        <v>1086</v>
      </c>
      <c r="BM282" s="191"/>
      <c r="BN282" s="191"/>
      <c r="BO282" s="191"/>
      <c r="BP282" s="191"/>
      <c r="BQ282" s="191"/>
      <c r="BS282" s="188"/>
    </row>
    <row r="283" spans="1:71" ht="11.25" customHeight="1">
      <c r="A283" s="115" t="s">
        <v>1108</v>
      </c>
      <c r="B283" s="191" t="s">
        <v>5</v>
      </c>
      <c r="C283" s="191" t="s">
        <v>358</v>
      </c>
      <c r="D283" s="124" t="s">
        <v>374</v>
      </c>
      <c r="E283" s="124" t="s">
        <v>1394</v>
      </c>
      <c r="F283" s="196" t="s">
        <v>438</v>
      </c>
      <c r="G283" s="190" t="s">
        <v>438</v>
      </c>
      <c r="H283" s="190" t="s">
        <v>439</v>
      </c>
      <c r="I283" s="191" t="s">
        <v>1102</v>
      </c>
      <c r="J283" s="191" t="s">
        <v>1103</v>
      </c>
      <c r="K283" s="191" t="s">
        <v>33</v>
      </c>
      <c r="L283" s="191" t="s">
        <v>121</v>
      </c>
      <c r="M283" s="191" t="s">
        <v>84</v>
      </c>
      <c r="N283" s="191" t="s">
        <v>91</v>
      </c>
      <c r="O283" s="191" t="str">
        <f ca="1">VLOOKUP($N283,INDIRECT(VLOOKUP($M283,'A-Validation Data list'!$D$1:$F$8,3,0)),2,FALSE)</f>
        <v>IEC104:MEMBLOCK01</v>
      </c>
      <c r="P283" s="191"/>
      <c r="Q283" s="191"/>
      <c r="R283" s="191"/>
      <c r="S283" s="191"/>
      <c r="T283" s="191"/>
      <c r="U283" s="191"/>
      <c r="V283" s="191"/>
      <c r="W283" s="191"/>
      <c r="X283" s="191"/>
      <c r="Y283" s="191"/>
      <c r="Z283" s="191"/>
      <c r="AA283" s="191"/>
      <c r="AB283" s="191"/>
      <c r="AC283" s="191"/>
      <c r="AD283" s="191"/>
      <c r="AE283" s="191"/>
      <c r="AF283" s="190" t="s">
        <v>440</v>
      </c>
      <c r="AG283" s="190">
        <v>-274.39999999999998</v>
      </c>
      <c r="AH283" s="190">
        <v>274.39999999999998</v>
      </c>
      <c r="AI283" s="173"/>
      <c r="AJ283" s="173"/>
      <c r="AK283" s="214" t="s">
        <v>1480</v>
      </c>
      <c r="AL283" s="192"/>
      <c r="AM283" s="192"/>
      <c r="AN283" s="192"/>
      <c r="AO283" s="192"/>
      <c r="AP283" s="192"/>
      <c r="AQ283" s="192"/>
      <c r="AR283" s="192"/>
      <c r="AS283" s="192"/>
      <c r="AT283" s="192"/>
      <c r="AU283" s="184" t="s">
        <v>1477</v>
      </c>
      <c r="AV283" s="173" t="s">
        <v>152</v>
      </c>
      <c r="AW283" s="192" t="s">
        <v>1475</v>
      </c>
      <c r="AX283" s="191"/>
      <c r="AY283" s="191"/>
      <c r="AZ283" s="191"/>
      <c r="BA283" s="191"/>
      <c r="BB283" s="191"/>
      <c r="BC283" s="191"/>
      <c r="BD283" s="191"/>
      <c r="BE283" s="191"/>
      <c r="BF283" s="191"/>
      <c r="BG283" s="191"/>
      <c r="BH283" s="190" t="s">
        <v>632</v>
      </c>
      <c r="BI283" s="190" t="s">
        <v>626</v>
      </c>
      <c r="BJ283" s="190"/>
      <c r="BK283" s="190" t="s">
        <v>1084</v>
      </c>
      <c r="BL283" s="283" t="s">
        <v>1087</v>
      </c>
      <c r="BM283" s="191"/>
      <c r="BN283" s="191"/>
      <c r="BO283" s="191"/>
      <c r="BP283" s="191"/>
      <c r="BQ283" s="191"/>
      <c r="BS283" s="188"/>
    </row>
    <row r="284" spans="1:71" ht="11.25" customHeight="1">
      <c r="A284" s="115" t="s">
        <v>1108</v>
      </c>
      <c r="B284" s="191" t="s">
        <v>5</v>
      </c>
      <c r="C284" s="191" t="s">
        <v>358</v>
      </c>
      <c r="D284" s="124" t="s">
        <v>374</v>
      </c>
      <c r="E284" s="124" t="s">
        <v>1394</v>
      </c>
      <c r="F284" s="196" t="s">
        <v>1074</v>
      </c>
      <c r="G284" s="190" t="s">
        <v>1074</v>
      </c>
      <c r="H284" s="190" t="s">
        <v>1079</v>
      </c>
      <c r="I284" s="191" t="s">
        <v>1102</v>
      </c>
      <c r="J284" s="191" t="s">
        <v>1103</v>
      </c>
      <c r="K284" s="191" t="s">
        <v>33</v>
      </c>
      <c r="L284" s="191" t="s">
        <v>121</v>
      </c>
      <c r="M284" s="191" t="s">
        <v>84</v>
      </c>
      <c r="N284" s="191" t="s">
        <v>91</v>
      </c>
      <c r="O284" s="191" t="str">
        <f ca="1">VLOOKUP($N284,INDIRECT(VLOOKUP($M284,'A-Validation Data list'!$D$1:$F$8,3,0)),2,FALSE)</f>
        <v>IEC104:MEMBLOCK01</v>
      </c>
      <c r="P284" s="191"/>
      <c r="Q284" s="191"/>
      <c r="R284" s="191"/>
      <c r="S284" s="191"/>
      <c r="T284" s="191"/>
      <c r="U284" s="191"/>
      <c r="V284" s="191"/>
      <c r="W284" s="191"/>
      <c r="X284" s="191"/>
      <c r="Y284" s="191"/>
      <c r="Z284" s="191"/>
      <c r="AA284" s="191"/>
      <c r="AB284" s="191"/>
      <c r="AC284" s="191"/>
      <c r="AD284" s="191"/>
      <c r="AE284" s="191"/>
      <c r="AF284" s="190" t="s">
        <v>1083</v>
      </c>
      <c r="AG284" s="190">
        <v>-274.39999999999998</v>
      </c>
      <c r="AH284" s="190">
        <v>274.39999999999998</v>
      </c>
      <c r="AI284" s="173"/>
      <c r="AJ284" s="173"/>
      <c r="AK284" s="214" t="s">
        <v>1481</v>
      </c>
      <c r="AL284" s="192"/>
      <c r="AM284" s="192"/>
      <c r="AN284" s="192"/>
      <c r="AO284" s="192"/>
      <c r="AP284" s="192"/>
      <c r="AQ284" s="192"/>
      <c r="AR284" s="192"/>
      <c r="AS284" s="192"/>
      <c r="AT284" s="192"/>
      <c r="AU284" s="184" t="s">
        <v>1478</v>
      </c>
      <c r="AV284" s="173" t="s">
        <v>152</v>
      </c>
      <c r="AW284" s="192" t="s">
        <v>1475</v>
      </c>
      <c r="AX284" s="191"/>
      <c r="AY284" s="191"/>
      <c r="AZ284" s="191"/>
      <c r="BA284" s="191"/>
      <c r="BB284" s="191"/>
      <c r="BC284" s="191"/>
      <c r="BD284" s="191"/>
      <c r="BE284" s="191"/>
      <c r="BF284" s="191"/>
      <c r="BG284" s="191"/>
      <c r="BH284" s="190" t="s">
        <v>632</v>
      </c>
      <c r="BI284" s="190" t="s">
        <v>360</v>
      </c>
      <c r="BJ284" s="190"/>
      <c r="BK284" s="190" t="s">
        <v>1084</v>
      </c>
      <c r="BL284" s="283" t="s">
        <v>1088</v>
      </c>
      <c r="BM284" s="191"/>
      <c r="BN284" s="191"/>
      <c r="BO284" s="191"/>
      <c r="BP284" s="191"/>
      <c r="BQ284" s="191"/>
      <c r="BS284" s="188"/>
    </row>
    <row r="285" spans="1:71" ht="11.25" customHeight="1">
      <c r="A285" s="115" t="s">
        <v>1108</v>
      </c>
      <c r="B285" s="191" t="s">
        <v>5</v>
      </c>
      <c r="C285" s="191" t="s">
        <v>358</v>
      </c>
      <c r="D285" s="124" t="s">
        <v>374</v>
      </c>
      <c r="E285" s="124" t="s">
        <v>1394</v>
      </c>
      <c r="F285" s="196" t="s">
        <v>1075</v>
      </c>
      <c r="G285" s="190" t="s">
        <v>1075</v>
      </c>
      <c r="H285" s="190" t="s">
        <v>1080</v>
      </c>
      <c r="I285" s="191" t="s">
        <v>1102</v>
      </c>
      <c r="J285" s="191" t="s">
        <v>1103</v>
      </c>
      <c r="K285" s="191" t="s">
        <v>33</v>
      </c>
      <c r="L285" s="191" t="s">
        <v>121</v>
      </c>
      <c r="M285" s="191" t="s">
        <v>84</v>
      </c>
      <c r="N285" s="191" t="s">
        <v>91</v>
      </c>
      <c r="O285" s="191" t="str">
        <f ca="1">VLOOKUP($N285,INDIRECT(VLOOKUP($M285,'A-Validation Data list'!$D$1:$F$8,3,0)),2,FALSE)</f>
        <v>IEC104:MEMBLOCK01</v>
      </c>
      <c r="P285" s="191"/>
      <c r="Q285" s="191"/>
      <c r="R285" s="191"/>
      <c r="S285" s="191"/>
      <c r="T285" s="191"/>
      <c r="U285" s="191"/>
      <c r="V285" s="191"/>
      <c r="W285" s="191"/>
      <c r="X285" s="191"/>
      <c r="Y285" s="191"/>
      <c r="Z285" s="191"/>
      <c r="AA285" s="191"/>
      <c r="AB285" s="191"/>
      <c r="AC285" s="191"/>
      <c r="AD285" s="191"/>
      <c r="AE285" s="191"/>
      <c r="AF285" s="190"/>
      <c r="AG285" s="190" t="s">
        <v>1120</v>
      </c>
      <c r="AH285" s="190" t="s">
        <v>618</v>
      </c>
      <c r="AI285" s="173"/>
      <c r="AJ285" s="173"/>
      <c r="AK285" s="214" t="s">
        <v>1128</v>
      </c>
      <c r="AL285" s="192"/>
      <c r="AM285" s="192"/>
      <c r="AN285" s="192"/>
      <c r="AO285" s="192"/>
      <c r="AP285" s="192"/>
      <c r="AQ285" s="192"/>
      <c r="AR285" s="192"/>
      <c r="AS285" s="192"/>
      <c r="AT285" s="192"/>
      <c r="AU285" s="184" t="s">
        <v>1427</v>
      </c>
      <c r="AV285" s="173" t="s">
        <v>152</v>
      </c>
      <c r="AW285" s="192" t="s">
        <v>1428</v>
      </c>
      <c r="AX285" s="191"/>
      <c r="AY285" s="191"/>
      <c r="AZ285" s="191"/>
      <c r="BA285" s="191"/>
      <c r="BB285" s="191"/>
      <c r="BC285" s="191"/>
      <c r="BD285" s="191"/>
      <c r="BE285" s="191"/>
      <c r="BF285" s="191"/>
      <c r="BG285" s="191"/>
      <c r="BH285" s="190" t="s">
        <v>632</v>
      </c>
      <c r="BI285" s="190" t="s">
        <v>627</v>
      </c>
      <c r="BJ285" s="190"/>
      <c r="BK285" s="190" t="s">
        <v>1084</v>
      </c>
      <c r="BL285" s="283" t="s">
        <v>1089</v>
      </c>
      <c r="BM285" s="191"/>
      <c r="BN285" s="191"/>
      <c r="BO285" s="191"/>
      <c r="BP285" s="191"/>
      <c r="BQ285" s="191"/>
      <c r="BS285" s="188"/>
    </row>
    <row r="286" spans="1:71" ht="11.25" customHeight="1">
      <c r="A286" s="115" t="s">
        <v>1108</v>
      </c>
      <c r="B286" s="191" t="s">
        <v>5</v>
      </c>
      <c r="C286" s="191" t="s">
        <v>358</v>
      </c>
      <c r="D286" s="124" t="s">
        <v>374</v>
      </c>
      <c r="E286" s="124" t="s">
        <v>1394</v>
      </c>
      <c r="F286" s="196" t="s">
        <v>1076</v>
      </c>
      <c r="G286" s="190" t="s">
        <v>1076</v>
      </c>
      <c r="H286" s="190" t="s">
        <v>1081</v>
      </c>
      <c r="I286" s="191" t="s">
        <v>1102</v>
      </c>
      <c r="J286" s="191" t="s">
        <v>1103</v>
      </c>
      <c r="K286" s="191" t="s">
        <v>33</v>
      </c>
      <c r="L286" s="191" t="s">
        <v>121</v>
      </c>
      <c r="M286" s="191" t="s">
        <v>84</v>
      </c>
      <c r="N286" s="191" t="s">
        <v>91</v>
      </c>
      <c r="O286" s="191" t="str">
        <f ca="1">VLOOKUP($N286,INDIRECT(VLOOKUP($M286,'A-Validation Data list'!$D$1:$F$8,3,0)),2,FALSE)</f>
        <v>IEC104:MEMBLOCK01</v>
      </c>
      <c r="P286" s="191"/>
      <c r="Q286" s="191"/>
      <c r="R286" s="191"/>
      <c r="S286" s="191"/>
      <c r="T286" s="191"/>
      <c r="U286" s="191"/>
      <c r="V286" s="191"/>
      <c r="W286" s="191"/>
      <c r="X286" s="191"/>
      <c r="Y286" s="191"/>
      <c r="Z286" s="191"/>
      <c r="AA286" s="191"/>
      <c r="AB286" s="191"/>
      <c r="AC286" s="191"/>
      <c r="AD286" s="191"/>
      <c r="AE286" s="191"/>
      <c r="AF286" s="190" t="s">
        <v>1121</v>
      </c>
      <c r="AG286" s="190" t="s">
        <v>152</v>
      </c>
      <c r="AH286" s="190" t="s">
        <v>825</v>
      </c>
      <c r="AI286" s="173"/>
      <c r="AJ286" s="173"/>
      <c r="AK286" s="214" t="s">
        <v>1129</v>
      </c>
      <c r="AL286" s="192"/>
      <c r="AM286" s="192"/>
      <c r="AN286" s="192"/>
      <c r="AO286" s="192"/>
      <c r="AP286" s="192"/>
      <c r="AQ286" s="192"/>
      <c r="AR286" s="192"/>
      <c r="AS286" s="192"/>
      <c r="AT286" s="192"/>
      <c r="AU286" s="184" t="s">
        <v>1429</v>
      </c>
      <c r="AV286" s="173" t="s">
        <v>152</v>
      </c>
      <c r="AW286" s="192" t="s">
        <v>1430</v>
      </c>
      <c r="AX286" s="191"/>
      <c r="AY286" s="191"/>
      <c r="AZ286" s="191"/>
      <c r="BA286" s="191"/>
      <c r="BB286" s="191"/>
      <c r="BC286" s="191"/>
      <c r="BD286" s="191"/>
      <c r="BE286" s="191"/>
      <c r="BF286" s="191"/>
      <c r="BG286" s="191"/>
      <c r="BH286" s="190" t="s">
        <v>632</v>
      </c>
      <c r="BI286" s="190" t="s">
        <v>628</v>
      </c>
      <c r="BJ286" s="190"/>
      <c r="BK286" s="190" t="s">
        <v>1084</v>
      </c>
      <c r="BL286" s="283" t="s">
        <v>1090</v>
      </c>
      <c r="BM286" s="191"/>
      <c r="BN286" s="191"/>
      <c r="BO286" s="191"/>
      <c r="BP286" s="191"/>
      <c r="BQ286" s="191"/>
      <c r="BS286" s="188"/>
    </row>
    <row r="287" spans="1:71" ht="11.25" customHeight="1">
      <c r="A287" s="183" t="s">
        <v>1108</v>
      </c>
      <c r="B287" s="168" t="s">
        <v>4</v>
      </c>
      <c r="C287" s="168"/>
      <c r="D287" s="168"/>
      <c r="E287" s="164"/>
      <c r="F287" s="167"/>
      <c r="G287" s="167" t="s">
        <v>1395</v>
      </c>
      <c r="H287" s="167"/>
      <c r="I287" s="166"/>
      <c r="J287" s="163"/>
      <c r="K287" s="167"/>
      <c r="L287" s="166"/>
      <c r="M287" s="166"/>
      <c r="N287" s="163"/>
      <c r="O287" s="163"/>
      <c r="P287" s="166"/>
      <c r="Q287" s="161"/>
      <c r="R287" s="163"/>
      <c r="S287" s="163"/>
      <c r="T287" s="163"/>
      <c r="U287" s="163"/>
      <c r="V287" s="163" t="str">
        <f t="shared" ref="V287:V288" si="50">IF($K287="DI",CONCATENATE( H287," : ",P287,"/",Q287),IF($K287="DI2",CONCATENATE( H287," : ",P287,"/",Q287,"/",R287,"/",S287),""))</f>
        <v/>
      </c>
      <c r="W287" s="163"/>
      <c r="X287" s="163"/>
      <c r="Y287" s="163"/>
      <c r="Z287" s="163"/>
      <c r="AA287" s="163"/>
      <c r="AB287" s="163"/>
      <c r="AC287" s="163"/>
      <c r="AD287" s="163"/>
      <c r="AE287" s="163"/>
      <c r="AF287" s="160"/>
      <c r="AG287" s="160" t="s">
        <v>525</v>
      </c>
      <c r="AH287" s="160" t="s">
        <v>525</v>
      </c>
      <c r="AI287" s="163" t="s">
        <v>525</v>
      </c>
      <c r="AJ287" s="163" t="s">
        <v>525</v>
      </c>
      <c r="AK287" s="163"/>
      <c r="AL287" s="163"/>
      <c r="AM287" s="165"/>
      <c r="AN287" s="165"/>
      <c r="AO287" s="160"/>
      <c r="AP287" s="160"/>
      <c r="AQ287" s="160"/>
      <c r="AR287" s="163"/>
      <c r="AS287" s="163"/>
      <c r="AT287" s="163"/>
      <c r="AU287" s="163"/>
      <c r="AV287" s="163" t="s">
        <v>525</v>
      </c>
      <c r="AW287" s="163"/>
      <c r="AX287" s="166"/>
      <c r="AY287" s="166"/>
      <c r="AZ287" s="166"/>
      <c r="BA287" s="166"/>
      <c r="BB287" s="166"/>
      <c r="BC287" s="166"/>
      <c r="BD287" s="166"/>
      <c r="BE287" s="166"/>
      <c r="BF287" s="166"/>
      <c r="BG287" s="166"/>
      <c r="BH287" s="166" t="s">
        <v>525</v>
      </c>
      <c r="BI287" s="166" t="s">
        <v>525</v>
      </c>
      <c r="BJ287" s="166" t="s">
        <v>525</v>
      </c>
      <c r="BK287" s="166" t="s">
        <v>525</v>
      </c>
      <c r="BL287" s="166"/>
      <c r="BM287" s="166"/>
      <c r="BN287" s="166"/>
      <c r="BO287" s="166"/>
      <c r="BP287" s="166"/>
      <c r="BQ287" s="166"/>
      <c r="BS287" s="188"/>
    </row>
    <row r="288" spans="1:71" ht="11.25" customHeight="1">
      <c r="A288" s="115" t="s">
        <v>1108</v>
      </c>
      <c r="B288" s="191" t="s">
        <v>5</v>
      </c>
      <c r="C288" s="191" t="s">
        <v>358</v>
      </c>
      <c r="D288" s="124" t="s">
        <v>374</v>
      </c>
      <c r="E288" s="124" t="s">
        <v>3725</v>
      </c>
      <c r="F288" s="196" t="s">
        <v>1401</v>
      </c>
      <c r="G288" s="190" t="s">
        <v>1401</v>
      </c>
      <c r="H288" s="190" t="s">
        <v>1401</v>
      </c>
      <c r="I288" s="191" t="s">
        <v>1102</v>
      </c>
      <c r="J288" s="191" t="s">
        <v>1103</v>
      </c>
      <c r="K288" s="191" t="s">
        <v>33</v>
      </c>
      <c r="L288" s="191" t="s">
        <v>121</v>
      </c>
      <c r="M288" s="191" t="s">
        <v>84</v>
      </c>
      <c r="N288" s="191" t="s">
        <v>91</v>
      </c>
      <c r="O288" s="191" t="str">
        <f ca="1">VLOOKUP($N288,INDIRECT(VLOOKUP($M288,'A-Validation Data list'!$D$1:$F$8,3,0)),2,FALSE)</f>
        <v>IEC104:MEMBLOCK01</v>
      </c>
      <c r="P288" s="191"/>
      <c r="Q288" s="191"/>
      <c r="R288" s="191"/>
      <c r="S288" s="191"/>
      <c r="T288" s="191"/>
      <c r="U288" s="191"/>
      <c r="V288" s="191" t="str">
        <f t="shared" si="50"/>
        <v/>
      </c>
      <c r="W288" s="191"/>
      <c r="X288" s="191"/>
      <c r="Y288" s="191"/>
      <c r="Z288" s="191"/>
      <c r="AA288" s="191"/>
      <c r="AB288" s="191"/>
      <c r="AC288" s="191"/>
      <c r="AD288" s="191"/>
      <c r="AE288" s="191"/>
      <c r="AF288" s="190" t="s">
        <v>522</v>
      </c>
      <c r="AG288" s="190" t="s">
        <v>152</v>
      </c>
      <c r="AH288" s="190">
        <v>2400</v>
      </c>
      <c r="AI288" s="173" t="s">
        <v>525</v>
      </c>
      <c r="AJ288" s="173" t="s">
        <v>525</v>
      </c>
      <c r="AK288" s="214" t="s">
        <v>1132</v>
      </c>
      <c r="AL288" s="192"/>
      <c r="AM288" s="192"/>
      <c r="AN288" s="192"/>
      <c r="AO288" s="192"/>
      <c r="AP288" s="192"/>
      <c r="AQ288" s="192"/>
      <c r="AR288" s="192"/>
      <c r="AS288" s="192"/>
      <c r="AT288" s="192"/>
      <c r="AU288" s="184" t="s">
        <v>1468</v>
      </c>
      <c r="AV288" s="173" t="s">
        <v>152</v>
      </c>
      <c r="AW288" s="192" t="s">
        <v>1409</v>
      </c>
      <c r="AX288" s="191"/>
      <c r="AY288" s="191"/>
      <c r="AZ288" s="191"/>
      <c r="BA288" s="191"/>
      <c r="BB288" s="191"/>
      <c r="BC288" s="191"/>
      <c r="BD288" s="191"/>
      <c r="BE288" s="191"/>
      <c r="BF288" s="191"/>
      <c r="BG288" s="191"/>
      <c r="BH288" s="190" t="s">
        <v>632</v>
      </c>
      <c r="BI288" s="190" t="s">
        <v>152</v>
      </c>
      <c r="BJ288" s="190" t="s">
        <v>525</v>
      </c>
      <c r="BK288" s="190" t="s">
        <v>1084</v>
      </c>
      <c r="BL288" s="283" t="s">
        <v>3396</v>
      </c>
      <c r="BM288" s="191"/>
      <c r="BN288" s="191"/>
      <c r="BO288" s="191"/>
      <c r="BP288" s="191"/>
      <c r="BQ288" s="191"/>
      <c r="BS288" s="188"/>
    </row>
    <row r="289" spans="1:71" ht="11.25" customHeight="1">
      <c r="A289" s="115" t="s">
        <v>1108</v>
      </c>
      <c r="B289" s="191" t="s">
        <v>5</v>
      </c>
      <c r="C289" s="191" t="s">
        <v>358</v>
      </c>
      <c r="D289" s="124" t="s">
        <v>374</v>
      </c>
      <c r="E289" s="124" t="s">
        <v>1396</v>
      </c>
      <c r="F289" s="196" t="s">
        <v>1402</v>
      </c>
      <c r="G289" s="190" t="s">
        <v>1402</v>
      </c>
      <c r="H289" s="190" t="s">
        <v>1402</v>
      </c>
      <c r="I289" s="191" t="s">
        <v>1102</v>
      </c>
      <c r="J289" s="191" t="s">
        <v>1103</v>
      </c>
      <c r="K289" s="191" t="s">
        <v>33</v>
      </c>
      <c r="L289" s="191" t="s">
        <v>121</v>
      </c>
      <c r="M289" s="191" t="s">
        <v>84</v>
      </c>
      <c r="N289" s="191" t="s">
        <v>91</v>
      </c>
      <c r="O289" s="191" t="str">
        <f ca="1">VLOOKUP($N289,INDIRECT(VLOOKUP($M289,'A-Validation Data list'!$D$1:$F$8,3,0)),2,FALSE)</f>
        <v>IEC104:MEMBLOCK01</v>
      </c>
      <c r="P289" s="191"/>
      <c r="Q289" s="191"/>
      <c r="R289" s="191"/>
      <c r="S289" s="191"/>
      <c r="T289" s="191"/>
      <c r="U289" s="191"/>
      <c r="V289" s="191"/>
      <c r="W289" s="191"/>
      <c r="X289" s="191"/>
      <c r="Y289" s="191"/>
      <c r="Z289" s="191"/>
      <c r="AA289" s="191"/>
      <c r="AB289" s="191"/>
      <c r="AC289" s="191"/>
      <c r="AD289" s="191"/>
      <c r="AE289" s="191"/>
      <c r="AF289" s="190" t="s">
        <v>522</v>
      </c>
      <c r="AG289" s="190" t="s">
        <v>152</v>
      </c>
      <c r="AH289" s="190">
        <v>2400</v>
      </c>
      <c r="AI289" s="173"/>
      <c r="AJ289" s="173"/>
      <c r="AK289" s="214" t="s">
        <v>1133</v>
      </c>
      <c r="AL289" s="192"/>
      <c r="AM289" s="192"/>
      <c r="AN289" s="192"/>
      <c r="AO289" s="192"/>
      <c r="AP289" s="192"/>
      <c r="AQ289" s="192"/>
      <c r="AR289" s="192"/>
      <c r="AS289" s="192"/>
      <c r="AT289" s="192"/>
      <c r="AU289" s="184" t="s">
        <v>1468</v>
      </c>
      <c r="AV289" s="173" t="s">
        <v>152</v>
      </c>
      <c r="AW289" s="192" t="s">
        <v>1409</v>
      </c>
      <c r="AX289" s="191"/>
      <c r="AY289" s="191"/>
      <c r="AZ289" s="191"/>
      <c r="BA289" s="191"/>
      <c r="BB289" s="191"/>
      <c r="BC289" s="191"/>
      <c r="BD289" s="191"/>
      <c r="BE289" s="191"/>
      <c r="BF289" s="191"/>
      <c r="BG289" s="191"/>
      <c r="BH289" s="190" t="s">
        <v>632</v>
      </c>
      <c r="BI289" s="190" t="s">
        <v>618</v>
      </c>
      <c r="BJ289" s="190"/>
      <c r="BK289" s="190" t="s">
        <v>1084</v>
      </c>
      <c r="BL289" s="283" t="s">
        <v>3397</v>
      </c>
      <c r="BM289" s="191"/>
      <c r="BN289" s="191"/>
      <c r="BO289" s="191"/>
      <c r="BP289" s="191"/>
      <c r="BQ289" s="191"/>
      <c r="BS289" s="188"/>
    </row>
    <row r="290" spans="1:71" ht="11.25" customHeight="1">
      <c r="A290" s="115" t="s">
        <v>1108</v>
      </c>
      <c r="B290" s="191" t="s">
        <v>5</v>
      </c>
      <c r="C290" s="191" t="s">
        <v>358</v>
      </c>
      <c r="D290" s="124" t="s">
        <v>374</v>
      </c>
      <c r="E290" s="124" t="s">
        <v>1396</v>
      </c>
      <c r="F290" s="196" t="s">
        <v>1403</v>
      </c>
      <c r="G290" s="190" t="s">
        <v>1403</v>
      </c>
      <c r="H290" s="190" t="s">
        <v>1403</v>
      </c>
      <c r="I290" s="191" t="s">
        <v>1102</v>
      </c>
      <c r="J290" s="191" t="s">
        <v>1103</v>
      </c>
      <c r="K290" s="191" t="s">
        <v>33</v>
      </c>
      <c r="L290" s="191" t="s">
        <v>121</v>
      </c>
      <c r="M290" s="191" t="s">
        <v>84</v>
      </c>
      <c r="N290" s="191" t="s">
        <v>91</v>
      </c>
      <c r="O290" s="191" t="str">
        <f ca="1">VLOOKUP($N290,INDIRECT(VLOOKUP($M290,'A-Validation Data list'!$D$1:$F$8,3,0)),2,FALSE)</f>
        <v>IEC104:MEMBLOCK01</v>
      </c>
      <c r="P290" s="191"/>
      <c r="Q290" s="191"/>
      <c r="R290" s="191"/>
      <c r="S290" s="191"/>
      <c r="T290" s="191"/>
      <c r="U290" s="191"/>
      <c r="V290" s="191"/>
      <c r="W290" s="191"/>
      <c r="X290" s="191"/>
      <c r="Y290" s="191"/>
      <c r="Z290" s="191"/>
      <c r="AA290" s="191"/>
      <c r="AB290" s="191"/>
      <c r="AC290" s="191"/>
      <c r="AD290" s="191"/>
      <c r="AE290" s="191"/>
      <c r="AF290" s="190" t="s">
        <v>522</v>
      </c>
      <c r="AG290" s="190" t="s">
        <v>152</v>
      </c>
      <c r="AH290" s="190">
        <v>2400</v>
      </c>
      <c r="AI290" s="173"/>
      <c r="AJ290" s="173"/>
      <c r="AK290" s="214" t="s">
        <v>1134</v>
      </c>
      <c r="AL290" s="192"/>
      <c r="AM290" s="192"/>
      <c r="AN290" s="192"/>
      <c r="AO290" s="192"/>
      <c r="AP290" s="192"/>
      <c r="AQ290" s="192"/>
      <c r="AR290" s="192"/>
      <c r="AS290" s="192"/>
      <c r="AT290" s="192"/>
      <c r="AU290" s="184" t="s">
        <v>1468</v>
      </c>
      <c r="AV290" s="173" t="s">
        <v>152</v>
      </c>
      <c r="AW290" s="192" t="s">
        <v>1409</v>
      </c>
      <c r="AX290" s="191"/>
      <c r="AY290" s="191"/>
      <c r="AZ290" s="191"/>
      <c r="BA290" s="191"/>
      <c r="BB290" s="191"/>
      <c r="BC290" s="191"/>
      <c r="BD290" s="191"/>
      <c r="BE290" s="191"/>
      <c r="BF290" s="191"/>
      <c r="BG290" s="191"/>
      <c r="BH290" s="190" t="s">
        <v>632</v>
      </c>
      <c r="BI290" s="190" t="s">
        <v>619</v>
      </c>
      <c r="BJ290" s="190"/>
      <c r="BK290" s="190" t="s">
        <v>1084</v>
      </c>
      <c r="BL290" s="283" t="s">
        <v>3398</v>
      </c>
      <c r="BM290" s="191"/>
      <c r="BN290" s="191"/>
      <c r="BO290" s="191"/>
      <c r="BP290" s="191"/>
      <c r="BQ290" s="191"/>
      <c r="BS290" s="188"/>
    </row>
    <row r="291" spans="1:71" ht="11.25" customHeight="1">
      <c r="A291" s="115" t="s">
        <v>1108</v>
      </c>
      <c r="B291" s="191" t="s">
        <v>5</v>
      </c>
      <c r="C291" s="191" t="s">
        <v>358</v>
      </c>
      <c r="D291" s="124" t="s">
        <v>374</v>
      </c>
      <c r="E291" s="124" t="s">
        <v>1396</v>
      </c>
      <c r="F291" s="196" t="s">
        <v>1073</v>
      </c>
      <c r="G291" s="190" t="s">
        <v>1073</v>
      </c>
      <c r="H291" s="190" t="s">
        <v>1077</v>
      </c>
      <c r="I291" s="191" t="s">
        <v>1102</v>
      </c>
      <c r="J291" s="191" t="s">
        <v>1103</v>
      </c>
      <c r="K291" s="191" t="s">
        <v>33</v>
      </c>
      <c r="L291" s="191" t="s">
        <v>121</v>
      </c>
      <c r="M291" s="191" t="s">
        <v>84</v>
      </c>
      <c r="N291" s="191" t="s">
        <v>91</v>
      </c>
      <c r="O291" s="191" t="str">
        <f ca="1">VLOOKUP($N291,INDIRECT(VLOOKUP($M291,'A-Validation Data list'!$D$1:$F$8,3,0)),2,FALSE)</f>
        <v>IEC104:MEMBLOCK01</v>
      </c>
      <c r="P291" s="191"/>
      <c r="Q291" s="191"/>
      <c r="R291" s="191"/>
      <c r="S291" s="191"/>
      <c r="T291" s="191"/>
      <c r="U291" s="191"/>
      <c r="V291" s="191"/>
      <c r="W291" s="191"/>
      <c r="X291" s="191"/>
      <c r="Y291" s="191"/>
      <c r="Z291" s="191"/>
      <c r="AA291" s="191"/>
      <c r="AB291" s="191"/>
      <c r="AC291" s="191"/>
      <c r="AD291" s="191"/>
      <c r="AE291" s="191"/>
      <c r="AF291" s="190" t="s">
        <v>522</v>
      </c>
      <c r="AG291" s="190" t="s">
        <v>152</v>
      </c>
      <c r="AH291" s="190">
        <v>2400</v>
      </c>
      <c r="AI291" s="173"/>
      <c r="AJ291" s="173"/>
      <c r="AK291" s="214" t="s">
        <v>1135</v>
      </c>
      <c r="AL291" s="192"/>
      <c r="AM291" s="192"/>
      <c r="AN291" s="192"/>
      <c r="AO291" s="192"/>
      <c r="AP291" s="192"/>
      <c r="AQ291" s="192"/>
      <c r="AR291" s="192"/>
      <c r="AS291" s="192"/>
      <c r="AT291" s="192"/>
      <c r="AU291" s="184" t="s">
        <v>1468</v>
      </c>
      <c r="AV291" s="173" t="s">
        <v>152</v>
      </c>
      <c r="AW291" s="192" t="s">
        <v>1409</v>
      </c>
      <c r="AX291" s="191"/>
      <c r="AY291" s="191"/>
      <c r="AZ291" s="191"/>
      <c r="BA291" s="191"/>
      <c r="BB291" s="191"/>
      <c r="BC291" s="191"/>
      <c r="BD291" s="191"/>
      <c r="BE291" s="191"/>
      <c r="BF291" s="191"/>
      <c r="BG291" s="191"/>
      <c r="BH291" s="190" t="s">
        <v>632</v>
      </c>
      <c r="BI291" s="190" t="s">
        <v>620</v>
      </c>
      <c r="BJ291" s="190"/>
      <c r="BK291" s="190" t="s">
        <v>1084</v>
      </c>
      <c r="BL291" s="283" t="s">
        <v>3399</v>
      </c>
      <c r="BM291" s="191"/>
      <c r="BN291" s="191"/>
      <c r="BO291" s="191"/>
      <c r="BP291" s="191"/>
      <c r="BQ291" s="191"/>
      <c r="BS291" s="188"/>
    </row>
    <row r="292" spans="1:71" ht="11.25" customHeight="1">
      <c r="A292" s="115" t="s">
        <v>1108</v>
      </c>
      <c r="B292" s="191" t="s">
        <v>5</v>
      </c>
      <c r="C292" s="191" t="s">
        <v>358</v>
      </c>
      <c r="D292" s="124" t="s">
        <v>374</v>
      </c>
      <c r="E292" s="124" t="s">
        <v>1396</v>
      </c>
      <c r="F292" s="196" t="s">
        <v>1412</v>
      </c>
      <c r="G292" s="190" t="s">
        <v>1412</v>
      </c>
      <c r="H292" s="190" t="s">
        <v>1412</v>
      </c>
      <c r="I292" s="191" t="s">
        <v>1102</v>
      </c>
      <c r="J292" s="191" t="s">
        <v>1103</v>
      </c>
      <c r="K292" s="191" t="s">
        <v>33</v>
      </c>
      <c r="L292" s="191" t="s">
        <v>121</v>
      </c>
      <c r="M292" s="191" t="s">
        <v>84</v>
      </c>
      <c r="N292" s="191" t="s">
        <v>91</v>
      </c>
      <c r="O292" s="191" t="str">
        <f ca="1">VLOOKUP($N292,INDIRECT(VLOOKUP($M292,'A-Validation Data list'!$D$1:$F$8,3,0)),2,FALSE)</f>
        <v>IEC104:MEMBLOCK01</v>
      </c>
      <c r="P292" s="191"/>
      <c r="Q292" s="191"/>
      <c r="R292" s="191"/>
      <c r="S292" s="191"/>
      <c r="T292" s="191"/>
      <c r="U292" s="191"/>
      <c r="V292" s="191"/>
      <c r="W292" s="191"/>
      <c r="X292" s="191"/>
      <c r="Y292" s="191"/>
      <c r="Z292" s="191"/>
      <c r="AA292" s="191"/>
      <c r="AB292" s="191"/>
      <c r="AC292" s="191"/>
      <c r="AD292" s="191"/>
      <c r="AE292" s="191"/>
      <c r="AF292" s="190" t="s">
        <v>1082</v>
      </c>
      <c r="AG292" s="190" t="s">
        <v>152</v>
      </c>
      <c r="AH292" s="190">
        <v>39.6</v>
      </c>
      <c r="AI292" s="173"/>
      <c r="AJ292" s="173"/>
      <c r="AK292" s="214" t="s">
        <v>1456</v>
      </c>
      <c r="AL292" s="192"/>
      <c r="AM292" s="192"/>
      <c r="AN292" s="192"/>
      <c r="AO292" s="192"/>
      <c r="AP292" s="192"/>
      <c r="AQ292" s="192"/>
      <c r="AR292" s="192"/>
      <c r="AS292" s="192"/>
      <c r="AT292" s="192"/>
      <c r="AU292" s="184" t="s">
        <v>1440</v>
      </c>
      <c r="AV292" s="173" t="s">
        <v>152</v>
      </c>
      <c r="AW292" s="192" t="s">
        <v>1416</v>
      </c>
      <c r="AX292" s="191"/>
      <c r="AY292" s="191"/>
      <c r="AZ292" s="191"/>
      <c r="BA292" s="191"/>
      <c r="BB292" s="191"/>
      <c r="BC292" s="191"/>
      <c r="BD292" s="191"/>
      <c r="BE292" s="191"/>
      <c r="BF292" s="191"/>
      <c r="BG292" s="191"/>
      <c r="BH292" s="190" t="s">
        <v>632</v>
      </c>
      <c r="BI292" s="190" t="s">
        <v>621</v>
      </c>
      <c r="BJ292" s="190"/>
      <c r="BK292" s="190" t="s">
        <v>1084</v>
      </c>
      <c r="BL292" s="283" t="s">
        <v>3400</v>
      </c>
      <c r="BM292" s="191"/>
      <c r="BN292" s="191"/>
      <c r="BO292" s="191"/>
      <c r="BP292" s="191"/>
      <c r="BQ292" s="191"/>
      <c r="BS292" s="188"/>
    </row>
    <row r="293" spans="1:71" ht="11.25" customHeight="1">
      <c r="A293" s="115" t="s">
        <v>1108</v>
      </c>
      <c r="B293" s="191" t="s">
        <v>5</v>
      </c>
      <c r="C293" s="191" t="s">
        <v>358</v>
      </c>
      <c r="D293" s="124" t="s">
        <v>374</v>
      </c>
      <c r="E293" s="124" t="s">
        <v>1396</v>
      </c>
      <c r="F293" s="196" t="s">
        <v>1413</v>
      </c>
      <c r="G293" s="190" t="s">
        <v>1413</v>
      </c>
      <c r="H293" s="190" t="s">
        <v>1413</v>
      </c>
      <c r="I293" s="191" t="s">
        <v>1102</v>
      </c>
      <c r="J293" s="191" t="s">
        <v>1103</v>
      </c>
      <c r="K293" s="191" t="s">
        <v>33</v>
      </c>
      <c r="L293" s="191" t="s">
        <v>121</v>
      </c>
      <c r="M293" s="191" t="s">
        <v>84</v>
      </c>
      <c r="N293" s="191" t="s">
        <v>91</v>
      </c>
      <c r="O293" s="191" t="str">
        <f ca="1">VLOOKUP($N293,INDIRECT(VLOOKUP($M293,'A-Validation Data list'!$D$1:$F$8,3,0)),2,FALSE)</f>
        <v>IEC104:MEMBLOCK01</v>
      </c>
      <c r="P293" s="191"/>
      <c r="Q293" s="191"/>
      <c r="R293" s="191"/>
      <c r="S293" s="191"/>
      <c r="T293" s="191"/>
      <c r="U293" s="191"/>
      <c r="V293" s="191"/>
      <c r="W293" s="191"/>
      <c r="X293" s="191"/>
      <c r="Y293" s="191"/>
      <c r="Z293" s="191"/>
      <c r="AA293" s="191"/>
      <c r="AB293" s="191"/>
      <c r="AC293" s="191"/>
      <c r="AD293" s="191"/>
      <c r="AE293" s="191"/>
      <c r="AF293" s="190" t="s">
        <v>1082</v>
      </c>
      <c r="AG293" s="190" t="s">
        <v>152</v>
      </c>
      <c r="AH293" s="190">
        <v>39.6</v>
      </c>
      <c r="AI293" s="173"/>
      <c r="AJ293" s="173"/>
      <c r="AK293" s="214" t="s">
        <v>1457</v>
      </c>
      <c r="AL293" s="192"/>
      <c r="AM293" s="192"/>
      <c r="AN293" s="192"/>
      <c r="AO293" s="192"/>
      <c r="AP293" s="192"/>
      <c r="AQ293" s="192"/>
      <c r="AR293" s="192"/>
      <c r="AS293" s="192"/>
      <c r="AT293" s="192"/>
      <c r="AU293" s="184" t="s">
        <v>1440</v>
      </c>
      <c r="AV293" s="173" t="s">
        <v>152</v>
      </c>
      <c r="AW293" s="192" t="s">
        <v>1416</v>
      </c>
      <c r="AX293" s="191"/>
      <c r="AY293" s="191"/>
      <c r="AZ293" s="191"/>
      <c r="BA293" s="191"/>
      <c r="BB293" s="191"/>
      <c r="BC293" s="191"/>
      <c r="BD293" s="191"/>
      <c r="BE293" s="191"/>
      <c r="BF293" s="191"/>
      <c r="BG293" s="191"/>
      <c r="BH293" s="190" t="s">
        <v>632</v>
      </c>
      <c r="BI293" s="190" t="s">
        <v>622</v>
      </c>
      <c r="BJ293" s="190"/>
      <c r="BK293" s="190" t="s">
        <v>1084</v>
      </c>
      <c r="BL293" s="283" t="s">
        <v>3401</v>
      </c>
      <c r="BM293" s="191"/>
      <c r="BN293" s="191"/>
      <c r="BO293" s="191"/>
      <c r="BP293" s="191"/>
      <c r="BQ293" s="191"/>
      <c r="BS293" s="188"/>
    </row>
    <row r="294" spans="1:71" ht="11.25" customHeight="1">
      <c r="A294" s="115" t="s">
        <v>1108</v>
      </c>
      <c r="B294" s="191" t="s">
        <v>5</v>
      </c>
      <c r="C294" s="191" t="s">
        <v>358</v>
      </c>
      <c r="D294" s="124" t="s">
        <v>374</v>
      </c>
      <c r="E294" s="124" t="s">
        <v>1396</v>
      </c>
      <c r="F294" s="196" t="s">
        <v>1414</v>
      </c>
      <c r="G294" s="190" t="s">
        <v>1414</v>
      </c>
      <c r="H294" s="190" t="s">
        <v>1414</v>
      </c>
      <c r="I294" s="191" t="s">
        <v>1102</v>
      </c>
      <c r="J294" s="191" t="s">
        <v>1103</v>
      </c>
      <c r="K294" s="191" t="s">
        <v>33</v>
      </c>
      <c r="L294" s="191" t="s">
        <v>121</v>
      </c>
      <c r="M294" s="191" t="s">
        <v>84</v>
      </c>
      <c r="N294" s="191" t="s">
        <v>91</v>
      </c>
      <c r="O294" s="191" t="str">
        <f ca="1">VLOOKUP($N294,INDIRECT(VLOOKUP($M294,'A-Validation Data list'!$D$1:$F$8,3,0)),2,FALSE)</f>
        <v>IEC104:MEMBLOCK01</v>
      </c>
      <c r="P294" s="191"/>
      <c r="Q294" s="191"/>
      <c r="R294" s="191"/>
      <c r="S294" s="191"/>
      <c r="T294" s="191"/>
      <c r="U294" s="191"/>
      <c r="V294" s="191"/>
      <c r="W294" s="191"/>
      <c r="X294" s="191"/>
      <c r="Y294" s="191"/>
      <c r="Z294" s="191"/>
      <c r="AA294" s="191"/>
      <c r="AB294" s="191"/>
      <c r="AC294" s="191"/>
      <c r="AD294" s="191"/>
      <c r="AE294" s="191"/>
      <c r="AF294" s="190" t="s">
        <v>1082</v>
      </c>
      <c r="AG294" s="190" t="s">
        <v>152</v>
      </c>
      <c r="AH294" s="190">
        <v>39.6</v>
      </c>
      <c r="AI294" s="173"/>
      <c r="AJ294" s="173"/>
      <c r="AK294" s="214" t="s">
        <v>1458</v>
      </c>
      <c r="AL294" s="192"/>
      <c r="AM294" s="192"/>
      <c r="AN294" s="192"/>
      <c r="AO294" s="192"/>
      <c r="AP294" s="192"/>
      <c r="AQ294" s="192"/>
      <c r="AR294" s="192"/>
      <c r="AS294" s="192"/>
      <c r="AT294" s="192"/>
      <c r="AU294" s="184" t="s">
        <v>1440</v>
      </c>
      <c r="AV294" s="173" t="s">
        <v>152</v>
      </c>
      <c r="AW294" s="192" t="s">
        <v>1416</v>
      </c>
      <c r="AX294" s="191"/>
      <c r="AY294" s="191"/>
      <c r="AZ294" s="191"/>
      <c r="BA294" s="191"/>
      <c r="BB294" s="191"/>
      <c r="BC294" s="191"/>
      <c r="BD294" s="191"/>
      <c r="BE294" s="191"/>
      <c r="BF294" s="191"/>
      <c r="BG294" s="191"/>
      <c r="BH294" s="190" t="s">
        <v>632</v>
      </c>
      <c r="BI294" s="190" t="s">
        <v>623</v>
      </c>
      <c r="BJ294" s="190"/>
      <c r="BK294" s="190" t="s">
        <v>1084</v>
      </c>
      <c r="BL294" s="283" t="s">
        <v>3402</v>
      </c>
      <c r="BM294" s="191"/>
      <c r="BN294" s="191"/>
      <c r="BO294" s="191"/>
      <c r="BP294" s="191"/>
      <c r="BQ294" s="191"/>
      <c r="BS294" s="188"/>
    </row>
    <row r="295" spans="1:71" ht="11.25" customHeight="1">
      <c r="A295" s="115" t="s">
        <v>1108</v>
      </c>
      <c r="B295" s="191" t="s">
        <v>5</v>
      </c>
      <c r="C295" s="191" t="s">
        <v>358</v>
      </c>
      <c r="D295" s="124" t="s">
        <v>374</v>
      </c>
      <c r="E295" s="124" t="s">
        <v>1396</v>
      </c>
      <c r="F295" s="196" t="s">
        <v>1078</v>
      </c>
      <c r="G295" s="190" t="s">
        <v>1078</v>
      </c>
      <c r="H295" s="190" t="s">
        <v>1078</v>
      </c>
      <c r="I295" s="191" t="s">
        <v>1102</v>
      </c>
      <c r="J295" s="191" t="s">
        <v>1103</v>
      </c>
      <c r="K295" s="191" t="s">
        <v>33</v>
      </c>
      <c r="L295" s="191" t="s">
        <v>121</v>
      </c>
      <c r="M295" s="191" t="s">
        <v>84</v>
      </c>
      <c r="N295" s="191" t="s">
        <v>91</v>
      </c>
      <c r="O295" s="191" t="str">
        <f ca="1">VLOOKUP($N295,INDIRECT(VLOOKUP($M295,'A-Validation Data list'!$D$1:$F$8,3,0)),2,FALSE)</f>
        <v>IEC104:MEMBLOCK01</v>
      </c>
      <c r="P295" s="191"/>
      <c r="Q295" s="191"/>
      <c r="R295" s="191"/>
      <c r="S295" s="191"/>
      <c r="T295" s="191"/>
      <c r="U295" s="191"/>
      <c r="V295" s="191"/>
      <c r="W295" s="191"/>
      <c r="X295" s="191"/>
      <c r="Y295" s="191"/>
      <c r="Z295" s="191"/>
      <c r="AA295" s="191"/>
      <c r="AB295" s="191"/>
      <c r="AC295" s="191"/>
      <c r="AD295" s="191"/>
      <c r="AE295" s="191"/>
      <c r="AF295" s="190" t="s">
        <v>1082</v>
      </c>
      <c r="AG295" s="190" t="s">
        <v>152</v>
      </c>
      <c r="AH295" s="190" t="s">
        <v>1459</v>
      </c>
      <c r="AI295" s="173"/>
      <c r="AJ295" s="173"/>
      <c r="AK295" s="214" t="s">
        <v>1460</v>
      </c>
      <c r="AL295" s="192"/>
      <c r="AM295" s="192"/>
      <c r="AN295" s="192"/>
      <c r="AO295" s="192"/>
      <c r="AP295" s="192"/>
      <c r="AQ295" s="192"/>
      <c r="AR295" s="192"/>
      <c r="AS295" s="192"/>
      <c r="AT295" s="192"/>
      <c r="AU295" s="184" t="s">
        <v>1461</v>
      </c>
      <c r="AV295" s="173" t="s">
        <v>152</v>
      </c>
      <c r="AW295" s="192" t="s">
        <v>1416</v>
      </c>
      <c r="AX295" s="191"/>
      <c r="AY295" s="191"/>
      <c r="AZ295" s="191"/>
      <c r="BA295" s="191"/>
      <c r="BB295" s="191"/>
      <c r="BC295" s="191"/>
      <c r="BD295" s="191"/>
      <c r="BE295" s="191"/>
      <c r="BF295" s="191"/>
      <c r="BG295" s="191"/>
      <c r="BH295" s="190" t="s">
        <v>632</v>
      </c>
      <c r="BI295" s="190" t="s">
        <v>624</v>
      </c>
      <c r="BJ295" s="190"/>
      <c r="BK295" s="190" t="s">
        <v>1084</v>
      </c>
      <c r="BL295" s="283" t="s">
        <v>3403</v>
      </c>
      <c r="BM295" s="191"/>
      <c r="BN295" s="191"/>
      <c r="BO295" s="191"/>
      <c r="BP295" s="191"/>
      <c r="BQ295" s="191"/>
      <c r="BS295" s="188"/>
    </row>
    <row r="296" spans="1:71" ht="11.25" customHeight="1">
      <c r="A296" s="115" t="s">
        <v>1108</v>
      </c>
      <c r="B296" s="191" t="s">
        <v>5</v>
      </c>
      <c r="C296" s="191" t="s">
        <v>358</v>
      </c>
      <c r="D296" s="124" t="s">
        <v>374</v>
      </c>
      <c r="E296" s="124" t="s">
        <v>1396</v>
      </c>
      <c r="F296" s="196" t="s">
        <v>435</v>
      </c>
      <c r="G296" s="190" t="s">
        <v>435</v>
      </c>
      <c r="H296" s="190" t="s">
        <v>436</v>
      </c>
      <c r="I296" s="191" t="s">
        <v>1102</v>
      </c>
      <c r="J296" s="191" t="s">
        <v>1103</v>
      </c>
      <c r="K296" s="191" t="s">
        <v>33</v>
      </c>
      <c r="L296" s="191" t="s">
        <v>121</v>
      </c>
      <c r="M296" s="191" t="s">
        <v>84</v>
      </c>
      <c r="N296" s="191" t="s">
        <v>91</v>
      </c>
      <c r="O296" s="191" t="str">
        <f ca="1">VLOOKUP($N296,INDIRECT(VLOOKUP($M296,'A-Validation Data list'!$D$1:$F$8,3,0)),2,FALSE)</f>
        <v>IEC104:MEMBLOCK01</v>
      </c>
      <c r="P296" s="191"/>
      <c r="Q296" s="191"/>
      <c r="R296" s="191"/>
      <c r="S296" s="191"/>
      <c r="T296" s="191"/>
      <c r="U296" s="191"/>
      <c r="V296" s="191"/>
      <c r="W296" s="191"/>
      <c r="X296" s="191"/>
      <c r="Y296" s="191"/>
      <c r="Z296" s="191"/>
      <c r="AA296" s="191"/>
      <c r="AB296" s="191"/>
      <c r="AC296" s="191"/>
      <c r="AD296" s="191"/>
      <c r="AE296" s="191"/>
      <c r="AF296" s="190" t="s">
        <v>437</v>
      </c>
      <c r="AG296" s="190">
        <v>-137.18</v>
      </c>
      <c r="AH296" s="190">
        <v>137.18</v>
      </c>
      <c r="AI296" s="173"/>
      <c r="AJ296" s="173"/>
      <c r="AK296" s="214" t="s">
        <v>1469</v>
      </c>
      <c r="AL296" s="192"/>
      <c r="AM296" s="192"/>
      <c r="AN296" s="192"/>
      <c r="AO296" s="192"/>
      <c r="AP296" s="192"/>
      <c r="AQ296" s="192"/>
      <c r="AR296" s="192"/>
      <c r="AS296" s="192"/>
      <c r="AT296" s="192"/>
      <c r="AU296" s="184" t="s">
        <v>1472</v>
      </c>
      <c r="AV296" s="173" t="s">
        <v>152</v>
      </c>
      <c r="AW296" s="192" t="s">
        <v>1426</v>
      </c>
      <c r="AX296" s="191"/>
      <c r="AY296" s="191"/>
      <c r="AZ296" s="191"/>
      <c r="BA296" s="191"/>
      <c r="BB296" s="191"/>
      <c r="BC296" s="191"/>
      <c r="BD296" s="191"/>
      <c r="BE296" s="191"/>
      <c r="BF296" s="191"/>
      <c r="BG296" s="191"/>
      <c r="BH296" s="190" t="s">
        <v>632</v>
      </c>
      <c r="BI296" s="190" t="s">
        <v>625</v>
      </c>
      <c r="BJ296" s="190"/>
      <c r="BK296" s="190" t="s">
        <v>1084</v>
      </c>
      <c r="BL296" s="283" t="s">
        <v>1086</v>
      </c>
      <c r="BM296" s="191"/>
      <c r="BN296" s="191"/>
      <c r="BO296" s="191"/>
      <c r="BP296" s="191"/>
      <c r="BQ296" s="191"/>
      <c r="BS296" s="188"/>
    </row>
    <row r="297" spans="1:71" ht="11.25" customHeight="1">
      <c r="A297" s="115" t="s">
        <v>1108</v>
      </c>
      <c r="B297" s="191" t="s">
        <v>5</v>
      </c>
      <c r="C297" s="191" t="s">
        <v>358</v>
      </c>
      <c r="D297" s="124" t="s">
        <v>374</v>
      </c>
      <c r="E297" s="124" t="s">
        <v>1396</v>
      </c>
      <c r="F297" s="196" t="s">
        <v>438</v>
      </c>
      <c r="G297" s="190" t="s">
        <v>438</v>
      </c>
      <c r="H297" s="190" t="s">
        <v>439</v>
      </c>
      <c r="I297" s="191" t="s">
        <v>1102</v>
      </c>
      <c r="J297" s="191" t="s">
        <v>1103</v>
      </c>
      <c r="K297" s="191" t="s">
        <v>33</v>
      </c>
      <c r="L297" s="191" t="s">
        <v>121</v>
      </c>
      <c r="M297" s="191" t="s">
        <v>84</v>
      </c>
      <c r="N297" s="191" t="s">
        <v>91</v>
      </c>
      <c r="O297" s="191" t="str">
        <f ca="1">VLOOKUP($N297,INDIRECT(VLOOKUP($M297,'A-Validation Data list'!$D$1:$F$8,3,0)),2,FALSE)</f>
        <v>IEC104:MEMBLOCK01</v>
      </c>
      <c r="P297" s="191"/>
      <c r="Q297" s="191"/>
      <c r="R297" s="191"/>
      <c r="S297" s="191"/>
      <c r="T297" s="191"/>
      <c r="U297" s="191"/>
      <c r="V297" s="191"/>
      <c r="W297" s="191"/>
      <c r="X297" s="191"/>
      <c r="Y297" s="191"/>
      <c r="Z297" s="191"/>
      <c r="AA297" s="191"/>
      <c r="AB297" s="191"/>
      <c r="AC297" s="191"/>
      <c r="AD297" s="191"/>
      <c r="AE297" s="191"/>
      <c r="AF297" s="190" t="s">
        <v>440</v>
      </c>
      <c r="AG297" s="190">
        <v>-137.18</v>
      </c>
      <c r="AH297" s="190">
        <v>137.18</v>
      </c>
      <c r="AI297" s="173"/>
      <c r="AJ297" s="173"/>
      <c r="AK297" s="214" t="s">
        <v>1470</v>
      </c>
      <c r="AL297" s="192"/>
      <c r="AM297" s="192"/>
      <c r="AN297" s="192"/>
      <c r="AO297" s="192"/>
      <c r="AP297" s="192"/>
      <c r="AQ297" s="192"/>
      <c r="AR297" s="192"/>
      <c r="AS297" s="192"/>
      <c r="AT297" s="192"/>
      <c r="AU297" s="184" t="s">
        <v>1473</v>
      </c>
      <c r="AV297" s="173" t="s">
        <v>152</v>
      </c>
      <c r="AW297" s="192" t="s">
        <v>1426</v>
      </c>
      <c r="AX297" s="191"/>
      <c r="AY297" s="191"/>
      <c r="AZ297" s="191"/>
      <c r="BA297" s="191"/>
      <c r="BB297" s="191"/>
      <c r="BC297" s="191"/>
      <c r="BD297" s="191"/>
      <c r="BE297" s="191"/>
      <c r="BF297" s="191"/>
      <c r="BG297" s="191"/>
      <c r="BH297" s="190" t="s">
        <v>632</v>
      </c>
      <c r="BI297" s="190" t="s">
        <v>626</v>
      </c>
      <c r="BJ297" s="190"/>
      <c r="BK297" s="190" t="s">
        <v>1084</v>
      </c>
      <c r="BL297" s="283" t="s">
        <v>1087</v>
      </c>
      <c r="BM297" s="191"/>
      <c r="BN297" s="191"/>
      <c r="BO297" s="191"/>
      <c r="BP297" s="191"/>
      <c r="BQ297" s="191"/>
      <c r="BS297" s="188"/>
    </row>
    <row r="298" spans="1:71" ht="11.25" customHeight="1">
      <c r="A298" s="115" t="s">
        <v>1108</v>
      </c>
      <c r="B298" s="191" t="s">
        <v>5</v>
      </c>
      <c r="C298" s="191" t="s">
        <v>358</v>
      </c>
      <c r="D298" s="124" t="s">
        <v>374</v>
      </c>
      <c r="E298" s="124" t="s">
        <v>1396</v>
      </c>
      <c r="F298" s="196" t="s">
        <v>1074</v>
      </c>
      <c r="G298" s="190" t="s">
        <v>1074</v>
      </c>
      <c r="H298" s="190" t="s">
        <v>1079</v>
      </c>
      <c r="I298" s="191" t="s">
        <v>1102</v>
      </c>
      <c r="J298" s="191" t="s">
        <v>1103</v>
      </c>
      <c r="K298" s="191" t="s">
        <v>33</v>
      </c>
      <c r="L298" s="191" t="s">
        <v>121</v>
      </c>
      <c r="M298" s="191" t="s">
        <v>84</v>
      </c>
      <c r="N298" s="191" t="s">
        <v>91</v>
      </c>
      <c r="O298" s="191" t="str">
        <f ca="1">VLOOKUP($N298,INDIRECT(VLOOKUP($M298,'A-Validation Data list'!$D$1:$F$8,3,0)),2,FALSE)</f>
        <v>IEC104:MEMBLOCK01</v>
      </c>
      <c r="P298" s="191"/>
      <c r="Q298" s="191"/>
      <c r="R298" s="191"/>
      <c r="S298" s="191"/>
      <c r="T298" s="191"/>
      <c r="U298" s="191"/>
      <c r="V298" s="191"/>
      <c r="W298" s="191"/>
      <c r="X298" s="191"/>
      <c r="Y298" s="191"/>
      <c r="Z298" s="191"/>
      <c r="AA298" s="191"/>
      <c r="AB298" s="191"/>
      <c r="AC298" s="191"/>
      <c r="AD298" s="191"/>
      <c r="AE298" s="191"/>
      <c r="AF298" s="190" t="s">
        <v>1083</v>
      </c>
      <c r="AG298" s="190">
        <v>-137.18</v>
      </c>
      <c r="AH298" s="190">
        <v>137.18</v>
      </c>
      <c r="AI298" s="173"/>
      <c r="AJ298" s="173"/>
      <c r="AK298" s="214" t="s">
        <v>1471</v>
      </c>
      <c r="AL298" s="192"/>
      <c r="AM298" s="192"/>
      <c r="AN298" s="192"/>
      <c r="AO298" s="192"/>
      <c r="AP298" s="192"/>
      <c r="AQ298" s="192"/>
      <c r="AR298" s="192"/>
      <c r="AS298" s="192"/>
      <c r="AT298" s="192"/>
      <c r="AU298" s="184" t="s">
        <v>1474</v>
      </c>
      <c r="AV298" s="173" t="s">
        <v>152</v>
      </c>
      <c r="AW298" s="192" t="s">
        <v>1426</v>
      </c>
      <c r="AX298" s="191"/>
      <c r="AY298" s="191"/>
      <c r="AZ298" s="191"/>
      <c r="BA298" s="191"/>
      <c r="BB298" s="191"/>
      <c r="BC298" s="191"/>
      <c r="BD298" s="191"/>
      <c r="BE298" s="191"/>
      <c r="BF298" s="191"/>
      <c r="BG298" s="191"/>
      <c r="BH298" s="190" t="s">
        <v>632</v>
      </c>
      <c r="BI298" s="190" t="s">
        <v>360</v>
      </c>
      <c r="BJ298" s="190"/>
      <c r="BK298" s="190" t="s">
        <v>1084</v>
      </c>
      <c r="BL298" s="283" t="s">
        <v>1088</v>
      </c>
      <c r="BM298" s="191"/>
      <c r="BN298" s="191"/>
      <c r="BO298" s="191"/>
      <c r="BP298" s="191"/>
      <c r="BQ298" s="191"/>
      <c r="BS298" s="188"/>
    </row>
    <row r="299" spans="1:71" ht="11.25" customHeight="1">
      <c r="A299" s="115" t="s">
        <v>1108</v>
      </c>
      <c r="B299" s="191" t="s">
        <v>5</v>
      </c>
      <c r="C299" s="191" t="s">
        <v>358</v>
      </c>
      <c r="D299" s="124" t="s">
        <v>374</v>
      </c>
      <c r="E299" s="124" t="s">
        <v>1396</v>
      </c>
      <c r="F299" s="196" t="s">
        <v>1075</v>
      </c>
      <c r="G299" s="190" t="s">
        <v>1075</v>
      </c>
      <c r="H299" s="190" t="s">
        <v>1080</v>
      </c>
      <c r="I299" s="191" t="s">
        <v>1102</v>
      </c>
      <c r="J299" s="191" t="s">
        <v>1103</v>
      </c>
      <c r="K299" s="191" t="s">
        <v>33</v>
      </c>
      <c r="L299" s="191" t="s">
        <v>121</v>
      </c>
      <c r="M299" s="191" t="s">
        <v>84</v>
      </c>
      <c r="N299" s="191" t="s">
        <v>91</v>
      </c>
      <c r="O299" s="191" t="str">
        <f ca="1">VLOOKUP($N299,INDIRECT(VLOOKUP($M299,'A-Validation Data list'!$D$1:$F$8,3,0)),2,FALSE)</f>
        <v>IEC104:MEMBLOCK01</v>
      </c>
      <c r="P299" s="191"/>
      <c r="Q299" s="191"/>
      <c r="R299" s="191"/>
      <c r="S299" s="191"/>
      <c r="T299" s="191"/>
      <c r="U299" s="191"/>
      <c r="V299" s="191"/>
      <c r="W299" s="191"/>
      <c r="X299" s="191"/>
      <c r="Y299" s="191"/>
      <c r="Z299" s="191"/>
      <c r="AA299" s="191"/>
      <c r="AB299" s="191"/>
      <c r="AC299" s="191"/>
      <c r="AD299" s="191"/>
      <c r="AE299" s="191"/>
      <c r="AF299" s="190"/>
      <c r="AG299" s="190" t="s">
        <v>1120</v>
      </c>
      <c r="AH299" s="190" t="s">
        <v>618</v>
      </c>
      <c r="AI299" s="173"/>
      <c r="AJ299" s="173"/>
      <c r="AK299" s="214" t="s">
        <v>1128</v>
      </c>
      <c r="AL299" s="192"/>
      <c r="AM299" s="192"/>
      <c r="AN299" s="192"/>
      <c r="AO299" s="192"/>
      <c r="AP299" s="192"/>
      <c r="AQ299" s="192"/>
      <c r="AR299" s="192"/>
      <c r="AS299" s="192"/>
      <c r="AT299" s="192"/>
      <c r="AU299" s="184" t="s">
        <v>1427</v>
      </c>
      <c r="AV299" s="173" t="s">
        <v>152</v>
      </c>
      <c r="AW299" s="192" t="s">
        <v>1428</v>
      </c>
      <c r="AX299" s="191"/>
      <c r="AY299" s="191"/>
      <c r="AZ299" s="191"/>
      <c r="BA299" s="191"/>
      <c r="BB299" s="191"/>
      <c r="BC299" s="191"/>
      <c r="BD299" s="191"/>
      <c r="BE299" s="191"/>
      <c r="BF299" s="191"/>
      <c r="BG299" s="191"/>
      <c r="BH299" s="190" t="s">
        <v>632</v>
      </c>
      <c r="BI299" s="190" t="s">
        <v>627</v>
      </c>
      <c r="BJ299" s="190"/>
      <c r="BK299" s="190" t="s">
        <v>1084</v>
      </c>
      <c r="BL299" s="283" t="s">
        <v>1089</v>
      </c>
      <c r="BM299" s="191"/>
      <c r="BN299" s="191"/>
      <c r="BO299" s="191"/>
      <c r="BP299" s="191"/>
      <c r="BQ299" s="191"/>
      <c r="BS299" s="188"/>
    </row>
    <row r="300" spans="1:71" ht="11.25" customHeight="1">
      <c r="A300" s="115" t="s">
        <v>1108</v>
      </c>
      <c r="B300" s="191" t="s">
        <v>5</v>
      </c>
      <c r="C300" s="191" t="s">
        <v>358</v>
      </c>
      <c r="D300" s="124" t="s">
        <v>374</v>
      </c>
      <c r="E300" s="124" t="s">
        <v>1396</v>
      </c>
      <c r="F300" s="196" t="s">
        <v>1076</v>
      </c>
      <c r="G300" s="190" t="s">
        <v>1076</v>
      </c>
      <c r="H300" s="190" t="s">
        <v>1081</v>
      </c>
      <c r="I300" s="191" t="s">
        <v>1102</v>
      </c>
      <c r="J300" s="191" t="s">
        <v>1103</v>
      </c>
      <c r="K300" s="191" t="s">
        <v>33</v>
      </c>
      <c r="L300" s="191" t="s">
        <v>121</v>
      </c>
      <c r="M300" s="191" t="s">
        <v>84</v>
      </c>
      <c r="N300" s="191" t="s">
        <v>91</v>
      </c>
      <c r="O300" s="191" t="str">
        <f ca="1">VLOOKUP($N300,INDIRECT(VLOOKUP($M300,'A-Validation Data list'!$D$1:$F$8,3,0)),2,FALSE)</f>
        <v>IEC104:MEMBLOCK01</v>
      </c>
      <c r="P300" s="191"/>
      <c r="Q300" s="191"/>
      <c r="R300" s="191"/>
      <c r="S300" s="191"/>
      <c r="T300" s="191"/>
      <c r="U300" s="191"/>
      <c r="V300" s="191"/>
      <c r="W300" s="191"/>
      <c r="X300" s="191"/>
      <c r="Y300" s="191"/>
      <c r="Z300" s="191"/>
      <c r="AA300" s="191"/>
      <c r="AB300" s="191"/>
      <c r="AC300" s="191"/>
      <c r="AD300" s="191"/>
      <c r="AE300" s="191"/>
      <c r="AF300" s="190" t="s">
        <v>1121</v>
      </c>
      <c r="AG300" s="190" t="s">
        <v>152</v>
      </c>
      <c r="AH300" s="190" t="s">
        <v>825</v>
      </c>
      <c r="AI300" s="173"/>
      <c r="AJ300" s="173"/>
      <c r="AK300" s="214" t="s">
        <v>1129</v>
      </c>
      <c r="AL300" s="192"/>
      <c r="AM300" s="192"/>
      <c r="AN300" s="192"/>
      <c r="AO300" s="192"/>
      <c r="AP300" s="192"/>
      <c r="AQ300" s="192"/>
      <c r="AR300" s="192"/>
      <c r="AS300" s="192"/>
      <c r="AT300" s="192"/>
      <c r="AU300" s="184" t="s">
        <v>1429</v>
      </c>
      <c r="AV300" s="173" t="s">
        <v>152</v>
      </c>
      <c r="AW300" s="192" t="s">
        <v>1430</v>
      </c>
      <c r="AX300" s="191"/>
      <c r="AY300" s="191"/>
      <c r="AZ300" s="191"/>
      <c r="BA300" s="191"/>
      <c r="BB300" s="191"/>
      <c r="BC300" s="191"/>
      <c r="BD300" s="191"/>
      <c r="BE300" s="191"/>
      <c r="BF300" s="191"/>
      <c r="BG300" s="191"/>
      <c r="BH300" s="190" t="s">
        <v>632</v>
      </c>
      <c r="BI300" s="190" t="s">
        <v>628</v>
      </c>
      <c r="BJ300" s="190"/>
      <c r="BK300" s="190" t="s">
        <v>1084</v>
      </c>
      <c r="BL300" s="283" t="s">
        <v>1090</v>
      </c>
      <c r="BM300" s="191"/>
      <c r="BN300" s="191"/>
      <c r="BO300" s="191"/>
      <c r="BP300" s="191"/>
      <c r="BQ300" s="191"/>
      <c r="BS300" s="188"/>
    </row>
    <row r="301" spans="1:71" ht="11.25" customHeight="1">
      <c r="A301" s="183" t="s">
        <v>1108</v>
      </c>
      <c r="B301" s="168" t="s">
        <v>4</v>
      </c>
      <c r="C301" s="168"/>
      <c r="D301" s="168"/>
      <c r="E301" s="164"/>
      <c r="F301" s="167"/>
      <c r="G301" s="167" t="s">
        <v>1399</v>
      </c>
      <c r="H301" s="167"/>
      <c r="I301" s="166"/>
      <c r="J301" s="163"/>
      <c r="K301" s="167"/>
      <c r="L301" s="166"/>
      <c r="M301" s="166"/>
      <c r="N301" s="163"/>
      <c r="O301" s="163"/>
      <c r="P301" s="166"/>
      <c r="Q301" s="161"/>
      <c r="R301" s="163"/>
      <c r="S301" s="163"/>
      <c r="T301" s="163"/>
      <c r="U301" s="163"/>
      <c r="V301" s="163" t="str">
        <f t="shared" ref="V301:V302" si="51">IF($K301="DI",CONCATENATE( H301," : ",P301,"/",Q301),IF($K301="DI2",CONCATENATE( H301," : ",P301,"/",Q301,"/",R301,"/",S301),""))</f>
        <v/>
      </c>
      <c r="W301" s="163"/>
      <c r="X301" s="163"/>
      <c r="Y301" s="163"/>
      <c r="Z301" s="163"/>
      <c r="AA301" s="163"/>
      <c r="AB301" s="163"/>
      <c r="AC301" s="163"/>
      <c r="AD301" s="163"/>
      <c r="AE301" s="163"/>
      <c r="AF301" s="160"/>
      <c r="AG301" s="160" t="s">
        <v>525</v>
      </c>
      <c r="AH301" s="160" t="s">
        <v>525</v>
      </c>
      <c r="AI301" s="163" t="s">
        <v>525</v>
      </c>
      <c r="AJ301" s="163" t="s">
        <v>525</v>
      </c>
      <c r="AK301" s="163"/>
      <c r="AL301" s="163"/>
      <c r="AM301" s="165"/>
      <c r="AN301" s="165"/>
      <c r="AO301" s="160"/>
      <c r="AP301" s="160"/>
      <c r="AQ301" s="160"/>
      <c r="AR301" s="163"/>
      <c r="AS301" s="163"/>
      <c r="AT301" s="163"/>
      <c r="AU301" s="163"/>
      <c r="AV301" s="163" t="s">
        <v>525</v>
      </c>
      <c r="AW301" s="163"/>
      <c r="AX301" s="166"/>
      <c r="AY301" s="166"/>
      <c r="AZ301" s="166"/>
      <c r="BA301" s="166"/>
      <c r="BB301" s="166"/>
      <c r="BC301" s="166"/>
      <c r="BD301" s="166"/>
      <c r="BE301" s="166"/>
      <c r="BF301" s="166"/>
      <c r="BG301" s="166"/>
      <c r="BH301" s="166" t="s">
        <v>525</v>
      </c>
      <c r="BI301" s="166" t="s">
        <v>525</v>
      </c>
      <c r="BJ301" s="166" t="s">
        <v>525</v>
      </c>
      <c r="BK301" s="166" t="s">
        <v>525</v>
      </c>
      <c r="BL301" s="166"/>
      <c r="BM301" s="166"/>
      <c r="BN301" s="166"/>
      <c r="BO301" s="166"/>
      <c r="BP301" s="166"/>
      <c r="BQ301" s="166"/>
      <c r="BS301" s="188"/>
    </row>
    <row r="302" spans="1:71" ht="11.25" customHeight="1">
      <c r="A302" s="115" t="s">
        <v>1108</v>
      </c>
      <c r="B302" s="191" t="s">
        <v>5</v>
      </c>
      <c r="C302" s="191" t="s">
        <v>358</v>
      </c>
      <c r="D302" s="124" t="s">
        <v>374</v>
      </c>
      <c r="E302" s="124" t="s">
        <v>3726</v>
      </c>
      <c r="F302" s="196" t="s">
        <v>1401</v>
      </c>
      <c r="G302" s="190" t="s">
        <v>1401</v>
      </c>
      <c r="H302" s="190" t="s">
        <v>1401</v>
      </c>
      <c r="I302" s="191" t="s">
        <v>1102</v>
      </c>
      <c r="J302" s="191" t="s">
        <v>1103</v>
      </c>
      <c r="K302" s="191" t="s">
        <v>33</v>
      </c>
      <c r="L302" s="191" t="s">
        <v>121</v>
      </c>
      <c r="M302" s="191" t="s">
        <v>84</v>
      </c>
      <c r="N302" s="191" t="s">
        <v>91</v>
      </c>
      <c r="O302" s="191" t="str">
        <f ca="1">VLOOKUP($N302,INDIRECT(VLOOKUP($M302,'A-Validation Data list'!$D$1:$F$8,3,0)),2,FALSE)</f>
        <v>IEC104:MEMBLOCK01</v>
      </c>
      <c r="P302" s="191"/>
      <c r="Q302" s="191"/>
      <c r="R302" s="191"/>
      <c r="S302" s="191"/>
      <c r="T302" s="191"/>
      <c r="U302" s="191"/>
      <c r="V302" s="191" t="str">
        <f t="shared" si="51"/>
        <v/>
      </c>
      <c r="W302" s="191"/>
      <c r="X302" s="191"/>
      <c r="Y302" s="191"/>
      <c r="Z302" s="191"/>
      <c r="AA302" s="191"/>
      <c r="AB302" s="191"/>
      <c r="AC302" s="191"/>
      <c r="AD302" s="191"/>
      <c r="AE302" s="191"/>
      <c r="AF302" s="190" t="s">
        <v>522</v>
      </c>
      <c r="AG302" s="190" t="s">
        <v>152</v>
      </c>
      <c r="AH302" s="190" t="s">
        <v>1118</v>
      </c>
      <c r="AI302" s="173" t="s">
        <v>525</v>
      </c>
      <c r="AJ302" s="173" t="s">
        <v>525</v>
      </c>
      <c r="AK302" s="214" t="s">
        <v>1113</v>
      </c>
      <c r="AL302" s="192"/>
      <c r="AM302" s="192"/>
      <c r="AN302" s="192"/>
      <c r="AO302" s="192"/>
      <c r="AP302" s="192"/>
      <c r="AQ302" s="192"/>
      <c r="AR302" s="192"/>
      <c r="AS302" s="192"/>
      <c r="AT302" s="192"/>
      <c r="AU302" s="184" t="s">
        <v>1448</v>
      </c>
      <c r="AV302" s="173" t="s">
        <v>152</v>
      </c>
      <c r="AW302" s="192" t="s">
        <v>1409</v>
      </c>
      <c r="AX302" s="191"/>
      <c r="AY302" s="191"/>
      <c r="AZ302" s="191"/>
      <c r="BA302" s="191"/>
      <c r="BB302" s="191"/>
      <c r="BC302" s="191"/>
      <c r="BD302" s="191"/>
      <c r="BE302" s="191"/>
      <c r="BF302" s="191"/>
      <c r="BG302" s="191"/>
      <c r="BH302" s="190" t="s">
        <v>632</v>
      </c>
      <c r="BI302" s="190" t="s">
        <v>152</v>
      </c>
      <c r="BJ302" s="190" t="s">
        <v>525</v>
      </c>
      <c r="BK302" s="190" t="s">
        <v>1084</v>
      </c>
      <c r="BL302" s="283" t="s">
        <v>3396</v>
      </c>
      <c r="BM302" s="191"/>
      <c r="BN302" s="191"/>
      <c r="BO302" s="191"/>
      <c r="BP302" s="191"/>
      <c r="BQ302" s="191"/>
      <c r="BS302" s="188"/>
    </row>
    <row r="303" spans="1:71" ht="11.25" customHeight="1">
      <c r="A303" s="115" t="s">
        <v>1108</v>
      </c>
      <c r="B303" s="191" t="s">
        <v>5</v>
      </c>
      <c r="C303" s="191" t="s">
        <v>358</v>
      </c>
      <c r="D303" s="124" t="s">
        <v>374</v>
      </c>
      <c r="E303" s="124" t="s">
        <v>1400</v>
      </c>
      <c r="F303" s="196" t="s">
        <v>1402</v>
      </c>
      <c r="G303" s="190" t="s">
        <v>1402</v>
      </c>
      <c r="H303" s="190" t="s">
        <v>1402</v>
      </c>
      <c r="I303" s="191" t="s">
        <v>1102</v>
      </c>
      <c r="J303" s="191" t="s">
        <v>1103</v>
      </c>
      <c r="K303" s="191" t="s">
        <v>33</v>
      </c>
      <c r="L303" s="191" t="s">
        <v>121</v>
      </c>
      <c r="M303" s="191" t="s">
        <v>84</v>
      </c>
      <c r="N303" s="191" t="s">
        <v>91</v>
      </c>
      <c r="O303" s="191" t="str">
        <f ca="1">VLOOKUP($N303,INDIRECT(VLOOKUP($M303,'A-Validation Data list'!$D$1:$F$8,3,0)),2,FALSE)</f>
        <v>IEC104:MEMBLOCK01</v>
      </c>
      <c r="P303" s="191"/>
      <c r="Q303" s="191"/>
      <c r="R303" s="191"/>
      <c r="S303" s="191"/>
      <c r="T303" s="191"/>
      <c r="U303" s="191"/>
      <c r="V303" s="191"/>
      <c r="W303" s="191"/>
      <c r="X303" s="191"/>
      <c r="Y303" s="191"/>
      <c r="Z303" s="191"/>
      <c r="AA303" s="191"/>
      <c r="AB303" s="191"/>
      <c r="AC303" s="191"/>
      <c r="AD303" s="191"/>
      <c r="AE303" s="191"/>
      <c r="AF303" s="190" t="s">
        <v>522</v>
      </c>
      <c r="AG303" s="190" t="s">
        <v>152</v>
      </c>
      <c r="AH303" s="190" t="s">
        <v>1118</v>
      </c>
      <c r="AI303" s="173"/>
      <c r="AJ303" s="173"/>
      <c r="AK303" s="214" t="s">
        <v>1114</v>
      </c>
      <c r="AL303" s="192"/>
      <c r="AM303" s="192"/>
      <c r="AN303" s="192"/>
      <c r="AO303" s="192"/>
      <c r="AP303" s="192"/>
      <c r="AQ303" s="192"/>
      <c r="AR303" s="192"/>
      <c r="AS303" s="192"/>
      <c r="AT303" s="192"/>
      <c r="AU303" s="184" t="s">
        <v>1448</v>
      </c>
      <c r="AV303" s="173" t="s">
        <v>152</v>
      </c>
      <c r="AW303" s="192" t="s">
        <v>1409</v>
      </c>
      <c r="AX303" s="191"/>
      <c r="AY303" s="191"/>
      <c r="AZ303" s="191"/>
      <c r="BA303" s="191"/>
      <c r="BB303" s="191"/>
      <c r="BC303" s="191"/>
      <c r="BD303" s="191"/>
      <c r="BE303" s="191"/>
      <c r="BF303" s="191"/>
      <c r="BG303" s="191"/>
      <c r="BH303" s="190" t="s">
        <v>632</v>
      </c>
      <c r="BI303" s="190" t="s">
        <v>618</v>
      </c>
      <c r="BJ303" s="190"/>
      <c r="BK303" s="190" t="s">
        <v>1084</v>
      </c>
      <c r="BL303" s="283" t="s">
        <v>3397</v>
      </c>
      <c r="BM303" s="191"/>
      <c r="BN303" s="191"/>
      <c r="BO303" s="191"/>
      <c r="BP303" s="191"/>
      <c r="BQ303" s="191"/>
      <c r="BS303" s="188"/>
    </row>
    <row r="304" spans="1:71" ht="11.25" customHeight="1">
      <c r="A304" s="115" t="s">
        <v>1108</v>
      </c>
      <c r="B304" s="191" t="s">
        <v>5</v>
      </c>
      <c r="C304" s="191" t="s">
        <v>358</v>
      </c>
      <c r="D304" s="124" t="s">
        <v>374</v>
      </c>
      <c r="E304" s="124" t="s">
        <v>1400</v>
      </c>
      <c r="F304" s="196" t="s">
        <v>1403</v>
      </c>
      <c r="G304" s="190" t="s">
        <v>1403</v>
      </c>
      <c r="H304" s="190" t="s">
        <v>1403</v>
      </c>
      <c r="I304" s="191" t="s">
        <v>1102</v>
      </c>
      <c r="J304" s="191" t="s">
        <v>1103</v>
      </c>
      <c r="K304" s="191" t="s">
        <v>33</v>
      </c>
      <c r="L304" s="191" t="s">
        <v>121</v>
      </c>
      <c r="M304" s="191" t="s">
        <v>84</v>
      </c>
      <c r="N304" s="191" t="s">
        <v>91</v>
      </c>
      <c r="O304" s="191" t="str">
        <f ca="1">VLOOKUP($N304,INDIRECT(VLOOKUP($M304,'A-Validation Data list'!$D$1:$F$8,3,0)),2,FALSE)</f>
        <v>IEC104:MEMBLOCK01</v>
      </c>
      <c r="P304" s="191"/>
      <c r="Q304" s="191"/>
      <c r="R304" s="191"/>
      <c r="S304" s="191"/>
      <c r="T304" s="191"/>
      <c r="U304" s="191"/>
      <c r="V304" s="191"/>
      <c r="W304" s="191"/>
      <c r="X304" s="191"/>
      <c r="Y304" s="191"/>
      <c r="Z304" s="191"/>
      <c r="AA304" s="191"/>
      <c r="AB304" s="191"/>
      <c r="AC304" s="191"/>
      <c r="AD304" s="191"/>
      <c r="AE304" s="191"/>
      <c r="AF304" s="190" t="s">
        <v>522</v>
      </c>
      <c r="AG304" s="190" t="s">
        <v>152</v>
      </c>
      <c r="AH304" s="190" t="s">
        <v>1118</v>
      </c>
      <c r="AI304" s="173"/>
      <c r="AJ304" s="173"/>
      <c r="AK304" s="214" t="s">
        <v>1115</v>
      </c>
      <c r="AL304" s="192"/>
      <c r="AM304" s="192"/>
      <c r="AN304" s="192"/>
      <c r="AO304" s="192"/>
      <c r="AP304" s="192"/>
      <c r="AQ304" s="192"/>
      <c r="AR304" s="192"/>
      <c r="AS304" s="192"/>
      <c r="AT304" s="192"/>
      <c r="AU304" s="184" t="s">
        <v>1448</v>
      </c>
      <c r="AV304" s="173" t="s">
        <v>152</v>
      </c>
      <c r="AW304" s="192" t="s">
        <v>1409</v>
      </c>
      <c r="AX304" s="191"/>
      <c r="AY304" s="191"/>
      <c r="AZ304" s="191"/>
      <c r="BA304" s="191"/>
      <c r="BB304" s="191"/>
      <c r="BC304" s="191"/>
      <c r="BD304" s="191"/>
      <c r="BE304" s="191"/>
      <c r="BF304" s="191"/>
      <c r="BG304" s="191"/>
      <c r="BH304" s="190" t="s">
        <v>632</v>
      </c>
      <c r="BI304" s="190" t="s">
        <v>619</v>
      </c>
      <c r="BJ304" s="190"/>
      <c r="BK304" s="190" t="s">
        <v>1084</v>
      </c>
      <c r="BL304" s="283" t="s">
        <v>3398</v>
      </c>
      <c r="BM304" s="191"/>
      <c r="BN304" s="191"/>
      <c r="BO304" s="191"/>
      <c r="BP304" s="191"/>
      <c r="BQ304" s="191"/>
      <c r="BS304" s="188"/>
    </row>
    <row r="305" spans="1:166" ht="11.25" customHeight="1">
      <c r="A305" s="115" t="s">
        <v>1108</v>
      </c>
      <c r="B305" s="191" t="s">
        <v>5</v>
      </c>
      <c r="C305" s="191" t="s">
        <v>358</v>
      </c>
      <c r="D305" s="124" t="s">
        <v>374</v>
      </c>
      <c r="E305" s="124" t="s">
        <v>1400</v>
      </c>
      <c r="F305" s="196" t="s">
        <v>1073</v>
      </c>
      <c r="G305" s="190" t="s">
        <v>1073</v>
      </c>
      <c r="H305" s="190" t="s">
        <v>1077</v>
      </c>
      <c r="I305" s="191" t="s">
        <v>1102</v>
      </c>
      <c r="J305" s="191" t="s">
        <v>1103</v>
      </c>
      <c r="K305" s="191" t="s">
        <v>33</v>
      </c>
      <c r="L305" s="191" t="s">
        <v>121</v>
      </c>
      <c r="M305" s="191" t="s">
        <v>84</v>
      </c>
      <c r="N305" s="191" t="s">
        <v>91</v>
      </c>
      <c r="O305" s="191" t="str">
        <f ca="1">VLOOKUP($N305,INDIRECT(VLOOKUP($M305,'A-Validation Data list'!$D$1:$F$8,3,0)),2,FALSE)</f>
        <v>IEC104:MEMBLOCK01</v>
      </c>
      <c r="P305" s="191"/>
      <c r="Q305" s="191"/>
      <c r="R305" s="191"/>
      <c r="S305" s="191"/>
      <c r="T305" s="191"/>
      <c r="U305" s="191"/>
      <c r="V305" s="191"/>
      <c r="W305" s="191"/>
      <c r="X305" s="191"/>
      <c r="Y305" s="191"/>
      <c r="Z305" s="191"/>
      <c r="AA305" s="191"/>
      <c r="AB305" s="191"/>
      <c r="AC305" s="191"/>
      <c r="AD305" s="191"/>
      <c r="AE305" s="191"/>
      <c r="AF305" s="190" t="s">
        <v>522</v>
      </c>
      <c r="AG305" s="190" t="s">
        <v>152</v>
      </c>
      <c r="AH305" s="190" t="s">
        <v>1118</v>
      </c>
      <c r="AI305" s="173"/>
      <c r="AJ305" s="173"/>
      <c r="AK305" s="214" t="s">
        <v>1116</v>
      </c>
      <c r="AL305" s="192"/>
      <c r="AM305" s="192"/>
      <c r="AN305" s="192"/>
      <c r="AO305" s="192"/>
      <c r="AP305" s="192"/>
      <c r="AQ305" s="192"/>
      <c r="AR305" s="192"/>
      <c r="AS305" s="192"/>
      <c r="AT305" s="192"/>
      <c r="AU305" s="184" t="s">
        <v>1448</v>
      </c>
      <c r="AV305" s="173" t="s">
        <v>152</v>
      </c>
      <c r="AW305" s="192" t="s">
        <v>1409</v>
      </c>
      <c r="AX305" s="191"/>
      <c r="AY305" s="191"/>
      <c r="AZ305" s="191"/>
      <c r="BA305" s="191"/>
      <c r="BB305" s="191"/>
      <c r="BC305" s="191"/>
      <c r="BD305" s="191"/>
      <c r="BE305" s="191"/>
      <c r="BF305" s="191"/>
      <c r="BG305" s="191"/>
      <c r="BH305" s="190" t="s">
        <v>632</v>
      </c>
      <c r="BI305" s="190" t="s">
        <v>620</v>
      </c>
      <c r="BJ305" s="190"/>
      <c r="BK305" s="190" t="s">
        <v>1084</v>
      </c>
      <c r="BL305" s="283" t="s">
        <v>3399</v>
      </c>
      <c r="BM305" s="191"/>
      <c r="BN305" s="191"/>
      <c r="BO305" s="191"/>
      <c r="BP305" s="191"/>
      <c r="BQ305" s="191"/>
      <c r="BS305" s="188"/>
    </row>
    <row r="306" spans="1:166" ht="11.25" customHeight="1">
      <c r="A306" s="115" t="s">
        <v>1108</v>
      </c>
      <c r="B306" s="191" t="s">
        <v>5</v>
      </c>
      <c r="C306" s="191" t="s">
        <v>358</v>
      </c>
      <c r="D306" s="124" t="s">
        <v>374</v>
      </c>
      <c r="E306" s="124" t="s">
        <v>1400</v>
      </c>
      <c r="F306" s="196" t="s">
        <v>1412</v>
      </c>
      <c r="G306" s="190" t="s">
        <v>1412</v>
      </c>
      <c r="H306" s="190" t="s">
        <v>1412</v>
      </c>
      <c r="I306" s="191" t="s">
        <v>1102</v>
      </c>
      <c r="J306" s="191" t="s">
        <v>1103</v>
      </c>
      <c r="K306" s="191" t="s">
        <v>33</v>
      </c>
      <c r="L306" s="191" t="s">
        <v>121</v>
      </c>
      <c r="M306" s="191" t="s">
        <v>84</v>
      </c>
      <c r="N306" s="191" t="s">
        <v>91</v>
      </c>
      <c r="O306" s="191" t="str">
        <f ca="1">VLOOKUP($N306,INDIRECT(VLOOKUP($M306,'A-Validation Data list'!$D$1:$F$8,3,0)),2,FALSE)</f>
        <v>IEC104:MEMBLOCK01</v>
      </c>
      <c r="P306" s="191"/>
      <c r="Q306" s="191"/>
      <c r="R306" s="191"/>
      <c r="S306" s="191"/>
      <c r="T306" s="191"/>
      <c r="U306" s="191"/>
      <c r="V306" s="191"/>
      <c r="W306" s="191"/>
      <c r="X306" s="191"/>
      <c r="Y306" s="191"/>
      <c r="Z306" s="191"/>
      <c r="AA306" s="191"/>
      <c r="AB306" s="191"/>
      <c r="AC306" s="191"/>
      <c r="AD306" s="191"/>
      <c r="AE306" s="191"/>
      <c r="AF306" s="190" t="s">
        <v>1082</v>
      </c>
      <c r="AG306" s="190" t="s">
        <v>152</v>
      </c>
      <c r="AH306" s="190">
        <v>39.6</v>
      </c>
      <c r="AI306" s="173"/>
      <c r="AJ306" s="173"/>
      <c r="AK306" s="214" t="s">
        <v>1456</v>
      </c>
      <c r="AL306" s="192"/>
      <c r="AM306" s="192"/>
      <c r="AN306" s="192"/>
      <c r="AO306" s="192"/>
      <c r="AP306" s="192"/>
      <c r="AQ306" s="192"/>
      <c r="AR306" s="192"/>
      <c r="AS306" s="192"/>
      <c r="AT306" s="192"/>
      <c r="AU306" s="184" t="s">
        <v>1440</v>
      </c>
      <c r="AV306" s="173" t="s">
        <v>152</v>
      </c>
      <c r="AW306" s="192" t="s">
        <v>1416</v>
      </c>
      <c r="AX306" s="191"/>
      <c r="AY306" s="191"/>
      <c r="AZ306" s="191"/>
      <c r="BA306" s="191"/>
      <c r="BB306" s="191"/>
      <c r="BC306" s="191"/>
      <c r="BD306" s="191"/>
      <c r="BE306" s="191"/>
      <c r="BF306" s="191"/>
      <c r="BG306" s="191"/>
      <c r="BH306" s="190" t="s">
        <v>632</v>
      </c>
      <c r="BI306" s="190" t="s">
        <v>621</v>
      </c>
      <c r="BJ306" s="190"/>
      <c r="BK306" s="190" t="s">
        <v>1084</v>
      </c>
      <c r="BL306" s="283" t="s">
        <v>3400</v>
      </c>
      <c r="BM306" s="191"/>
      <c r="BN306" s="191"/>
      <c r="BO306" s="191"/>
      <c r="BP306" s="191"/>
      <c r="BQ306" s="191"/>
      <c r="BS306" s="188"/>
    </row>
    <row r="307" spans="1:166" ht="11.25" customHeight="1">
      <c r="A307" s="115" t="s">
        <v>1108</v>
      </c>
      <c r="B307" s="191" t="s">
        <v>5</v>
      </c>
      <c r="C307" s="191" t="s">
        <v>358</v>
      </c>
      <c r="D307" s="124" t="s">
        <v>374</v>
      </c>
      <c r="E307" s="124" t="s">
        <v>1400</v>
      </c>
      <c r="F307" s="196" t="s">
        <v>1413</v>
      </c>
      <c r="G307" s="190" t="s">
        <v>1413</v>
      </c>
      <c r="H307" s="190" t="s">
        <v>1413</v>
      </c>
      <c r="I307" s="191" t="s">
        <v>1102</v>
      </c>
      <c r="J307" s="191" t="s">
        <v>1103</v>
      </c>
      <c r="K307" s="191" t="s">
        <v>33</v>
      </c>
      <c r="L307" s="191" t="s">
        <v>121</v>
      </c>
      <c r="M307" s="191" t="s">
        <v>84</v>
      </c>
      <c r="N307" s="191" t="s">
        <v>91</v>
      </c>
      <c r="O307" s="191" t="str">
        <f ca="1">VLOOKUP($N307,INDIRECT(VLOOKUP($M307,'A-Validation Data list'!$D$1:$F$8,3,0)),2,FALSE)</f>
        <v>IEC104:MEMBLOCK01</v>
      </c>
      <c r="P307" s="191"/>
      <c r="Q307" s="191"/>
      <c r="R307" s="191"/>
      <c r="S307" s="191"/>
      <c r="T307" s="191"/>
      <c r="U307" s="191"/>
      <c r="V307" s="191"/>
      <c r="W307" s="191"/>
      <c r="X307" s="191"/>
      <c r="Y307" s="191"/>
      <c r="Z307" s="191"/>
      <c r="AA307" s="191"/>
      <c r="AB307" s="191"/>
      <c r="AC307" s="191"/>
      <c r="AD307" s="191"/>
      <c r="AE307" s="191"/>
      <c r="AF307" s="190" t="s">
        <v>1082</v>
      </c>
      <c r="AG307" s="190" t="s">
        <v>152</v>
      </c>
      <c r="AH307" s="190">
        <v>39.6</v>
      </c>
      <c r="AI307" s="173"/>
      <c r="AJ307" s="173"/>
      <c r="AK307" s="214" t="s">
        <v>1457</v>
      </c>
      <c r="AL307" s="192"/>
      <c r="AM307" s="192"/>
      <c r="AN307" s="192"/>
      <c r="AO307" s="192"/>
      <c r="AP307" s="192"/>
      <c r="AQ307" s="192"/>
      <c r="AR307" s="192"/>
      <c r="AS307" s="192"/>
      <c r="AT307" s="192"/>
      <c r="AU307" s="184" t="s">
        <v>1440</v>
      </c>
      <c r="AV307" s="173" t="s">
        <v>152</v>
      </c>
      <c r="AW307" s="192" t="s">
        <v>1416</v>
      </c>
      <c r="AX307" s="191"/>
      <c r="AY307" s="191"/>
      <c r="AZ307" s="191"/>
      <c r="BA307" s="191"/>
      <c r="BB307" s="191"/>
      <c r="BC307" s="191"/>
      <c r="BD307" s="191"/>
      <c r="BE307" s="191"/>
      <c r="BF307" s="191"/>
      <c r="BG307" s="191"/>
      <c r="BH307" s="190" t="s">
        <v>632</v>
      </c>
      <c r="BI307" s="190" t="s">
        <v>622</v>
      </c>
      <c r="BJ307" s="190"/>
      <c r="BK307" s="190" t="s">
        <v>1084</v>
      </c>
      <c r="BL307" s="283" t="s">
        <v>3401</v>
      </c>
      <c r="BM307" s="191"/>
      <c r="BN307" s="191"/>
      <c r="BO307" s="191"/>
      <c r="BP307" s="191"/>
      <c r="BQ307" s="191"/>
      <c r="BS307" s="188"/>
    </row>
    <row r="308" spans="1:166" ht="11.25" customHeight="1">
      <c r="A308" s="115" t="s">
        <v>1108</v>
      </c>
      <c r="B308" s="191" t="s">
        <v>5</v>
      </c>
      <c r="C308" s="191" t="s">
        <v>358</v>
      </c>
      <c r="D308" s="124" t="s">
        <v>374</v>
      </c>
      <c r="E308" s="124" t="s">
        <v>1400</v>
      </c>
      <c r="F308" s="196" t="s">
        <v>1414</v>
      </c>
      <c r="G308" s="190" t="s">
        <v>1414</v>
      </c>
      <c r="H308" s="190" t="s">
        <v>1414</v>
      </c>
      <c r="I308" s="191" t="s">
        <v>1102</v>
      </c>
      <c r="J308" s="191" t="s">
        <v>1103</v>
      </c>
      <c r="K308" s="191" t="s">
        <v>33</v>
      </c>
      <c r="L308" s="191" t="s">
        <v>121</v>
      </c>
      <c r="M308" s="191" t="s">
        <v>84</v>
      </c>
      <c r="N308" s="191" t="s">
        <v>91</v>
      </c>
      <c r="O308" s="191" t="str">
        <f ca="1">VLOOKUP($N308,INDIRECT(VLOOKUP($M308,'A-Validation Data list'!$D$1:$F$8,3,0)),2,FALSE)</f>
        <v>IEC104:MEMBLOCK01</v>
      </c>
      <c r="P308" s="191"/>
      <c r="Q308" s="191"/>
      <c r="R308" s="191"/>
      <c r="S308" s="191"/>
      <c r="T308" s="191"/>
      <c r="U308" s="191"/>
      <c r="V308" s="191"/>
      <c r="W308" s="191"/>
      <c r="X308" s="191"/>
      <c r="Y308" s="191"/>
      <c r="Z308" s="191"/>
      <c r="AA308" s="191"/>
      <c r="AB308" s="191"/>
      <c r="AC308" s="191"/>
      <c r="AD308" s="191"/>
      <c r="AE308" s="191"/>
      <c r="AF308" s="190" t="s">
        <v>1082</v>
      </c>
      <c r="AG308" s="190" t="s">
        <v>152</v>
      </c>
      <c r="AH308" s="190">
        <v>39.6</v>
      </c>
      <c r="AI308" s="173"/>
      <c r="AJ308" s="173"/>
      <c r="AK308" s="214" t="s">
        <v>1458</v>
      </c>
      <c r="AL308" s="192"/>
      <c r="AM308" s="192"/>
      <c r="AN308" s="192"/>
      <c r="AO308" s="192"/>
      <c r="AP308" s="192"/>
      <c r="AQ308" s="192"/>
      <c r="AR308" s="192"/>
      <c r="AS308" s="192"/>
      <c r="AT308" s="192"/>
      <c r="AU308" s="184" t="s">
        <v>1440</v>
      </c>
      <c r="AV308" s="173" t="s">
        <v>152</v>
      </c>
      <c r="AW308" s="192" t="s">
        <v>1416</v>
      </c>
      <c r="AX308" s="191"/>
      <c r="AY308" s="191"/>
      <c r="AZ308" s="191"/>
      <c r="BA308" s="191"/>
      <c r="BB308" s="191"/>
      <c r="BC308" s="191"/>
      <c r="BD308" s="191"/>
      <c r="BE308" s="191"/>
      <c r="BF308" s="191"/>
      <c r="BG308" s="191"/>
      <c r="BH308" s="190" t="s">
        <v>632</v>
      </c>
      <c r="BI308" s="190" t="s">
        <v>623</v>
      </c>
      <c r="BJ308" s="190"/>
      <c r="BK308" s="190" t="s">
        <v>1084</v>
      </c>
      <c r="BL308" s="283" t="s">
        <v>3402</v>
      </c>
      <c r="BM308" s="191"/>
      <c r="BN308" s="191"/>
      <c r="BO308" s="191"/>
      <c r="BP308" s="191"/>
      <c r="BQ308" s="191"/>
      <c r="BS308" s="188"/>
    </row>
    <row r="309" spans="1:166" ht="11.25" customHeight="1">
      <c r="A309" s="115" t="s">
        <v>1108</v>
      </c>
      <c r="B309" s="191" t="s">
        <v>5</v>
      </c>
      <c r="C309" s="191" t="s">
        <v>358</v>
      </c>
      <c r="D309" s="124" t="s">
        <v>374</v>
      </c>
      <c r="E309" s="124" t="s">
        <v>1400</v>
      </c>
      <c r="F309" s="196" t="s">
        <v>1078</v>
      </c>
      <c r="G309" s="190" t="s">
        <v>1078</v>
      </c>
      <c r="H309" s="190" t="s">
        <v>1078</v>
      </c>
      <c r="I309" s="191" t="s">
        <v>1102</v>
      </c>
      <c r="J309" s="191" t="s">
        <v>1103</v>
      </c>
      <c r="K309" s="191" t="s">
        <v>33</v>
      </c>
      <c r="L309" s="191" t="s">
        <v>121</v>
      </c>
      <c r="M309" s="191" t="s">
        <v>84</v>
      </c>
      <c r="N309" s="191" t="s">
        <v>91</v>
      </c>
      <c r="O309" s="191" t="str">
        <f ca="1">VLOOKUP($N309,INDIRECT(VLOOKUP($M309,'A-Validation Data list'!$D$1:$F$8,3,0)),2,FALSE)</f>
        <v>IEC104:MEMBLOCK01</v>
      </c>
      <c r="P309" s="191"/>
      <c r="Q309" s="191"/>
      <c r="R309" s="191"/>
      <c r="S309" s="191"/>
      <c r="T309" s="191"/>
      <c r="U309" s="191"/>
      <c r="V309" s="191"/>
      <c r="W309" s="191"/>
      <c r="X309" s="191"/>
      <c r="Y309" s="191"/>
      <c r="Z309" s="191"/>
      <c r="AA309" s="191"/>
      <c r="AB309" s="191"/>
      <c r="AC309" s="191"/>
      <c r="AD309" s="191"/>
      <c r="AE309" s="191"/>
      <c r="AF309" s="190" t="s">
        <v>1082</v>
      </c>
      <c r="AG309" s="190" t="s">
        <v>152</v>
      </c>
      <c r="AH309" s="190" t="s">
        <v>1137</v>
      </c>
      <c r="AI309" s="173"/>
      <c r="AJ309" s="173"/>
      <c r="AK309" s="214" t="s">
        <v>1138</v>
      </c>
      <c r="AL309" s="192"/>
      <c r="AM309" s="192"/>
      <c r="AN309" s="192"/>
      <c r="AO309" s="192"/>
      <c r="AP309" s="192"/>
      <c r="AQ309" s="192"/>
      <c r="AR309" s="192"/>
      <c r="AS309" s="192"/>
      <c r="AT309" s="192"/>
      <c r="AU309" s="184" t="s">
        <v>1441</v>
      </c>
      <c r="AV309" s="173" t="s">
        <v>152</v>
      </c>
      <c r="AW309" s="192" t="s">
        <v>1416</v>
      </c>
      <c r="AX309" s="191"/>
      <c r="AY309" s="191"/>
      <c r="AZ309" s="191"/>
      <c r="BA309" s="191"/>
      <c r="BB309" s="191"/>
      <c r="BC309" s="191"/>
      <c r="BD309" s="191"/>
      <c r="BE309" s="191"/>
      <c r="BF309" s="191"/>
      <c r="BG309" s="191"/>
      <c r="BH309" s="190" t="s">
        <v>632</v>
      </c>
      <c r="BI309" s="190" t="s">
        <v>624</v>
      </c>
      <c r="BJ309" s="190"/>
      <c r="BK309" s="190" t="s">
        <v>1084</v>
      </c>
      <c r="BL309" s="283" t="s">
        <v>3403</v>
      </c>
      <c r="BM309" s="191"/>
      <c r="BN309" s="191"/>
      <c r="BO309" s="191"/>
      <c r="BP309" s="191"/>
      <c r="BQ309" s="191"/>
      <c r="BS309" s="188"/>
    </row>
    <row r="310" spans="1:166" ht="11.25" customHeight="1">
      <c r="A310" s="115" t="s">
        <v>1108</v>
      </c>
      <c r="B310" s="191" t="s">
        <v>5</v>
      </c>
      <c r="C310" s="191" t="s">
        <v>358</v>
      </c>
      <c r="D310" s="124" t="s">
        <v>374</v>
      </c>
      <c r="E310" s="124" t="s">
        <v>1400</v>
      </c>
      <c r="F310" s="196" t="s">
        <v>435</v>
      </c>
      <c r="G310" s="190" t="s">
        <v>435</v>
      </c>
      <c r="H310" s="190" t="s">
        <v>436</v>
      </c>
      <c r="I310" s="191" t="s">
        <v>1102</v>
      </c>
      <c r="J310" s="191" t="s">
        <v>1103</v>
      </c>
      <c r="K310" s="191" t="s">
        <v>33</v>
      </c>
      <c r="L310" s="191" t="s">
        <v>121</v>
      </c>
      <c r="M310" s="191" t="s">
        <v>84</v>
      </c>
      <c r="N310" s="191" t="s">
        <v>91</v>
      </c>
      <c r="O310" s="191" t="str">
        <f ca="1">VLOOKUP($N310,INDIRECT(VLOOKUP($M310,'A-Validation Data list'!$D$1:$F$8,3,0)),2,FALSE)</f>
        <v>IEC104:MEMBLOCK01</v>
      </c>
      <c r="P310" s="191"/>
      <c r="Q310" s="191"/>
      <c r="R310" s="191"/>
      <c r="S310" s="191"/>
      <c r="T310" s="191"/>
      <c r="U310" s="191"/>
      <c r="V310" s="191"/>
      <c r="W310" s="191"/>
      <c r="X310" s="191"/>
      <c r="Y310" s="191"/>
      <c r="Z310" s="191"/>
      <c r="AA310" s="191"/>
      <c r="AB310" s="191"/>
      <c r="AC310" s="191"/>
      <c r="AD310" s="191"/>
      <c r="AE310" s="191"/>
      <c r="AF310" s="190" t="s">
        <v>437</v>
      </c>
      <c r="AG310" s="190">
        <v>-27.44</v>
      </c>
      <c r="AH310" s="190">
        <v>27.44</v>
      </c>
      <c r="AI310" s="173"/>
      <c r="AJ310" s="173"/>
      <c r="AK310" s="214" t="s">
        <v>1462</v>
      </c>
      <c r="AL310" s="192"/>
      <c r="AM310" s="192"/>
      <c r="AN310" s="192"/>
      <c r="AO310" s="192"/>
      <c r="AP310" s="192"/>
      <c r="AQ310" s="192"/>
      <c r="AR310" s="192"/>
      <c r="AS310" s="192"/>
      <c r="AT310" s="192"/>
      <c r="AU310" s="184" t="s">
        <v>1465</v>
      </c>
      <c r="AV310" s="173" t="s">
        <v>152</v>
      </c>
      <c r="AW310" s="192" t="s">
        <v>1426</v>
      </c>
      <c r="AX310" s="191"/>
      <c r="AY310" s="191"/>
      <c r="AZ310" s="191"/>
      <c r="BA310" s="191"/>
      <c r="BB310" s="191"/>
      <c r="BC310" s="191"/>
      <c r="BD310" s="191"/>
      <c r="BE310" s="191"/>
      <c r="BF310" s="191"/>
      <c r="BG310" s="191"/>
      <c r="BH310" s="190" t="s">
        <v>632</v>
      </c>
      <c r="BI310" s="190" t="s">
        <v>625</v>
      </c>
      <c r="BJ310" s="190"/>
      <c r="BK310" s="190" t="s">
        <v>1084</v>
      </c>
      <c r="BL310" s="283" t="s">
        <v>1086</v>
      </c>
      <c r="BM310" s="191"/>
      <c r="BN310" s="191"/>
      <c r="BO310" s="191"/>
      <c r="BP310" s="191"/>
      <c r="BQ310" s="191"/>
      <c r="BS310" s="188"/>
    </row>
    <row r="311" spans="1:166" ht="11.25" customHeight="1">
      <c r="A311" s="115" t="s">
        <v>1108</v>
      </c>
      <c r="B311" s="191" t="s">
        <v>5</v>
      </c>
      <c r="C311" s="191" t="s">
        <v>358</v>
      </c>
      <c r="D311" s="124" t="s">
        <v>374</v>
      </c>
      <c r="E311" s="124" t="s">
        <v>1400</v>
      </c>
      <c r="F311" s="196" t="s">
        <v>438</v>
      </c>
      <c r="G311" s="190" t="s">
        <v>438</v>
      </c>
      <c r="H311" s="190" t="s">
        <v>439</v>
      </c>
      <c r="I311" s="191" t="s">
        <v>1102</v>
      </c>
      <c r="J311" s="191" t="s">
        <v>1103</v>
      </c>
      <c r="K311" s="191" t="s">
        <v>33</v>
      </c>
      <c r="L311" s="191" t="s">
        <v>121</v>
      </c>
      <c r="M311" s="191" t="s">
        <v>84</v>
      </c>
      <c r="N311" s="191" t="s">
        <v>91</v>
      </c>
      <c r="O311" s="191" t="str">
        <f ca="1">VLOOKUP($N311,INDIRECT(VLOOKUP($M311,'A-Validation Data list'!$D$1:$F$8,3,0)),2,FALSE)</f>
        <v>IEC104:MEMBLOCK01</v>
      </c>
      <c r="P311" s="191"/>
      <c r="Q311" s="191"/>
      <c r="R311" s="191"/>
      <c r="S311" s="191"/>
      <c r="T311" s="191"/>
      <c r="U311" s="191"/>
      <c r="V311" s="191"/>
      <c r="W311" s="191"/>
      <c r="X311" s="191"/>
      <c r="Y311" s="191"/>
      <c r="Z311" s="191"/>
      <c r="AA311" s="191"/>
      <c r="AB311" s="191"/>
      <c r="AC311" s="191"/>
      <c r="AD311" s="191"/>
      <c r="AE311" s="191"/>
      <c r="AF311" s="190" t="s">
        <v>440</v>
      </c>
      <c r="AG311" s="190">
        <v>-27.44</v>
      </c>
      <c r="AH311" s="190">
        <v>27.44</v>
      </c>
      <c r="AI311" s="173"/>
      <c r="AJ311" s="173"/>
      <c r="AK311" s="214" t="s">
        <v>1463</v>
      </c>
      <c r="AL311" s="192"/>
      <c r="AM311" s="192"/>
      <c r="AN311" s="192"/>
      <c r="AO311" s="192"/>
      <c r="AP311" s="192"/>
      <c r="AQ311" s="192"/>
      <c r="AR311" s="192"/>
      <c r="AS311" s="192"/>
      <c r="AT311" s="192"/>
      <c r="AU311" s="184" t="s">
        <v>1466</v>
      </c>
      <c r="AV311" s="173" t="s">
        <v>152</v>
      </c>
      <c r="AW311" s="192" t="s">
        <v>1426</v>
      </c>
      <c r="AX311" s="191"/>
      <c r="AY311" s="191"/>
      <c r="AZ311" s="191"/>
      <c r="BA311" s="191"/>
      <c r="BB311" s="191"/>
      <c r="BC311" s="191"/>
      <c r="BD311" s="191"/>
      <c r="BE311" s="191"/>
      <c r="BF311" s="191"/>
      <c r="BG311" s="191"/>
      <c r="BH311" s="190" t="s">
        <v>632</v>
      </c>
      <c r="BI311" s="190" t="s">
        <v>626</v>
      </c>
      <c r="BJ311" s="190"/>
      <c r="BK311" s="190" t="s">
        <v>1084</v>
      </c>
      <c r="BL311" s="283" t="s">
        <v>1087</v>
      </c>
      <c r="BM311" s="191"/>
      <c r="BN311" s="191"/>
      <c r="BO311" s="191"/>
      <c r="BP311" s="191"/>
      <c r="BQ311" s="191"/>
      <c r="BS311" s="188"/>
    </row>
    <row r="312" spans="1:166" ht="11.25" customHeight="1">
      <c r="A312" s="115" t="s">
        <v>1108</v>
      </c>
      <c r="B312" s="191" t="s">
        <v>5</v>
      </c>
      <c r="C312" s="191" t="s">
        <v>358</v>
      </c>
      <c r="D312" s="124" t="s">
        <v>374</v>
      </c>
      <c r="E312" s="124" t="s">
        <v>1400</v>
      </c>
      <c r="F312" s="196" t="s">
        <v>1074</v>
      </c>
      <c r="G312" s="190" t="s">
        <v>1074</v>
      </c>
      <c r="H312" s="190" t="s">
        <v>1079</v>
      </c>
      <c r="I312" s="191" t="s">
        <v>1102</v>
      </c>
      <c r="J312" s="191" t="s">
        <v>1103</v>
      </c>
      <c r="K312" s="191" t="s">
        <v>33</v>
      </c>
      <c r="L312" s="191" t="s">
        <v>121</v>
      </c>
      <c r="M312" s="191" t="s">
        <v>84</v>
      </c>
      <c r="N312" s="191" t="s">
        <v>91</v>
      </c>
      <c r="O312" s="191" t="str">
        <f ca="1">VLOOKUP($N312,INDIRECT(VLOOKUP($M312,'A-Validation Data list'!$D$1:$F$8,3,0)),2,FALSE)</f>
        <v>IEC104:MEMBLOCK01</v>
      </c>
      <c r="P312" s="191"/>
      <c r="Q312" s="191"/>
      <c r="R312" s="191"/>
      <c r="S312" s="191"/>
      <c r="T312" s="191"/>
      <c r="U312" s="191"/>
      <c r="V312" s="191"/>
      <c r="W312" s="191"/>
      <c r="X312" s="191"/>
      <c r="Y312" s="191"/>
      <c r="Z312" s="191"/>
      <c r="AA312" s="191"/>
      <c r="AB312" s="191"/>
      <c r="AC312" s="191"/>
      <c r="AD312" s="191"/>
      <c r="AE312" s="191"/>
      <c r="AF312" s="190" t="s">
        <v>1083</v>
      </c>
      <c r="AG312" s="190">
        <v>-27.44</v>
      </c>
      <c r="AH312" s="190">
        <v>27.44</v>
      </c>
      <c r="AI312" s="173"/>
      <c r="AJ312" s="173"/>
      <c r="AK312" s="214" t="s">
        <v>1464</v>
      </c>
      <c r="AL312" s="192"/>
      <c r="AM312" s="192"/>
      <c r="AN312" s="192"/>
      <c r="AO312" s="192"/>
      <c r="AP312" s="192"/>
      <c r="AQ312" s="192"/>
      <c r="AR312" s="192"/>
      <c r="AS312" s="192"/>
      <c r="AT312" s="192"/>
      <c r="AU312" s="184" t="s">
        <v>1467</v>
      </c>
      <c r="AV312" s="173" t="s">
        <v>152</v>
      </c>
      <c r="AW312" s="192" t="s">
        <v>1426</v>
      </c>
      <c r="AX312" s="191"/>
      <c r="AY312" s="191"/>
      <c r="AZ312" s="191"/>
      <c r="BA312" s="191"/>
      <c r="BB312" s="191"/>
      <c r="BC312" s="191"/>
      <c r="BD312" s="191"/>
      <c r="BE312" s="191"/>
      <c r="BF312" s="191"/>
      <c r="BG312" s="191"/>
      <c r="BH312" s="190" t="s">
        <v>632</v>
      </c>
      <c r="BI312" s="190" t="s">
        <v>360</v>
      </c>
      <c r="BJ312" s="190"/>
      <c r="BK312" s="190" t="s">
        <v>1084</v>
      </c>
      <c r="BL312" s="283" t="s">
        <v>1088</v>
      </c>
      <c r="BM312" s="191"/>
      <c r="BN312" s="191"/>
      <c r="BO312" s="191"/>
      <c r="BP312" s="191"/>
      <c r="BQ312" s="191"/>
      <c r="BS312" s="188"/>
    </row>
    <row r="313" spans="1:166" ht="11.25" customHeight="1">
      <c r="A313" s="115" t="s">
        <v>1108</v>
      </c>
      <c r="B313" s="191" t="s">
        <v>5</v>
      </c>
      <c r="C313" s="191" t="s">
        <v>358</v>
      </c>
      <c r="D313" s="124" t="s">
        <v>374</v>
      </c>
      <c r="E313" s="124" t="s">
        <v>1400</v>
      </c>
      <c r="F313" s="196" t="s">
        <v>1075</v>
      </c>
      <c r="G313" s="190" t="s">
        <v>1075</v>
      </c>
      <c r="H313" s="190" t="s">
        <v>1080</v>
      </c>
      <c r="I313" s="191" t="s">
        <v>1102</v>
      </c>
      <c r="J313" s="191" t="s">
        <v>1103</v>
      </c>
      <c r="K313" s="191" t="s">
        <v>33</v>
      </c>
      <c r="L313" s="191" t="s">
        <v>121</v>
      </c>
      <c r="M313" s="191" t="s">
        <v>84</v>
      </c>
      <c r="N313" s="191" t="s">
        <v>91</v>
      </c>
      <c r="O313" s="191" t="str">
        <f ca="1">VLOOKUP($N313,INDIRECT(VLOOKUP($M313,'A-Validation Data list'!$D$1:$F$8,3,0)),2,FALSE)</f>
        <v>IEC104:MEMBLOCK01</v>
      </c>
      <c r="P313" s="191"/>
      <c r="Q313" s="191"/>
      <c r="R313" s="191"/>
      <c r="S313" s="191"/>
      <c r="T313" s="191"/>
      <c r="U313" s="191"/>
      <c r="V313" s="191"/>
      <c r="W313" s="191"/>
      <c r="X313" s="191"/>
      <c r="Y313" s="191"/>
      <c r="Z313" s="191"/>
      <c r="AA313" s="191"/>
      <c r="AB313" s="191"/>
      <c r="AC313" s="191"/>
      <c r="AD313" s="191"/>
      <c r="AE313" s="191"/>
      <c r="AF313" s="190"/>
      <c r="AG313" s="190" t="s">
        <v>1120</v>
      </c>
      <c r="AH313" s="190" t="s">
        <v>618</v>
      </c>
      <c r="AI313" s="173"/>
      <c r="AJ313" s="173"/>
      <c r="AK313" s="214" t="s">
        <v>1128</v>
      </c>
      <c r="AL313" s="192"/>
      <c r="AM313" s="192"/>
      <c r="AN313" s="192"/>
      <c r="AO313" s="192"/>
      <c r="AP313" s="192"/>
      <c r="AQ313" s="192"/>
      <c r="AR313" s="192"/>
      <c r="AS313" s="192"/>
      <c r="AT313" s="192"/>
      <c r="AU313" s="184" t="s">
        <v>1427</v>
      </c>
      <c r="AV313" s="173" t="s">
        <v>152</v>
      </c>
      <c r="AW313" s="192" t="s">
        <v>1428</v>
      </c>
      <c r="AX313" s="191"/>
      <c r="AY313" s="191"/>
      <c r="AZ313" s="191"/>
      <c r="BA313" s="191"/>
      <c r="BB313" s="191"/>
      <c r="BC313" s="191"/>
      <c r="BD313" s="191"/>
      <c r="BE313" s="191"/>
      <c r="BF313" s="191"/>
      <c r="BG313" s="191"/>
      <c r="BH313" s="190" t="s">
        <v>632</v>
      </c>
      <c r="BI313" s="190" t="s">
        <v>627</v>
      </c>
      <c r="BJ313" s="190"/>
      <c r="BK313" s="190" t="s">
        <v>1084</v>
      </c>
      <c r="BL313" s="283" t="s">
        <v>1089</v>
      </c>
      <c r="BM313" s="191"/>
      <c r="BN313" s="191"/>
      <c r="BO313" s="191"/>
      <c r="BP313" s="191"/>
      <c r="BQ313" s="191"/>
      <c r="BS313" s="188"/>
    </row>
    <row r="314" spans="1:166" ht="11.25" customHeight="1">
      <c r="A314" s="115" t="s">
        <v>1108</v>
      </c>
      <c r="B314" s="191" t="s">
        <v>5</v>
      </c>
      <c r="C314" s="191" t="s">
        <v>358</v>
      </c>
      <c r="D314" s="124" t="s">
        <v>374</v>
      </c>
      <c r="E314" s="124" t="s">
        <v>1400</v>
      </c>
      <c r="F314" s="196" t="s">
        <v>1076</v>
      </c>
      <c r="G314" s="190" t="s">
        <v>1076</v>
      </c>
      <c r="H314" s="190" t="s">
        <v>1081</v>
      </c>
      <c r="I314" s="191" t="s">
        <v>1102</v>
      </c>
      <c r="J314" s="191" t="s">
        <v>1103</v>
      </c>
      <c r="K314" s="191" t="s">
        <v>33</v>
      </c>
      <c r="L314" s="191" t="s">
        <v>121</v>
      </c>
      <c r="M314" s="191" t="s">
        <v>84</v>
      </c>
      <c r="N314" s="191" t="s">
        <v>91</v>
      </c>
      <c r="O314" s="191" t="str">
        <f ca="1">VLOOKUP($N314,INDIRECT(VLOOKUP($M314,'A-Validation Data list'!$D$1:$F$8,3,0)),2,FALSE)</f>
        <v>IEC104:MEMBLOCK01</v>
      </c>
      <c r="P314" s="191"/>
      <c r="Q314" s="191"/>
      <c r="R314" s="191"/>
      <c r="S314" s="191"/>
      <c r="T314" s="191"/>
      <c r="U314" s="191"/>
      <c r="V314" s="191"/>
      <c r="W314" s="191"/>
      <c r="X314" s="191"/>
      <c r="Y314" s="191"/>
      <c r="Z314" s="191"/>
      <c r="AA314" s="191"/>
      <c r="AB314" s="191"/>
      <c r="AC314" s="191"/>
      <c r="AD314" s="191"/>
      <c r="AE314" s="191"/>
      <c r="AF314" s="190" t="s">
        <v>1121</v>
      </c>
      <c r="AG314" s="190" t="s">
        <v>152</v>
      </c>
      <c r="AH314" s="190" t="s">
        <v>825</v>
      </c>
      <c r="AI314" s="173"/>
      <c r="AJ314" s="173"/>
      <c r="AK314" s="214" t="s">
        <v>1129</v>
      </c>
      <c r="AL314" s="192"/>
      <c r="AM314" s="192"/>
      <c r="AN314" s="192"/>
      <c r="AO314" s="192"/>
      <c r="AP314" s="192"/>
      <c r="AQ314" s="192"/>
      <c r="AR314" s="192"/>
      <c r="AS314" s="192"/>
      <c r="AT314" s="192"/>
      <c r="AU314" s="184" t="s">
        <v>1429</v>
      </c>
      <c r="AV314" s="173" t="s">
        <v>152</v>
      </c>
      <c r="AW314" s="192" t="s">
        <v>1430</v>
      </c>
      <c r="AX314" s="191"/>
      <c r="AY314" s="191"/>
      <c r="AZ314" s="191"/>
      <c r="BA314" s="191"/>
      <c r="BB314" s="191"/>
      <c r="BC314" s="191"/>
      <c r="BD314" s="191"/>
      <c r="BE314" s="191"/>
      <c r="BF314" s="191"/>
      <c r="BG314" s="191"/>
      <c r="BH314" s="190" t="s">
        <v>632</v>
      </c>
      <c r="BI314" s="190" t="s">
        <v>628</v>
      </c>
      <c r="BJ314" s="190"/>
      <c r="BK314" s="190" t="s">
        <v>1084</v>
      </c>
      <c r="BL314" s="283" t="s">
        <v>1090</v>
      </c>
      <c r="BM314" s="191"/>
      <c r="BN314" s="191"/>
      <c r="BO314" s="191"/>
      <c r="BP314" s="191"/>
      <c r="BQ314" s="191"/>
      <c r="BS314" s="188"/>
    </row>
    <row r="315" spans="1:166" ht="11.25" customHeight="1">
      <c r="A315" s="183" t="s">
        <v>1108</v>
      </c>
      <c r="B315" s="168" t="s">
        <v>4</v>
      </c>
      <c r="C315" s="168"/>
      <c r="D315" s="168"/>
      <c r="E315" s="164"/>
      <c r="F315" s="167"/>
      <c r="G315" s="167" t="s">
        <v>2892</v>
      </c>
      <c r="H315" s="167"/>
      <c r="I315" s="166"/>
      <c r="J315" s="163"/>
      <c r="K315" s="167"/>
      <c r="L315" s="166"/>
      <c r="M315" s="166"/>
      <c r="N315" s="163"/>
      <c r="O315" s="163"/>
      <c r="P315" s="166"/>
      <c r="Q315" s="161"/>
      <c r="R315" s="163"/>
      <c r="S315" s="163"/>
      <c r="T315" s="163"/>
      <c r="U315" s="163"/>
      <c r="V315" s="163" t="str">
        <f t="shared" si="36"/>
        <v/>
      </c>
      <c r="W315" s="163"/>
      <c r="X315" s="163"/>
      <c r="Y315" s="163"/>
      <c r="Z315" s="163"/>
      <c r="AA315" s="163"/>
      <c r="AB315" s="163"/>
      <c r="AC315" s="163"/>
      <c r="AD315" s="163"/>
      <c r="AE315" s="163"/>
      <c r="AF315" s="160"/>
      <c r="AG315" s="160" t="s">
        <v>525</v>
      </c>
      <c r="AH315" s="160" t="s">
        <v>525</v>
      </c>
      <c r="AI315" s="163" t="s">
        <v>525</v>
      </c>
      <c r="AJ315" s="163" t="s">
        <v>525</v>
      </c>
      <c r="AK315" s="163"/>
      <c r="AL315" s="163"/>
      <c r="AM315" s="165"/>
      <c r="AN315" s="165"/>
      <c r="AO315" s="160"/>
      <c r="AP315" s="160"/>
      <c r="AQ315" s="160"/>
      <c r="AR315" s="163"/>
      <c r="AS315" s="163"/>
      <c r="AT315" s="163"/>
      <c r="AU315" s="163"/>
      <c r="AV315" s="163" t="s">
        <v>525</v>
      </c>
      <c r="AW315" s="163"/>
      <c r="AX315" s="166"/>
      <c r="AY315" s="166"/>
      <c r="AZ315" s="166"/>
      <c r="BA315" s="166"/>
      <c r="BB315" s="166"/>
      <c r="BC315" s="166"/>
      <c r="BD315" s="166"/>
      <c r="BE315" s="166"/>
      <c r="BF315" s="166"/>
      <c r="BG315" s="166"/>
      <c r="BH315" s="166" t="s">
        <v>525</v>
      </c>
      <c r="BI315" s="166" t="s">
        <v>525</v>
      </c>
      <c r="BJ315" s="166" t="s">
        <v>525</v>
      </c>
      <c r="BK315" s="166" t="s">
        <v>525</v>
      </c>
      <c r="BL315" s="166"/>
      <c r="BM315" s="166"/>
      <c r="BN315" s="166"/>
      <c r="BO315" s="166"/>
      <c r="BP315" s="166"/>
      <c r="BQ315" s="166"/>
      <c r="BS315" s="188"/>
    </row>
    <row r="316" spans="1:166">
      <c r="A316" s="115" t="s">
        <v>1108</v>
      </c>
      <c r="B316" s="191" t="s">
        <v>5</v>
      </c>
      <c r="C316" s="191" t="s">
        <v>358</v>
      </c>
      <c r="D316" s="124" t="s">
        <v>374</v>
      </c>
      <c r="E316" s="124" t="s">
        <v>3727</v>
      </c>
      <c r="F316" s="124" t="s">
        <v>401</v>
      </c>
      <c r="G316" s="191" t="s">
        <v>401</v>
      </c>
      <c r="H316" s="191" t="s">
        <v>401</v>
      </c>
      <c r="I316" s="191" t="s">
        <v>1102</v>
      </c>
      <c r="J316" s="191" t="s">
        <v>1103</v>
      </c>
      <c r="K316" s="191" t="s">
        <v>33</v>
      </c>
      <c r="L316" s="191" t="s">
        <v>121</v>
      </c>
      <c r="M316" s="191" t="s">
        <v>84</v>
      </c>
      <c r="N316" s="191" t="s">
        <v>91</v>
      </c>
      <c r="O316" s="191" t="str">
        <f ca="1">VLOOKUP($N316,INDIRECT(VLOOKUP($M316,'A-Validation Data list'!$D$1:$F$8,3,0)),2,FALSE)</f>
        <v>IEC104:MEMBLOCK01</v>
      </c>
      <c r="P316" s="191"/>
      <c r="Q316" s="191"/>
      <c r="R316" s="191"/>
      <c r="S316" s="191"/>
      <c r="T316" s="191"/>
      <c r="U316" s="191"/>
      <c r="V316" s="191" t="str">
        <f t="shared" si="36"/>
        <v/>
      </c>
      <c r="W316" s="191"/>
      <c r="X316" s="191"/>
      <c r="Y316" s="191"/>
      <c r="Z316" s="191"/>
      <c r="AA316" s="191"/>
      <c r="AB316" s="191"/>
      <c r="AC316" s="191"/>
      <c r="AD316" s="191"/>
      <c r="AE316" s="191"/>
      <c r="AF316" s="191" t="s">
        <v>402</v>
      </c>
      <c r="AG316" s="190" t="s">
        <v>152</v>
      </c>
      <c r="AH316" s="190" t="s">
        <v>805</v>
      </c>
      <c r="AI316" s="173"/>
      <c r="AJ316" s="173"/>
      <c r="AK316" s="192" t="s">
        <v>2857</v>
      </c>
      <c r="AL316" s="192"/>
      <c r="AM316" s="192"/>
      <c r="AN316" s="192"/>
      <c r="AO316" s="192"/>
      <c r="AP316" s="192"/>
      <c r="AQ316" s="192"/>
      <c r="AR316" s="192"/>
      <c r="AS316" s="192"/>
      <c r="AT316" s="192"/>
      <c r="AU316" s="184" t="s">
        <v>2858</v>
      </c>
      <c r="AV316" s="173" t="s">
        <v>152</v>
      </c>
      <c r="AW316" s="192" t="s">
        <v>1416</v>
      </c>
      <c r="AX316" s="191"/>
      <c r="AY316" s="191"/>
      <c r="AZ316" s="191"/>
      <c r="BA316" s="191"/>
      <c r="BB316" s="191"/>
      <c r="BC316" s="191"/>
      <c r="BD316" s="191"/>
      <c r="BE316" s="191"/>
      <c r="BF316" s="191"/>
      <c r="BG316" s="191"/>
      <c r="BH316" s="190" t="s">
        <v>632</v>
      </c>
      <c r="BI316" s="190" t="s">
        <v>152</v>
      </c>
      <c r="BJ316" s="190" t="s">
        <v>525</v>
      </c>
      <c r="BK316" s="190" t="s">
        <v>1084</v>
      </c>
      <c r="BL316" s="192" t="s">
        <v>3721</v>
      </c>
      <c r="BM316" s="191"/>
      <c r="BN316" s="191"/>
      <c r="BO316" s="191"/>
      <c r="BP316" s="191"/>
      <c r="BQ316" s="191"/>
      <c r="BS316" s="188"/>
    </row>
    <row r="317" spans="1:166" ht="11.25" customHeight="1">
      <c r="A317" s="183" t="s">
        <v>1108</v>
      </c>
      <c r="B317" s="168" t="s">
        <v>4</v>
      </c>
      <c r="C317" s="168"/>
      <c r="D317" s="168"/>
      <c r="E317" s="164"/>
      <c r="F317" s="167"/>
      <c r="G317" s="167" t="s">
        <v>2893</v>
      </c>
      <c r="H317" s="167"/>
      <c r="I317" s="166"/>
      <c r="J317" s="163"/>
      <c r="K317" s="167"/>
      <c r="L317" s="166"/>
      <c r="M317" s="166"/>
      <c r="N317" s="163"/>
      <c r="O317" s="163"/>
      <c r="P317" s="166"/>
      <c r="Q317" s="161"/>
      <c r="R317" s="163"/>
      <c r="S317" s="163"/>
      <c r="T317" s="163"/>
      <c r="U317" s="163"/>
      <c r="V317" s="163" t="str">
        <f t="shared" ref="V317:V318" si="52">IF($K317="DI",CONCATENATE( H317," : ",P317,"/",Q317),IF($K317="DI2",CONCATENATE( H317," : ",P317,"/",Q317,"/",R317,"/",S317),""))</f>
        <v/>
      </c>
      <c r="W317" s="163"/>
      <c r="X317" s="163"/>
      <c r="Y317" s="163"/>
      <c r="Z317" s="163"/>
      <c r="AA317" s="163"/>
      <c r="AB317" s="163"/>
      <c r="AC317" s="163"/>
      <c r="AD317" s="163"/>
      <c r="AE317" s="163"/>
      <c r="AF317" s="160"/>
      <c r="AG317" s="160" t="s">
        <v>525</v>
      </c>
      <c r="AH317" s="160" t="s">
        <v>525</v>
      </c>
      <c r="AI317" s="163" t="s">
        <v>525</v>
      </c>
      <c r="AJ317" s="163" t="s">
        <v>525</v>
      </c>
      <c r="AK317" s="163"/>
      <c r="AL317" s="163"/>
      <c r="AM317" s="165"/>
      <c r="AN317" s="165"/>
      <c r="AO317" s="160"/>
      <c r="AP317" s="160"/>
      <c r="AQ317" s="160"/>
      <c r="AR317" s="163"/>
      <c r="AS317" s="163"/>
      <c r="AT317" s="163"/>
      <c r="AU317" s="163"/>
      <c r="AV317" s="163" t="s">
        <v>525</v>
      </c>
      <c r="AW317" s="163"/>
      <c r="AX317" s="166"/>
      <c r="AY317" s="166"/>
      <c r="AZ317" s="166"/>
      <c r="BA317" s="166"/>
      <c r="BB317" s="166"/>
      <c r="BC317" s="166"/>
      <c r="BD317" s="166"/>
      <c r="BE317" s="166"/>
      <c r="BF317" s="166"/>
      <c r="BG317" s="166"/>
      <c r="BH317" s="166" t="s">
        <v>525</v>
      </c>
      <c r="BI317" s="166" t="s">
        <v>525</v>
      </c>
      <c r="BJ317" s="166" t="s">
        <v>525</v>
      </c>
      <c r="BK317" s="166" t="s">
        <v>525</v>
      </c>
      <c r="BL317" s="166"/>
      <c r="BM317" s="166"/>
      <c r="BN317" s="166"/>
      <c r="BO317" s="166"/>
      <c r="BP317" s="166"/>
      <c r="BQ317" s="166"/>
      <c r="BS317" s="188"/>
    </row>
    <row r="318" spans="1:166">
      <c r="A318" s="115" t="s">
        <v>1108</v>
      </c>
      <c r="B318" s="191" t="s">
        <v>5</v>
      </c>
      <c r="C318" s="191" t="s">
        <v>358</v>
      </c>
      <c r="D318" s="124" t="s">
        <v>374</v>
      </c>
      <c r="E318" s="124" t="s">
        <v>3728</v>
      </c>
      <c r="F318" s="124" t="s">
        <v>401</v>
      </c>
      <c r="G318" s="124" t="s">
        <v>401</v>
      </c>
      <c r="H318" s="191" t="s">
        <v>401</v>
      </c>
      <c r="I318" s="191" t="s">
        <v>1102</v>
      </c>
      <c r="J318" s="191" t="s">
        <v>1103</v>
      </c>
      <c r="K318" s="191" t="s">
        <v>33</v>
      </c>
      <c r="L318" s="191" t="s">
        <v>121</v>
      </c>
      <c r="M318" s="191" t="s">
        <v>84</v>
      </c>
      <c r="N318" s="191" t="s">
        <v>91</v>
      </c>
      <c r="O318" s="191" t="str">
        <f ca="1">VLOOKUP($N318,INDIRECT(VLOOKUP($M318,'A-Validation Data list'!$D$1:$F$8,3,0)),2,FALSE)</f>
        <v>IEC104:MEMBLOCK01</v>
      </c>
      <c r="P318" s="191"/>
      <c r="Q318" s="191"/>
      <c r="R318" s="191"/>
      <c r="S318" s="191"/>
      <c r="T318" s="191"/>
      <c r="U318" s="191"/>
      <c r="V318" s="191" t="str">
        <f t="shared" si="52"/>
        <v/>
      </c>
      <c r="W318" s="191"/>
      <c r="X318" s="191"/>
      <c r="Y318" s="191"/>
      <c r="Z318" s="191"/>
      <c r="AA318" s="191"/>
      <c r="AB318" s="191"/>
      <c r="AC318" s="191"/>
      <c r="AD318" s="191"/>
      <c r="AE318" s="191"/>
      <c r="AF318" s="191" t="s">
        <v>402</v>
      </c>
      <c r="AG318" s="190" t="s">
        <v>152</v>
      </c>
      <c r="AH318" s="190" t="s">
        <v>1927</v>
      </c>
      <c r="AI318" s="173"/>
      <c r="AJ318" s="173"/>
      <c r="AK318" s="192" t="s">
        <v>2896</v>
      </c>
      <c r="AL318" s="192"/>
      <c r="AM318" s="192"/>
      <c r="AN318" s="192"/>
      <c r="AO318" s="192"/>
      <c r="AP318" s="192"/>
      <c r="AQ318" s="192"/>
      <c r="AR318" s="192"/>
      <c r="AS318" s="192"/>
      <c r="AT318" s="192"/>
      <c r="AU318" s="184" t="s">
        <v>2858</v>
      </c>
      <c r="AV318" s="173" t="s">
        <v>152</v>
      </c>
      <c r="AW318" s="192" t="s">
        <v>1416</v>
      </c>
      <c r="AX318" s="191"/>
      <c r="AY318" s="191"/>
      <c r="AZ318" s="191"/>
      <c r="BA318" s="191"/>
      <c r="BB318" s="191"/>
      <c r="BC318" s="191"/>
      <c r="BD318" s="191"/>
      <c r="BE318" s="191"/>
      <c r="BF318" s="191"/>
      <c r="BG318" s="191"/>
      <c r="BH318" s="190" t="s">
        <v>632</v>
      </c>
      <c r="BI318" s="190" t="s">
        <v>152</v>
      </c>
      <c r="BJ318" s="190" t="s">
        <v>525</v>
      </c>
      <c r="BK318" s="190" t="s">
        <v>1084</v>
      </c>
      <c r="BL318" s="192" t="s">
        <v>721</v>
      </c>
      <c r="BM318" s="191"/>
      <c r="BN318" s="191"/>
      <c r="BO318" s="191"/>
      <c r="BP318" s="191"/>
      <c r="BQ318" s="191"/>
      <c r="BS318" s="188"/>
    </row>
    <row r="319" spans="1:166" ht="11.25" customHeight="1">
      <c r="A319" s="183" t="s">
        <v>518</v>
      </c>
      <c r="B319" s="168" t="s">
        <v>4</v>
      </c>
      <c r="C319" s="168"/>
      <c r="D319" s="168"/>
      <c r="E319" s="164"/>
      <c r="F319" s="167"/>
      <c r="G319" s="167" t="s">
        <v>947</v>
      </c>
      <c r="H319" s="167"/>
      <c r="I319" s="166"/>
      <c r="J319" s="163"/>
      <c r="K319" s="167"/>
      <c r="L319" s="166"/>
      <c r="M319" s="166"/>
      <c r="N319" s="163"/>
      <c r="O319" s="163"/>
      <c r="P319" s="166"/>
      <c r="Q319" s="161"/>
      <c r="R319" s="163"/>
      <c r="S319" s="163"/>
      <c r="T319" s="163"/>
      <c r="U319" s="163"/>
      <c r="V319" s="163" t="s">
        <v>525</v>
      </c>
      <c r="W319" s="163"/>
      <c r="X319" s="163"/>
      <c r="Y319" s="163"/>
      <c r="Z319" s="163"/>
      <c r="AA319" s="163"/>
      <c r="AB319" s="163"/>
      <c r="AC319" s="163"/>
      <c r="AD319" s="163"/>
      <c r="AE319" s="163"/>
      <c r="AF319" s="160"/>
      <c r="AG319" s="160"/>
      <c r="AH319" s="160"/>
      <c r="AI319" s="163"/>
      <c r="AJ319" s="163"/>
      <c r="AK319" s="163"/>
      <c r="AL319" s="163"/>
      <c r="AM319" s="165"/>
      <c r="AN319" s="165"/>
      <c r="AO319" s="160"/>
      <c r="AP319" s="160"/>
      <c r="AQ319" s="160"/>
      <c r="AR319" s="163"/>
      <c r="AS319" s="163"/>
      <c r="AT319" s="163"/>
      <c r="AU319" s="163"/>
      <c r="AV319" s="163"/>
      <c r="AW319" s="163"/>
      <c r="AX319" s="166"/>
      <c r="AY319" s="166"/>
      <c r="AZ319" s="166"/>
      <c r="BA319" s="166"/>
      <c r="BB319" s="166"/>
      <c r="BC319" s="166"/>
      <c r="BD319" s="166"/>
      <c r="BE319" s="166"/>
      <c r="BF319" s="166"/>
      <c r="BG319" s="166"/>
      <c r="BH319" s="166"/>
      <c r="BI319" s="166"/>
      <c r="BJ319" s="166"/>
      <c r="BK319" s="166"/>
      <c r="BL319" s="166"/>
      <c r="BM319" s="166"/>
      <c r="BN319" s="166"/>
      <c r="BO319" s="166"/>
      <c r="BP319" s="166"/>
      <c r="BQ319" s="166"/>
      <c r="BS319" s="188"/>
    </row>
    <row r="320" spans="1:166">
      <c r="A320" s="195" t="s">
        <v>2897</v>
      </c>
      <c r="B320" s="124" t="s">
        <v>5</v>
      </c>
      <c r="C320" s="124" t="s">
        <v>358</v>
      </c>
      <c r="D320" s="124" t="s">
        <v>374</v>
      </c>
      <c r="E320" s="124" t="s">
        <v>946</v>
      </c>
      <c r="F320" s="124" t="s">
        <v>948</v>
      </c>
      <c r="G320" s="124" t="s">
        <v>948</v>
      </c>
      <c r="H320" s="124" t="s">
        <v>949</v>
      </c>
      <c r="I320" s="191" t="s">
        <v>1107</v>
      </c>
      <c r="J320" s="124" t="s">
        <v>477</v>
      </c>
      <c r="K320" s="124" t="s">
        <v>38</v>
      </c>
      <c r="L320" s="124" t="s">
        <v>122</v>
      </c>
      <c r="M320" s="124" t="s">
        <v>84</v>
      </c>
      <c r="N320" s="124" t="s">
        <v>90</v>
      </c>
      <c r="O320" s="124" t="s">
        <v>146</v>
      </c>
      <c r="P320" s="124" t="s">
        <v>1110</v>
      </c>
      <c r="Q320" s="124" t="s">
        <v>424</v>
      </c>
      <c r="R320" s="124" t="s">
        <v>425</v>
      </c>
      <c r="S320" s="124" t="s">
        <v>1110</v>
      </c>
      <c r="T320" s="124" t="s">
        <v>425</v>
      </c>
      <c r="U320" s="192" t="s">
        <v>464</v>
      </c>
      <c r="V320" s="191" t="str">
        <f t="shared" ref="V320" si="53">IF($K320="DI",CONCATENATE( H320," : ",P320,"/",Q320),IF($K320="DI2",CONCATENATE( H320," : ",P320,"/",Q320,"/",R320,"/",S320),""))</f>
        <v>VT Isolator Position : NA/OPEN/CLOSE/NA</v>
      </c>
      <c r="W320" s="192"/>
      <c r="X320" s="192"/>
      <c r="Y320" s="192"/>
      <c r="Z320" s="192"/>
      <c r="AA320" s="192"/>
      <c r="AB320" s="192"/>
      <c r="AC320" s="192"/>
      <c r="AD320" s="192"/>
      <c r="AE320" s="192"/>
      <c r="AF320" s="192"/>
      <c r="AG320" s="192"/>
      <c r="AH320" s="192"/>
      <c r="AI320" s="192"/>
      <c r="AJ320" s="192"/>
      <c r="AK320" s="192"/>
      <c r="AL320" s="192"/>
      <c r="AM320" s="192"/>
      <c r="AN320" s="192"/>
      <c r="AO320" s="192"/>
      <c r="AP320" s="192"/>
      <c r="AQ320" s="192"/>
      <c r="AR320" s="192"/>
      <c r="AS320" s="192"/>
      <c r="AT320" s="192"/>
      <c r="AU320" s="192"/>
      <c r="AV320" s="192"/>
      <c r="AW320" s="192"/>
      <c r="AX320" s="192"/>
      <c r="AY320" s="192"/>
      <c r="AZ320" s="192"/>
      <c r="BA320" s="192"/>
      <c r="BB320" s="192"/>
      <c r="BC320" s="192"/>
      <c r="BD320" s="192"/>
      <c r="BE320" s="192"/>
      <c r="BF320" s="192"/>
      <c r="BG320" s="192"/>
      <c r="BH320" s="246">
        <v>2</v>
      </c>
      <c r="BI320" s="246">
        <v>0</v>
      </c>
      <c r="BJ320" s="192"/>
      <c r="BK320" s="192" t="s">
        <v>1084</v>
      </c>
      <c r="BL320" s="192" t="s">
        <v>3404</v>
      </c>
      <c r="BM320" s="192"/>
      <c r="BN320" s="192"/>
      <c r="BO320" s="192"/>
      <c r="BP320" s="192"/>
      <c r="BQ320" s="192"/>
      <c r="BR320" s="122"/>
      <c r="BS320" s="122"/>
      <c r="BT320" s="122"/>
      <c r="BU320" s="122"/>
      <c r="BV320" s="122"/>
      <c r="BW320" s="122"/>
      <c r="BX320" s="122"/>
      <c r="BY320" s="122"/>
      <c r="BZ320" s="122"/>
      <c r="CA320" s="122"/>
      <c r="CB320" s="122"/>
      <c r="CC320" s="122"/>
      <c r="CD320" s="122"/>
      <c r="CE320" s="122"/>
      <c r="CF320" s="122"/>
      <c r="CG320" s="122"/>
      <c r="CH320" s="122"/>
      <c r="CI320" s="122"/>
      <c r="CJ320" s="122"/>
      <c r="CK320" s="122"/>
      <c r="CL320" s="122"/>
      <c r="CM320" s="122"/>
      <c r="CN320" s="122"/>
      <c r="CO320" s="122"/>
      <c r="CP320" s="122"/>
      <c r="CQ320" s="122"/>
      <c r="CR320" s="122"/>
      <c r="CS320" s="122"/>
      <c r="CT320" s="122"/>
      <c r="CU320" s="122"/>
      <c r="CV320" s="122"/>
      <c r="CW320" s="122"/>
      <c r="CX320" s="122"/>
      <c r="CY320" s="122"/>
      <c r="CZ320" s="122"/>
      <c r="DA320" s="122"/>
      <c r="DB320" s="122"/>
      <c r="DC320" s="122"/>
      <c r="DD320" s="122"/>
      <c r="DE320" s="122"/>
      <c r="DF320" s="122"/>
      <c r="DG320" s="122"/>
      <c r="DH320" s="122"/>
      <c r="DI320" s="122"/>
      <c r="DJ320" s="122"/>
      <c r="DK320" s="122"/>
      <c r="DL320" s="122"/>
      <c r="DM320" s="122"/>
      <c r="DN320" s="122"/>
      <c r="DO320" s="122"/>
      <c r="DP320" s="122"/>
      <c r="DQ320" s="122"/>
      <c r="DR320" s="122"/>
      <c r="DS320" s="122"/>
      <c r="DT320" s="122"/>
      <c r="DU320" s="122"/>
      <c r="DV320" s="122"/>
      <c r="DW320" s="122"/>
      <c r="DX320" s="122"/>
      <c r="DY320" s="122"/>
      <c r="DZ320" s="122"/>
      <c r="EA320" s="122"/>
      <c r="EB320" s="122"/>
      <c r="EC320" s="122"/>
      <c r="ED320" s="122"/>
      <c r="EE320" s="122"/>
      <c r="EF320" s="122"/>
      <c r="EG320" s="122"/>
      <c r="EH320" s="122"/>
      <c r="EI320" s="122"/>
      <c r="EJ320" s="122"/>
      <c r="EK320" s="122"/>
      <c r="EL320" s="122"/>
      <c r="EM320" s="122"/>
      <c r="EN320" s="122"/>
      <c r="EO320" s="122"/>
      <c r="EP320" s="122"/>
      <c r="EQ320" s="122"/>
      <c r="ER320" s="122"/>
      <c r="ES320" s="122"/>
      <c r="ET320" s="122"/>
      <c r="EU320" s="122"/>
      <c r="EV320" s="122"/>
      <c r="EW320" s="122"/>
      <c r="EX320" s="122"/>
      <c r="EY320" s="122"/>
      <c r="EZ320" s="122"/>
      <c r="FA320" s="122"/>
      <c r="FB320" s="122"/>
      <c r="FC320" s="122"/>
      <c r="FD320" s="122"/>
      <c r="FE320" s="122"/>
      <c r="FF320" s="122"/>
      <c r="FG320" s="122"/>
      <c r="FH320" s="122"/>
      <c r="FI320" s="122"/>
      <c r="FJ320" s="122"/>
    </row>
    <row r="321" spans="1:166" ht="11.25" customHeight="1">
      <c r="A321" s="183" t="s">
        <v>372</v>
      </c>
      <c r="B321" s="168" t="s">
        <v>4</v>
      </c>
      <c r="C321" s="168"/>
      <c r="D321" s="168"/>
      <c r="E321" s="164"/>
      <c r="F321" s="167"/>
      <c r="G321" s="167" t="s">
        <v>468</v>
      </c>
      <c r="H321" s="167"/>
      <c r="I321" s="166"/>
      <c r="J321" s="163"/>
      <c r="K321" s="167"/>
      <c r="L321" s="166"/>
      <c r="M321" s="166"/>
      <c r="N321" s="163"/>
      <c r="O321" s="163"/>
      <c r="P321" s="166"/>
      <c r="Q321" s="161"/>
      <c r="R321" s="163"/>
      <c r="S321" s="163"/>
      <c r="T321" s="163"/>
      <c r="U321" s="163"/>
      <c r="V321" s="163" t="str">
        <f>IF($K321="DI",CONCATENATE( H321," : ",P321,"/",Q321),IF($K321="DI2",CONCATENATE( H321," : ",P321,"/",Q321,"/",R321,"/",S321),""))</f>
        <v/>
      </c>
      <c r="W321" s="163"/>
      <c r="X321" s="163"/>
      <c r="Y321" s="163"/>
      <c r="Z321" s="163"/>
      <c r="AA321" s="163"/>
      <c r="AB321" s="163"/>
      <c r="AC321" s="163"/>
      <c r="AD321" s="163"/>
      <c r="AE321" s="163"/>
      <c r="AF321" s="160"/>
      <c r="AG321" s="160" t="s">
        <v>525</v>
      </c>
      <c r="AH321" s="160" t="s">
        <v>525</v>
      </c>
      <c r="AI321" s="163" t="s">
        <v>525</v>
      </c>
      <c r="AJ321" s="163" t="s">
        <v>525</v>
      </c>
      <c r="AK321" s="163"/>
      <c r="AL321" s="163"/>
      <c r="AM321" s="165"/>
      <c r="AN321" s="165"/>
      <c r="AO321" s="160"/>
      <c r="AP321" s="160"/>
      <c r="AQ321" s="160"/>
      <c r="AR321" s="163"/>
      <c r="AS321" s="163"/>
      <c r="AT321" s="163"/>
      <c r="AU321" s="163"/>
      <c r="AV321" s="163" t="s">
        <v>525</v>
      </c>
      <c r="AW321" s="163"/>
      <c r="AX321" s="166"/>
      <c r="AY321" s="166"/>
      <c r="AZ321" s="166"/>
      <c r="BA321" s="166"/>
      <c r="BB321" s="166"/>
      <c r="BC321" s="166"/>
      <c r="BD321" s="166"/>
      <c r="BE321" s="166"/>
      <c r="BF321" s="166"/>
      <c r="BG321" s="166"/>
      <c r="BH321" s="166" t="s">
        <v>525</v>
      </c>
      <c r="BI321" s="166" t="s">
        <v>525</v>
      </c>
      <c r="BJ321" s="166" t="s">
        <v>525</v>
      </c>
      <c r="BK321" s="166" t="s">
        <v>525</v>
      </c>
      <c r="BL321" s="166"/>
      <c r="BM321" s="166"/>
      <c r="BN321" s="166"/>
      <c r="BO321" s="166"/>
      <c r="BP321" s="166"/>
      <c r="BQ321" s="166"/>
      <c r="BS321" s="188"/>
    </row>
    <row r="322" spans="1:166">
      <c r="A322" s="115" t="s">
        <v>1108</v>
      </c>
      <c r="B322" s="191" t="s">
        <v>5</v>
      </c>
      <c r="C322" s="191" t="s">
        <v>358</v>
      </c>
      <c r="D322" s="191" t="s">
        <v>374</v>
      </c>
      <c r="E322" s="191" t="s">
        <v>151</v>
      </c>
      <c r="F322" s="191" t="s">
        <v>150</v>
      </c>
      <c r="G322" s="191" t="s">
        <v>150</v>
      </c>
      <c r="H322" s="191" t="s">
        <v>469</v>
      </c>
      <c r="I322" s="191" t="s">
        <v>1106</v>
      </c>
      <c r="J322" s="124" t="s">
        <v>477</v>
      </c>
      <c r="K322" s="124" t="s">
        <v>33</v>
      </c>
      <c r="L322" s="124" t="s">
        <v>122</v>
      </c>
      <c r="M322" s="191" t="s">
        <v>84</v>
      </c>
      <c r="N322" s="191" t="s">
        <v>92</v>
      </c>
      <c r="O322" s="191" t="str">
        <f ca="1">VLOOKUP($N322,INDIRECT(VLOOKUP($M322,'A-Validation Data list'!$D$1:$F$8,3,0)),2,FALSE)</f>
        <v>IEC104:MEMBLOCK01</v>
      </c>
      <c r="P322" s="191"/>
      <c r="Q322" s="191"/>
      <c r="R322" s="191"/>
      <c r="S322" s="191"/>
      <c r="T322" s="191"/>
      <c r="U322" s="191"/>
      <c r="V322" s="191"/>
      <c r="W322" s="191"/>
      <c r="X322" s="191"/>
      <c r="Y322" s="191"/>
      <c r="Z322" s="191"/>
      <c r="AA322" s="191"/>
      <c r="AB322" s="191"/>
      <c r="AC322" s="191"/>
      <c r="AD322" s="191"/>
      <c r="AE322" s="191"/>
      <c r="AF322" s="191" t="s">
        <v>361</v>
      </c>
      <c r="AG322" s="190" t="s">
        <v>152</v>
      </c>
      <c r="AH322" s="125" t="s">
        <v>950</v>
      </c>
      <c r="AI322" s="173" t="s">
        <v>525</v>
      </c>
      <c r="AJ322" s="173" t="s">
        <v>525</v>
      </c>
      <c r="AK322" s="159" t="s">
        <v>1111</v>
      </c>
      <c r="AL322" s="159" t="s">
        <v>1112</v>
      </c>
      <c r="AM322" s="192"/>
      <c r="AN322" s="192"/>
      <c r="AO322" s="192"/>
      <c r="AP322" s="192"/>
      <c r="AQ322" s="192"/>
      <c r="AR322" s="192"/>
      <c r="AS322" s="192"/>
      <c r="AT322" s="192"/>
      <c r="AU322" s="192">
        <v>1</v>
      </c>
      <c r="AV322" s="173" t="s">
        <v>152</v>
      </c>
      <c r="AW322" s="192" t="s">
        <v>524</v>
      </c>
      <c r="AX322" s="191"/>
      <c r="AY322" s="191"/>
      <c r="AZ322" s="191"/>
      <c r="BA322" s="191"/>
      <c r="BB322" s="191"/>
      <c r="BC322" s="191"/>
      <c r="BD322" s="191"/>
      <c r="BE322" s="191"/>
      <c r="BF322" s="191"/>
      <c r="BG322" s="191"/>
      <c r="BH322" s="173" t="s">
        <v>632</v>
      </c>
      <c r="BI322" s="190" t="s">
        <v>618</v>
      </c>
      <c r="BJ322" s="190" t="s">
        <v>525</v>
      </c>
      <c r="BK322" s="190" t="s">
        <v>1084</v>
      </c>
      <c r="BL322" s="192" t="s">
        <v>684</v>
      </c>
      <c r="BM322" s="191"/>
      <c r="BN322" s="191"/>
      <c r="BO322" s="191"/>
      <c r="BP322" s="191"/>
      <c r="BQ322" s="191"/>
      <c r="BS322" s="188"/>
    </row>
    <row r="323" spans="1:166" ht="11.25" customHeight="1">
      <c r="A323" s="183" t="s">
        <v>2897</v>
      </c>
      <c r="B323" s="168" t="s">
        <v>4</v>
      </c>
      <c r="C323" s="168"/>
      <c r="D323" s="168"/>
      <c r="E323" s="164"/>
      <c r="F323" s="167"/>
      <c r="G323" s="167" t="s">
        <v>406</v>
      </c>
      <c r="H323" s="167"/>
      <c r="I323" s="166"/>
      <c r="J323" s="163"/>
      <c r="K323" s="167"/>
      <c r="L323" s="166"/>
      <c r="M323" s="166"/>
      <c r="N323" s="163"/>
      <c r="O323" s="163"/>
      <c r="P323" s="166"/>
      <c r="Q323" s="161"/>
      <c r="R323" s="163"/>
      <c r="S323" s="163"/>
      <c r="T323" s="163"/>
      <c r="U323" s="163"/>
      <c r="V323" s="163" t="str">
        <f t="shared" ref="V323:V334" si="54">IF($K323="DI",CONCATENATE( H323," : ",P323,"/",Q323),IF($K323="DI2",CONCATENATE( H323," : ",P323,"/",Q323,"/",R323,"/",S323),""))</f>
        <v/>
      </c>
      <c r="W323" s="163"/>
      <c r="X323" s="163"/>
      <c r="Y323" s="163"/>
      <c r="Z323" s="163"/>
      <c r="AA323" s="163"/>
      <c r="AB323" s="163"/>
      <c r="AC323" s="163"/>
      <c r="AD323" s="163"/>
      <c r="AE323" s="163"/>
      <c r="AF323" s="160"/>
      <c r="AG323" s="160" t="s">
        <v>525</v>
      </c>
      <c r="AH323" s="160" t="s">
        <v>525</v>
      </c>
      <c r="AI323" s="163" t="s">
        <v>525</v>
      </c>
      <c r="AJ323" s="163" t="s">
        <v>525</v>
      </c>
      <c r="AK323" s="163"/>
      <c r="AL323" s="163"/>
      <c r="AM323" s="165"/>
      <c r="AN323" s="165"/>
      <c r="AO323" s="160"/>
      <c r="AP323" s="160"/>
      <c r="AQ323" s="160"/>
      <c r="AR323" s="163"/>
      <c r="AS323" s="163"/>
      <c r="AT323" s="163"/>
      <c r="AU323" s="163"/>
      <c r="AV323" s="163" t="s">
        <v>525</v>
      </c>
      <c r="AW323" s="163"/>
      <c r="AX323" s="166"/>
      <c r="AY323" s="166"/>
      <c r="AZ323" s="166"/>
      <c r="BA323" s="166"/>
      <c r="BB323" s="166"/>
      <c r="BC323" s="166"/>
      <c r="BD323" s="166"/>
      <c r="BE323" s="166"/>
      <c r="BF323" s="166"/>
      <c r="BG323" s="166"/>
      <c r="BH323" s="166" t="s">
        <v>525</v>
      </c>
      <c r="BI323" s="166" t="s">
        <v>525</v>
      </c>
      <c r="BJ323" s="166" t="s">
        <v>525</v>
      </c>
      <c r="BK323" s="166" t="s">
        <v>525</v>
      </c>
      <c r="BL323" s="166"/>
      <c r="BM323" s="166"/>
      <c r="BN323" s="166"/>
      <c r="BO323" s="166"/>
      <c r="BP323" s="166"/>
      <c r="BQ323" s="166"/>
      <c r="BS323" s="188"/>
    </row>
    <row r="324" spans="1:166">
      <c r="A324" s="115" t="s">
        <v>2897</v>
      </c>
      <c r="B324" s="191" t="s">
        <v>5</v>
      </c>
      <c r="C324" s="191" t="s">
        <v>358</v>
      </c>
      <c r="D324" s="191" t="s">
        <v>374</v>
      </c>
      <c r="E324" s="191" t="s">
        <v>1707</v>
      </c>
      <c r="F324" s="191" t="s">
        <v>1683</v>
      </c>
      <c r="G324" s="191" t="s">
        <v>1683</v>
      </c>
      <c r="H324" s="191" t="s">
        <v>1682</v>
      </c>
      <c r="I324" s="190" t="s">
        <v>1107</v>
      </c>
      <c r="J324" s="191" t="s">
        <v>477</v>
      </c>
      <c r="K324" s="191" t="s">
        <v>37</v>
      </c>
      <c r="L324" s="191" t="s">
        <v>121</v>
      </c>
      <c r="M324" s="191" t="s">
        <v>84</v>
      </c>
      <c r="N324" s="191" t="s">
        <v>89</v>
      </c>
      <c r="O324" s="191" t="str">
        <f ca="1">VLOOKUP($N324,INDIRECT(VLOOKUP($M324,'A-Validation Data list'!$D$1:$F$8,3,0)),2,FALSE)</f>
        <v>IEC104:MEMBLOCK01</v>
      </c>
      <c r="P324" s="191" t="s">
        <v>1196</v>
      </c>
      <c r="Q324" s="191" t="s">
        <v>1197</v>
      </c>
      <c r="R324" s="191"/>
      <c r="S324" s="191"/>
      <c r="T324" s="191" t="s">
        <v>1196</v>
      </c>
      <c r="U324" s="191" t="s">
        <v>380</v>
      </c>
      <c r="V324" s="191" t="str">
        <f t="shared" si="54"/>
        <v>[ETBA] : 1000kVA Auxiliary Transformer Buchholz Alarm : Clear/Appear</v>
      </c>
      <c r="W324" s="191"/>
      <c r="X324" s="191"/>
      <c r="Y324" s="191"/>
      <c r="Z324" s="191"/>
      <c r="AA324" s="191"/>
      <c r="AB324" s="191"/>
      <c r="AC324" s="191"/>
      <c r="AD324" s="191"/>
      <c r="AE324" s="191"/>
      <c r="AF324" s="191"/>
      <c r="AG324" s="190" t="s">
        <v>525</v>
      </c>
      <c r="AH324" s="190" t="s">
        <v>525</v>
      </c>
      <c r="AI324" s="190" t="s">
        <v>525</v>
      </c>
      <c r="AJ324" s="190" t="s">
        <v>525</v>
      </c>
      <c r="AK324" s="191"/>
      <c r="AL324" s="191"/>
      <c r="AM324" s="191"/>
      <c r="AN324" s="191"/>
      <c r="AO324" s="191"/>
      <c r="AP324" s="191"/>
      <c r="AQ324" s="191"/>
      <c r="AR324" s="191"/>
      <c r="AS324" s="191"/>
      <c r="AT324" s="191"/>
      <c r="AU324" s="191"/>
      <c r="AV324" s="190" t="s">
        <v>525</v>
      </c>
      <c r="AW324" s="191"/>
      <c r="AX324" s="191"/>
      <c r="AY324" s="191"/>
      <c r="AZ324" s="191"/>
      <c r="BA324" s="191"/>
      <c r="BB324" s="191"/>
      <c r="BC324" s="191"/>
      <c r="BD324" s="191"/>
      <c r="BE324" s="191"/>
      <c r="BF324" s="191"/>
      <c r="BG324" s="191"/>
      <c r="BH324" s="190" t="s">
        <v>618</v>
      </c>
      <c r="BI324" s="190" t="s">
        <v>152</v>
      </c>
      <c r="BJ324" s="190" t="s">
        <v>525</v>
      </c>
      <c r="BK324" s="190" t="s">
        <v>1262</v>
      </c>
      <c r="BL324" s="192" t="s">
        <v>3405</v>
      </c>
      <c r="BM324" s="191"/>
      <c r="BN324" s="191"/>
      <c r="BO324" s="191"/>
      <c r="BP324" s="191"/>
      <c r="BQ324" s="191"/>
      <c r="BS324" s="188"/>
    </row>
    <row r="325" spans="1:166">
      <c r="A325" s="115" t="s">
        <v>2897</v>
      </c>
      <c r="B325" s="191" t="s">
        <v>5</v>
      </c>
      <c r="C325" s="191" t="s">
        <v>358</v>
      </c>
      <c r="D325" s="191" t="s">
        <v>374</v>
      </c>
      <c r="E325" s="191" t="s">
        <v>3729</v>
      </c>
      <c r="F325" s="191" t="s">
        <v>1706</v>
      </c>
      <c r="G325" s="191" t="s">
        <v>1706</v>
      </c>
      <c r="H325" s="191" t="s">
        <v>1684</v>
      </c>
      <c r="I325" s="190" t="s">
        <v>1107</v>
      </c>
      <c r="J325" s="191" t="s">
        <v>477</v>
      </c>
      <c r="K325" s="191" t="s">
        <v>37</v>
      </c>
      <c r="L325" s="191" t="s">
        <v>121</v>
      </c>
      <c r="M325" s="191" t="s">
        <v>84</v>
      </c>
      <c r="N325" s="191" t="s">
        <v>89</v>
      </c>
      <c r="O325" s="191" t="str">
        <f ca="1">VLOOKUP($N325,INDIRECT(VLOOKUP($M325,'A-Validation Data list'!$D$1:$F$8,3,0)),2,FALSE)</f>
        <v>IEC104:MEMBLOCK01</v>
      </c>
      <c r="P325" s="191" t="s">
        <v>1196</v>
      </c>
      <c r="Q325" s="191" t="s">
        <v>1213</v>
      </c>
      <c r="R325" s="191"/>
      <c r="S325" s="191"/>
      <c r="T325" s="191" t="s">
        <v>1196</v>
      </c>
      <c r="U325" s="191" t="s">
        <v>359</v>
      </c>
      <c r="V325" s="191" t="str">
        <f t="shared" si="54"/>
        <v>[ETBT] : 1000kVA Auxiliary Transformer Buchholz Trip : Clear/Trip</v>
      </c>
      <c r="W325" s="191"/>
      <c r="X325" s="191"/>
      <c r="Y325" s="191"/>
      <c r="Z325" s="191"/>
      <c r="AA325" s="191"/>
      <c r="AB325" s="191"/>
      <c r="AC325" s="191"/>
      <c r="AD325" s="191"/>
      <c r="AE325" s="191"/>
      <c r="AF325" s="191"/>
      <c r="AG325" s="190" t="s">
        <v>525</v>
      </c>
      <c r="AH325" s="190" t="s">
        <v>525</v>
      </c>
      <c r="AI325" s="190" t="s">
        <v>525</v>
      </c>
      <c r="AJ325" s="190" t="s">
        <v>525</v>
      </c>
      <c r="AK325" s="191"/>
      <c r="AL325" s="191"/>
      <c r="AM325" s="191"/>
      <c r="AN325" s="191"/>
      <c r="AO325" s="191"/>
      <c r="AP325" s="191"/>
      <c r="AQ325" s="191"/>
      <c r="AR325" s="191"/>
      <c r="AS325" s="191"/>
      <c r="AT325" s="191"/>
      <c r="AU325" s="191"/>
      <c r="AV325" s="190" t="s">
        <v>525</v>
      </c>
      <c r="AW325" s="191"/>
      <c r="AX325" s="191"/>
      <c r="AY325" s="191"/>
      <c r="AZ325" s="191"/>
      <c r="BA325" s="191"/>
      <c r="BB325" s="191"/>
      <c r="BC325" s="191"/>
      <c r="BD325" s="191"/>
      <c r="BE325" s="191"/>
      <c r="BF325" s="191"/>
      <c r="BG325" s="191"/>
      <c r="BH325" s="190" t="s">
        <v>618</v>
      </c>
      <c r="BI325" s="190" t="s">
        <v>618</v>
      </c>
      <c r="BJ325" s="190" t="s">
        <v>525</v>
      </c>
      <c r="BK325" s="190" t="s">
        <v>1262</v>
      </c>
      <c r="BL325" s="192" t="s">
        <v>1906</v>
      </c>
      <c r="BM325" s="191"/>
      <c r="BN325" s="191"/>
      <c r="BO325" s="191"/>
      <c r="BP325" s="191"/>
      <c r="BQ325" s="191"/>
      <c r="BS325" s="188"/>
    </row>
    <row r="326" spans="1:166">
      <c r="A326" s="115" t="s">
        <v>2897</v>
      </c>
      <c r="B326" s="191" t="s">
        <v>5</v>
      </c>
      <c r="C326" s="191" t="s">
        <v>358</v>
      </c>
      <c r="D326" s="191" t="s">
        <v>374</v>
      </c>
      <c r="E326" s="191" t="s">
        <v>1707</v>
      </c>
      <c r="F326" s="191" t="s">
        <v>1686</v>
      </c>
      <c r="G326" s="191" t="s">
        <v>1686</v>
      </c>
      <c r="H326" s="191" t="s">
        <v>1685</v>
      </c>
      <c r="I326" s="190" t="s">
        <v>1107</v>
      </c>
      <c r="J326" s="191" t="s">
        <v>477</v>
      </c>
      <c r="K326" s="191" t="s">
        <v>37</v>
      </c>
      <c r="L326" s="191" t="s">
        <v>121</v>
      </c>
      <c r="M326" s="191" t="s">
        <v>84</v>
      </c>
      <c r="N326" s="191" t="s">
        <v>89</v>
      </c>
      <c r="O326" s="191" t="str">
        <f ca="1">VLOOKUP($N326,INDIRECT(VLOOKUP($M326,'A-Validation Data list'!$D$1:$F$8,3,0)),2,FALSE)</f>
        <v>IEC104:MEMBLOCK01</v>
      </c>
      <c r="P326" s="191" t="s">
        <v>1196</v>
      </c>
      <c r="Q326" s="191" t="s">
        <v>1197</v>
      </c>
      <c r="R326" s="191"/>
      <c r="S326" s="191"/>
      <c r="T326" s="191" t="s">
        <v>1196</v>
      </c>
      <c r="U326" s="191" t="s">
        <v>378</v>
      </c>
      <c r="V326" s="191" t="str">
        <f t="shared" si="54"/>
        <v>[OLEA] : Oil Level Alarm Min : Clear/Appear</v>
      </c>
      <c r="W326" s="191"/>
      <c r="X326" s="191"/>
      <c r="Y326" s="191"/>
      <c r="Z326" s="191"/>
      <c r="AA326" s="191"/>
      <c r="AB326" s="191"/>
      <c r="AC326" s="191"/>
      <c r="AD326" s="191"/>
      <c r="AE326" s="191"/>
      <c r="AF326" s="191"/>
      <c r="AG326" s="190" t="s">
        <v>525</v>
      </c>
      <c r="AH326" s="190" t="s">
        <v>525</v>
      </c>
      <c r="AI326" s="190" t="s">
        <v>525</v>
      </c>
      <c r="AJ326" s="190" t="s">
        <v>525</v>
      </c>
      <c r="AK326" s="191"/>
      <c r="AL326" s="191"/>
      <c r="AM326" s="191"/>
      <c r="AN326" s="191"/>
      <c r="AO326" s="191"/>
      <c r="AP326" s="191"/>
      <c r="AQ326" s="191"/>
      <c r="AR326" s="191"/>
      <c r="AS326" s="191"/>
      <c r="AT326" s="191"/>
      <c r="AU326" s="191"/>
      <c r="AV326" s="190" t="s">
        <v>525</v>
      </c>
      <c r="AW326" s="191"/>
      <c r="AX326" s="191"/>
      <c r="AY326" s="191"/>
      <c r="AZ326" s="191"/>
      <c r="BA326" s="191"/>
      <c r="BB326" s="191"/>
      <c r="BC326" s="191"/>
      <c r="BD326" s="191"/>
      <c r="BE326" s="191"/>
      <c r="BF326" s="191"/>
      <c r="BG326" s="191"/>
      <c r="BH326" s="190" t="s">
        <v>618</v>
      </c>
      <c r="BI326" s="190" t="s">
        <v>619</v>
      </c>
      <c r="BJ326" s="190" t="s">
        <v>525</v>
      </c>
      <c r="BK326" s="190" t="s">
        <v>1262</v>
      </c>
      <c r="BL326" s="192" t="s">
        <v>3406</v>
      </c>
      <c r="BM326" s="191"/>
      <c r="BN326" s="191"/>
      <c r="BO326" s="191"/>
      <c r="BP326" s="191"/>
      <c r="BQ326" s="191"/>
      <c r="BS326" s="188"/>
    </row>
    <row r="327" spans="1:166">
      <c r="A327" s="115" t="s">
        <v>2897</v>
      </c>
      <c r="B327" s="191" t="s">
        <v>5</v>
      </c>
      <c r="C327" s="191" t="s">
        <v>358</v>
      </c>
      <c r="D327" s="191" t="s">
        <v>374</v>
      </c>
      <c r="E327" s="191" t="s">
        <v>1707</v>
      </c>
      <c r="F327" s="191" t="s">
        <v>1688</v>
      </c>
      <c r="G327" s="191" t="s">
        <v>1688</v>
      </c>
      <c r="H327" s="191" t="s">
        <v>1687</v>
      </c>
      <c r="I327" s="190" t="s">
        <v>1107</v>
      </c>
      <c r="J327" s="191" t="s">
        <v>477</v>
      </c>
      <c r="K327" s="191" t="s">
        <v>37</v>
      </c>
      <c r="L327" s="191" t="s">
        <v>121</v>
      </c>
      <c r="M327" s="191" t="s">
        <v>84</v>
      </c>
      <c r="N327" s="191" t="s">
        <v>89</v>
      </c>
      <c r="O327" s="191" t="str">
        <f ca="1">VLOOKUP($N327,INDIRECT(VLOOKUP($M327,'A-Validation Data list'!$D$1:$F$8,3,0)),2,FALSE)</f>
        <v>IEC104:MEMBLOCK01</v>
      </c>
      <c r="P327" s="191" t="s">
        <v>1196</v>
      </c>
      <c r="Q327" s="191" t="s">
        <v>1197</v>
      </c>
      <c r="R327" s="191"/>
      <c r="S327" s="191"/>
      <c r="T327" s="191" t="s">
        <v>1196</v>
      </c>
      <c r="U327" s="191" t="s">
        <v>378</v>
      </c>
      <c r="V327" s="191" t="str">
        <f t="shared" ref="V327" si="55">IF($K327="DI",CONCATENATE( H327," : ",P327,"/",Q327),IF($K327="DI2",CONCATENATE( H327," : ",P327,"/",Q327,"/",R327,"/",S327),""))</f>
        <v>[OLEA] : Oil Level Alarm Max : Clear/Appear</v>
      </c>
      <c r="W327" s="191"/>
      <c r="X327" s="191"/>
      <c r="Y327" s="191"/>
      <c r="Z327" s="191"/>
      <c r="AA327" s="191"/>
      <c r="AB327" s="191"/>
      <c r="AC327" s="191"/>
      <c r="AD327" s="191"/>
      <c r="AE327" s="191"/>
      <c r="AF327" s="191"/>
      <c r="AG327" s="190" t="s">
        <v>525</v>
      </c>
      <c r="AH327" s="190" t="s">
        <v>525</v>
      </c>
      <c r="AI327" s="190" t="s">
        <v>525</v>
      </c>
      <c r="AJ327" s="190" t="s">
        <v>525</v>
      </c>
      <c r="AK327" s="191"/>
      <c r="AL327" s="191"/>
      <c r="AM327" s="191"/>
      <c r="AN327" s="191"/>
      <c r="AO327" s="191"/>
      <c r="AP327" s="191"/>
      <c r="AQ327" s="191"/>
      <c r="AR327" s="191"/>
      <c r="AS327" s="191"/>
      <c r="AT327" s="191"/>
      <c r="AU327" s="191"/>
      <c r="AV327" s="190" t="s">
        <v>525</v>
      </c>
      <c r="AW327" s="191"/>
      <c r="AX327" s="191"/>
      <c r="AY327" s="191"/>
      <c r="AZ327" s="191"/>
      <c r="BA327" s="191"/>
      <c r="BB327" s="191"/>
      <c r="BC327" s="191"/>
      <c r="BD327" s="191"/>
      <c r="BE327" s="191"/>
      <c r="BF327" s="191"/>
      <c r="BG327" s="191"/>
      <c r="BH327" s="190" t="s">
        <v>618</v>
      </c>
      <c r="BI327" s="190" t="s">
        <v>620</v>
      </c>
      <c r="BJ327" s="190" t="s">
        <v>525</v>
      </c>
      <c r="BK327" s="190" t="s">
        <v>1262</v>
      </c>
      <c r="BL327" s="192" t="s">
        <v>3407</v>
      </c>
      <c r="BM327" s="191"/>
      <c r="BN327" s="191"/>
      <c r="BO327" s="191"/>
      <c r="BP327" s="191"/>
      <c r="BQ327" s="191"/>
      <c r="BS327" s="188"/>
    </row>
    <row r="328" spans="1:166">
      <c r="A328" s="115" t="s">
        <v>2897</v>
      </c>
      <c r="B328" s="191" t="s">
        <v>5</v>
      </c>
      <c r="C328" s="191" t="s">
        <v>358</v>
      </c>
      <c r="D328" s="191" t="s">
        <v>374</v>
      </c>
      <c r="E328" s="191" t="s">
        <v>1707</v>
      </c>
      <c r="F328" s="191" t="s">
        <v>1689</v>
      </c>
      <c r="G328" s="191" t="s">
        <v>1689</v>
      </c>
      <c r="H328" s="191" t="s">
        <v>1693</v>
      </c>
      <c r="I328" s="190" t="s">
        <v>1107</v>
      </c>
      <c r="J328" s="191" t="s">
        <v>477</v>
      </c>
      <c r="K328" s="191" t="s">
        <v>37</v>
      </c>
      <c r="L328" s="191" t="s">
        <v>121</v>
      </c>
      <c r="M328" s="191" t="s">
        <v>84</v>
      </c>
      <c r="N328" s="191" t="s">
        <v>89</v>
      </c>
      <c r="O328" s="191" t="str">
        <f ca="1">VLOOKUP($N328,INDIRECT(VLOOKUP($M328,'A-Validation Data list'!$D$1:$F$8,3,0)),2,FALSE)</f>
        <v>IEC104:MEMBLOCK01</v>
      </c>
      <c r="P328" s="191" t="s">
        <v>1196</v>
      </c>
      <c r="Q328" s="191" t="s">
        <v>1197</v>
      </c>
      <c r="R328" s="191"/>
      <c r="S328" s="191"/>
      <c r="T328" s="191" t="s">
        <v>1196</v>
      </c>
      <c r="U328" s="191" t="s">
        <v>380</v>
      </c>
      <c r="V328" s="191" t="str">
        <f t="shared" si="54"/>
        <v>[OTAL] : 1000kVA Auxiliary Transformer Oil Temperature Alarm : Clear/Appear</v>
      </c>
      <c r="W328" s="191"/>
      <c r="X328" s="191"/>
      <c r="Y328" s="191"/>
      <c r="Z328" s="191"/>
      <c r="AA328" s="191"/>
      <c r="AB328" s="191"/>
      <c r="AC328" s="191"/>
      <c r="AD328" s="191"/>
      <c r="AE328" s="191"/>
      <c r="AF328" s="191"/>
      <c r="AG328" s="190" t="s">
        <v>525</v>
      </c>
      <c r="AH328" s="190" t="s">
        <v>525</v>
      </c>
      <c r="AI328" s="190" t="s">
        <v>525</v>
      </c>
      <c r="AJ328" s="190" t="s">
        <v>525</v>
      </c>
      <c r="AK328" s="191"/>
      <c r="AL328" s="191"/>
      <c r="AM328" s="191"/>
      <c r="AN328" s="191"/>
      <c r="AO328" s="191"/>
      <c r="AP328" s="191"/>
      <c r="AQ328" s="191"/>
      <c r="AR328" s="191"/>
      <c r="AS328" s="191"/>
      <c r="AT328" s="191"/>
      <c r="AU328" s="191"/>
      <c r="AV328" s="190" t="s">
        <v>525</v>
      </c>
      <c r="AW328" s="191"/>
      <c r="AX328" s="191"/>
      <c r="AY328" s="191"/>
      <c r="AZ328" s="191"/>
      <c r="BA328" s="191"/>
      <c r="BB328" s="191"/>
      <c r="BC328" s="191"/>
      <c r="BD328" s="191"/>
      <c r="BE328" s="191"/>
      <c r="BF328" s="191"/>
      <c r="BG328" s="191"/>
      <c r="BH328" s="190" t="s">
        <v>618</v>
      </c>
      <c r="BI328" s="190" t="s">
        <v>621</v>
      </c>
      <c r="BJ328" s="190" t="s">
        <v>525</v>
      </c>
      <c r="BK328" s="190" t="s">
        <v>1262</v>
      </c>
      <c r="BL328" s="192" t="s">
        <v>3409</v>
      </c>
      <c r="BM328" s="191"/>
      <c r="BN328" s="191"/>
      <c r="BO328" s="191"/>
      <c r="BP328" s="191"/>
      <c r="BQ328" s="191"/>
      <c r="BS328" s="188"/>
    </row>
    <row r="329" spans="1:166">
      <c r="A329" s="115" t="s">
        <v>2897</v>
      </c>
      <c r="B329" s="191" t="s">
        <v>5</v>
      </c>
      <c r="C329" s="191" t="s">
        <v>358</v>
      </c>
      <c r="D329" s="191" t="s">
        <v>374</v>
      </c>
      <c r="E329" s="191" t="s">
        <v>1707</v>
      </c>
      <c r="F329" s="191" t="s">
        <v>1691</v>
      </c>
      <c r="G329" s="191" t="s">
        <v>1691</v>
      </c>
      <c r="H329" s="191" t="s">
        <v>1690</v>
      </c>
      <c r="I329" s="190" t="s">
        <v>1107</v>
      </c>
      <c r="J329" s="191" t="s">
        <v>477</v>
      </c>
      <c r="K329" s="191" t="s">
        <v>37</v>
      </c>
      <c r="L329" s="191" t="s">
        <v>121</v>
      </c>
      <c r="M329" s="191" t="s">
        <v>84</v>
      </c>
      <c r="N329" s="191" t="s">
        <v>89</v>
      </c>
      <c r="O329" s="191" t="str">
        <f ca="1">VLOOKUP($N329,INDIRECT(VLOOKUP($M329,'A-Validation Data list'!$D$1:$F$8,3,0)),2,FALSE)</f>
        <v>IEC104:MEMBLOCK01</v>
      </c>
      <c r="P329" s="191" t="s">
        <v>1196</v>
      </c>
      <c r="Q329" s="191" t="s">
        <v>1197</v>
      </c>
      <c r="R329" s="191"/>
      <c r="S329" s="191"/>
      <c r="T329" s="191" t="s">
        <v>1196</v>
      </c>
      <c r="U329" s="191" t="s">
        <v>380</v>
      </c>
      <c r="V329" s="191" t="str">
        <f t="shared" ref="V329" si="56">IF($K329="DI",CONCATENATE( H329," : ",P329,"/",Q329),IF($K329="DI2",CONCATENATE( H329," : ",P329,"/",Q329,"/",R329,"/",S329),""))</f>
        <v>[ETPA] : 1000kVA Auxiliary Transformer PRV Alarm : Clear/Appear</v>
      </c>
      <c r="W329" s="191"/>
      <c r="X329" s="191"/>
      <c r="Y329" s="191"/>
      <c r="Z329" s="191"/>
      <c r="AA329" s="191"/>
      <c r="AB329" s="191"/>
      <c r="AC329" s="191"/>
      <c r="AD329" s="191"/>
      <c r="AE329" s="191"/>
      <c r="AF329" s="191"/>
      <c r="AG329" s="190" t="s">
        <v>525</v>
      </c>
      <c r="AH329" s="190" t="s">
        <v>525</v>
      </c>
      <c r="AI329" s="190" t="s">
        <v>525</v>
      </c>
      <c r="AJ329" s="190" t="s">
        <v>525</v>
      </c>
      <c r="AK329" s="191"/>
      <c r="AL329" s="191"/>
      <c r="AM329" s="191"/>
      <c r="AN329" s="191"/>
      <c r="AO329" s="191"/>
      <c r="AP329" s="191"/>
      <c r="AQ329" s="191"/>
      <c r="AR329" s="191"/>
      <c r="AS329" s="191"/>
      <c r="AT329" s="191"/>
      <c r="AU329" s="191"/>
      <c r="AV329" s="190" t="s">
        <v>525</v>
      </c>
      <c r="AW329" s="191"/>
      <c r="AX329" s="191"/>
      <c r="AY329" s="191"/>
      <c r="AZ329" s="191"/>
      <c r="BA329" s="191"/>
      <c r="BB329" s="191"/>
      <c r="BC329" s="191"/>
      <c r="BD329" s="191"/>
      <c r="BE329" s="191"/>
      <c r="BF329" s="191"/>
      <c r="BG329" s="191"/>
      <c r="BH329" s="190" t="s">
        <v>618</v>
      </c>
      <c r="BI329" s="190" t="s">
        <v>622</v>
      </c>
      <c r="BJ329" s="190" t="s">
        <v>525</v>
      </c>
      <c r="BK329" s="190" t="s">
        <v>1262</v>
      </c>
      <c r="BL329" s="192" t="s">
        <v>3408</v>
      </c>
      <c r="BM329" s="191"/>
      <c r="BN329" s="191"/>
      <c r="BO329" s="191"/>
      <c r="BP329" s="191"/>
      <c r="BQ329" s="191"/>
      <c r="BS329" s="188"/>
    </row>
    <row r="330" spans="1:166">
      <c r="A330" s="115" t="s">
        <v>2897</v>
      </c>
      <c r="B330" s="191" t="s">
        <v>5</v>
      </c>
      <c r="C330" s="191" t="s">
        <v>358</v>
      </c>
      <c r="D330" s="191" t="s">
        <v>374</v>
      </c>
      <c r="E330" s="191" t="s">
        <v>1707</v>
      </c>
      <c r="F330" s="191" t="s">
        <v>1696</v>
      </c>
      <c r="G330" s="191" t="s">
        <v>1696</v>
      </c>
      <c r="H330" s="191" t="s">
        <v>1695</v>
      </c>
      <c r="I330" s="190" t="s">
        <v>1107</v>
      </c>
      <c r="J330" s="191" t="s">
        <v>477</v>
      </c>
      <c r="K330" s="191" t="s">
        <v>37</v>
      </c>
      <c r="L330" s="191" t="s">
        <v>121</v>
      </c>
      <c r="M330" s="191" t="s">
        <v>84</v>
      </c>
      <c r="N330" s="191" t="s">
        <v>89</v>
      </c>
      <c r="O330" s="191" t="str">
        <f ca="1">VLOOKUP($N330,INDIRECT(VLOOKUP($M330,'A-Validation Data list'!$D$1:$F$8,3,0)),2,FALSE)</f>
        <v>IEC104:MEMBLOCK01</v>
      </c>
      <c r="P330" s="191" t="s">
        <v>1196</v>
      </c>
      <c r="Q330" s="191" t="s">
        <v>1213</v>
      </c>
      <c r="R330" s="191"/>
      <c r="S330" s="191"/>
      <c r="T330" s="191" t="s">
        <v>1196</v>
      </c>
      <c r="U330" s="191" t="s">
        <v>359</v>
      </c>
      <c r="V330" s="191" t="str">
        <f t="shared" si="54"/>
        <v>[OTTR] : 1000kVA Auxiliary Transformer Oil Temp Trip : Clear/Trip</v>
      </c>
      <c r="W330" s="191"/>
      <c r="X330" s="191"/>
      <c r="Y330" s="191"/>
      <c r="Z330" s="191"/>
      <c r="AA330" s="191"/>
      <c r="AB330" s="191"/>
      <c r="AC330" s="191"/>
      <c r="AD330" s="191"/>
      <c r="AE330" s="191"/>
      <c r="AF330" s="191"/>
      <c r="AG330" s="190" t="s">
        <v>525</v>
      </c>
      <c r="AH330" s="190" t="s">
        <v>525</v>
      </c>
      <c r="AI330" s="190" t="s">
        <v>525</v>
      </c>
      <c r="AJ330" s="190" t="s">
        <v>525</v>
      </c>
      <c r="AK330" s="191"/>
      <c r="AL330" s="191"/>
      <c r="AM330" s="191"/>
      <c r="AN330" s="191"/>
      <c r="AO330" s="191"/>
      <c r="AP330" s="191"/>
      <c r="AQ330" s="191"/>
      <c r="AR330" s="191"/>
      <c r="AS330" s="191"/>
      <c r="AT330" s="191"/>
      <c r="AU330" s="191"/>
      <c r="AV330" s="190" t="s">
        <v>525</v>
      </c>
      <c r="AW330" s="191"/>
      <c r="AX330" s="191"/>
      <c r="AY330" s="191"/>
      <c r="AZ330" s="191"/>
      <c r="BA330" s="191"/>
      <c r="BB330" s="191"/>
      <c r="BC330" s="191"/>
      <c r="BD330" s="191"/>
      <c r="BE330" s="191"/>
      <c r="BF330" s="191"/>
      <c r="BG330" s="191"/>
      <c r="BH330" s="190" t="s">
        <v>618</v>
      </c>
      <c r="BI330" s="190" t="s">
        <v>623</v>
      </c>
      <c r="BJ330" s="190" t="s">
        <v>525</v>
      </c>
      <c r="BK330" s="190" t="s">
        <v>1262</v>
      </c>
      <c r="BL330" s="192" t="s">
        <v>1905</v>
      </c>
      <c r="BM330" s="191"/>
      <c r="BN330" s="191"/>
      <c r="BO330" s="191"/>
      <c r="BP330" s="191"/>
      <c r="BQ330" s="191"/>
      <c r="BS330" s="188"/>
    </row>
    <row r="331" spans="1:166">
      <c r="A331" s="115" t="s">
        <v>2897</v>
      </c>
      <c r="B331" s="191" t="s">
        <v>5</v>
      </c>
      <c r="C331" s="191" t="s">
        <v>358</v>
      </c>
      <c r="D331" s="191" t="s">
        <v>374</v>
      </c>
      <c r="E331" s="191" t="s">
        <v>1707</v>
      </c>
      <c r="F331" s="191" t="s">
        <v>1698</v>
      </c>
      <c r="G331" s="191" t="s">
        <v>1698</v>
      </c>
      <c r="H331" s="191" t="s">
        <v>1697</v>
      </c>
      <c r="I331" s="190" t="s">
        <v>1107</v>
      </c>
      <c r="J331" s="191" t="s">
        <v>477</v>
      </c>
      <c r="K331" s="191" t="s">
        <v>37</v>
      </c>
      <c r="L331" s="191" t="s">
        <v>121</v>
      </c>
      <c r="M331" s="191" t="s">
        <v>84</v>
      </c>
      <c r="N331" s="191" t="s">
        <v>89</v>
      </c>
      <c r="O331" s="191" t="str">
        <f ca="1">VLOOKUP($N331,INDIRECT(VLOOKUP($M331,'A-Validation Data list'!$D$1:$F$8,3,0)),2,FALSE)</f>
        <v>IEC104:MEMBLOCK01</v>
      </c>
      <c r="P331" s="191" t="s">
        <v>1196</v>
      </c>
      <c r="Q331" s="191" t="s">
        <v>1213</v>
      </c>
      <c r="R331" s="191"/>
      <c r="S331" s="191"/>
      <c r="T331" s="191" t="s">
        <v>1196</v>
      </c>
      <c r="U331" s="191" t="s">
        <v>359</v>
      </c>
      <c r="V331" s="191" t="str">
        <f t="shared" si="54"/>
        <v>[PRVT] : 1000kVA Auxiliary Transformer PRD Trip : Clear/Trip</v>
      </c>
      <c r="W331" s="191"/>
      <c r="X331" s="191"/>
      <c r="Y331" s="191"/>
      <c r="Z331" s="191"/>
      <c r="AA331" s="191"/>
      <c r="AB331" s="191"/>
      <c r="AC331" s="191"/>
      <c r="AD331" s="191"/>
      <c r="AE331" s="191"/>
      <c r="AF331" s="191"/>
      <c r="AG331" s="190" t="s">
        <v>525</v>
      </c>
      <c r="AH331" s="190" t="s">
        <v>525</v>
      </c>
      <c r="AI331" s="190" t="s">
        <v>525</v>
      </c>
      <c r="AJ331" s="190" t="s">
        <v>525</v>
      </c>
      <c r="AK331" s="191"/>
      <c r="AL331" s="191"/>
      <c r="AM331" s="191"/>
      <c r="AN331" s="191"/>
      <c r="AO331" s="191"/>
      <c r="AP331" s="191"/>
      <c r="AQ331" s="191"/>
      <c r="AR331" s="191"/>
      <c r="AS331" s="191"/>
      <c r="AT331" s="191"/>
      <c r="AU331" s="191"/>
      <c r="AV331" s="190" t="s">
        <v>525</v>
      </c>
      <c r="AW331" s="191"/>
      <c r="AX331" s="191"/>
      <c r="AY331" s="191"/>
      <c r="AZ331" s="191"/>
      <c r="BA331" s="191"/>
      <c r="BB331" s="191"/>
      <c r="BC331" s="191"/>
      <c r="BD331" s="191"/>
      <c r="BE331" s="191"/>
      <c r="BF331" s="191"/>
      <c r="BG331" s="191"/>
      <c r="BH331" s="190" t="s">
        <v>618</v>
      </c>
      <c r="BI331" s="190" t="s">
        <v>624</v>
      </c>
      <c r="BJ331" s="190" t="s">
        <v>525</v>
      </c>
      <c r="BK331" s="190" t="s">
        <v>1262</v>
      </c>
      <c r="BL331" s="192" t="s">
        <v>3410</v>
      </c>
      <c r="BM331" s="191"/>
      <c r="BN331" s="191"/>
      <c r="BO331" s="191"/>
      <c r="BP331" s="191"/>
      <c r="BQ331" s="191"/>
      <c r="BS331" s="188"/>
    </row>
    <row r="332" spans="1:166">
      <c r="A332" s="115" t="s">
        <v>2897</v>
      </c>
      <c r="B332" s="132" t="s">
        <v>5</v>
      </c>
      <c r="C332" s="132" t="s">
        <v>358</v>
      </c>
      <c r="D332" s="132" t="s">
        <v>374</v>
      </c>
      <c r="E332" s="191" t="s">
        <v>1707</v>
      </c>
      <c r="F332" s="132" t="s">
        <v>1694</v>
      </c>
      <c r="G332" s="132" t="s">
        <v>1694</v>
      </c>
      <c r="H332" s="132" t="s">
        <v>1692</v>
      </c>
      <c r="I332" s="190" t="s">
        <v>1107</v>
      </c>
      <c r="J332" s="132" t="s">
        <v>477</v>
      </c>
      <c r="K332" s="132" t="s">
        <v>37</v>
      </c>
      <c r="L332" s="132" t="s">
        <v>121</v>
      </c>
      <c r="M332" s="132" t="s">
        <v>84</v>
      </c>
      <c r="N332" s="132" t="s">
        <v>89</v>
      </c>
      <c r="O332" s="191" t="str">
        <f ca="1">VLOOKUP($N332,INDIRECT(VLOOKUP($M332,'A-Validation Data list'!$D$1:$F$8,3,0)),2,FALSE)</f>
        <v>IEC104:MEMBLOCK01</v>
      </c>
      <c r="P332" s="191" t="s">
        <v>1196</v>
      </c>
      <c r="Q332" s="191" t="s">
        <v>1197</v>
      </c>
      <c r="R332" s="132"/>
      <c r="S332" s="132"/>
      <c r="T332" s="191" t="s">
        <v>1196</v>
      </c>
      <c r="U332" s="191" t="s">
        <v>380</v>
      </c>
      <c r="V332" s="132" t="str">
        <f t="shared" si="54"/>
        <v>[WGTA] : 1000 kVA Auxilary Transformer Winding Temperature Alarm : Clear/Appear</v>
      </c>
      <c r="W332" s="132"/>
      <c r="X332" s="132"/>
      <c r="Y332" s="132"/>
      <c r="Z332" s="132"/>
      <c r="AA332" s="132"/>
      <c r="AB332" s="132"/>
      <c r="AC332" s="132"/>
      <c r="AD332" s="132"/>
      <c r="AE332" s="132"/>
      <c r="AF332" s="132"/>
      <c r="AG332" s="186" t="s">
        <v>525</v>
      </c>
      <c r="AH332" s="186" t="s">
        <v>525</v>
      </c>
      <c r="AI332" s="186" t="s">
        <v>525</v>
      </c>
      <c r="AJ332" s="186" t="s">
        <v>525</v>
      </c>
      <c r="AK332" s="132"/>
      <c r="AL332" s="132"/>
      <c r="AM332" s="132"/>
      <c r="AN332" s="132"/>
      <c r="AO332" s="132"/>
      <c r="AP332" s="132"/>
      <c r="AQ332" s="132"/>
      <c r="AR332" s="132"/>
      <c r="AS332" s="132"/>
      <c r="AT332" s="132"/>
      <c r="AU332" s="132"/>
      <c r="AV332" s="186" t="s">
        <v>525</v>
      </c>
      <c r="AW332" s="132"/>
      <c r="AX332" s="132"/>
      <c r="AY332" s="132"/>
      <c r="AZ332" s="132"/>
      <c r="BA332" s="132"/>
      <c r="BB332" s="132"/>
      <c r="BC332" s="132"/>
      <c r="BD332" s="132"/>
      <c r="BE332" s="132"/>
      <c r="BF332" s="132"/>
      <c r="BG332" s="132"/>
      <c r="BH332" s="190" t="s">
        <v>618</v>
      </c>
      <c r="BI332" s="190" t="s">
        <v>625</v>
      </c>
      <c r="BJ332" s="186" t="s">
        <v>525</v>
      </c>
      <c r="BK332" s="190" t="s">
        <v>1262</v>
      </c>
      <c r="BL332" s="241" t="s">
        <v>3361</v>
      </c>
      <c r="BM332" s="132"/>
      <c r="BN332" s="132"/>
      <c r="BO332" s="132"/>
      <c r="BP332" s="132"/>
      <c r="BQ332" s="132"/>
      <c r="BS332" s="188"/>
    </row>
    <row r="333" spans="1:166" s="182" customFormat="1">
      <c r="A333" s="115" t="s">
        <v>2897</v>
      </c>
      <c r="B333" s="191" t="s">
        <v>5</v>
      </c>
      <c r="C333" s="191" t="s">
        <v>358</v>
      </c>
      <c r="D333" s="191" t="s">
        <v>374</v>
      </c>
      <c r="E333" s="191" t="s">
        <v>1707</v>
      </c>
      <c r="F333" s="191" t="s">
        <v>1700</v>
      </c>
      <c r="G333" s="191" t="s">
        <v>1700</v>
      </c>
      <c r="H333" s="191" t="s">
        <v>1699</v>
      </c>
      <c r="I333" s="190" t="s">
        <v>1107</v>
      </c>
      <c r="J333" s="191" t="s">
        <v>477</v>
      </c>
      <c r="K333" s="191" t="s">
        <v>37</v>
      </c>
      <c r="L333" s="191" t="s">
        <v>121</v>
      </c>
      <c r="M333" s="191" t="s">
        <v>84</v>
      </c>
      <c r="N333" s="191" t="s">
        <v>89</v>
      </c>
      <c r="O333" s="191" t="str">
        <f ca="1">VLOOKUP($N333,INDIRECT(VLOOKUP($M333,'A-Validation Data list'!$D$1:$F$8,3,0)),2,FALSE)</f>
        <v>IEC104:MEMBLOCK01</v>
      </c>
      <c r="P333" s="191" t="s">
        <v>1196</v>
      </c>
      <c r="Q333" s="191" t="s">
        <v>1213</v>
      </c>
      <c r="R333" s="191"/>
      <c r="S333" s="191"/>
      <c r="T333" s="191" t="s">
        <v>1196</v>
      </c>
      <c r="U333" s="191" t="s">
        <v>359</v>
      </c>
      <c r="V333" s="191" t="str">
        <f t="shared" si="54"/>
        <v>[WGTT] : 1000 kVA Auxiliary Transformer Winding Temperature Trip : Clear/Trip</v>
      </c>
      <c r="W333" s="191"/>
      <c r="X333" s="191"/>
      <c r="Y333" s="191"/>
      <c r="Z333" s="191"/>
      <c r="AA333" s="191"/>
      <c r="AB333" s="191"/>
      <c r="AC333" s="191"/>
      <c r="AD333" s="191"/>
      <c r="AE333" s="191"/>
      <c r="AF333" s="191"/>
      <c r="AG333" s="190" t="s">
        <v>525</v>
      </c>
      <c r="AH333" s="190" t="s">
        <v>525</v>
      </c>
      <c r="AI333" s="190" t="s">
        <v>525</v>
      </c>
      <c r="AJ333" s="190" t="s">
        <v>525</v>
      </c>
      <c r="AK333" s="191"/>
      <c r="AL333" s="191"/>
      <c r="AM333" s="191"/>
      <c r="AN333" s="191"/>
      <c r="AO333" s="191"/>
      <c r="AP333" s="191"/>
      <c r="AQ333" s="191"/>
      <c r="AR333" s="191"/>
      <c r="AS333" s="191"/>
      <c r="AT333" s="191"/>
      <c r="AU333" s="191"/>
      <c r="AV333" s="190" t="s">
        <v>525</v>
      </c>
      <c r="AW333" s="191"/>
      <c r="AX333" s="191"/>
      <c r="AY333" s="191"/>
      <c r="AZ333" s="191"/>
      <c r="BA333" s="191"/>
      <c r="BB333" s="191"/>
      <c r="BC333" s="191"/>
      <c r="BD333" s="191"/>
      <c r="BE333" s="191"/>
      <c r="BF333" s="191"/>
      <c r="BG333" s="191"/>
      <c r="BH333" s="190" t="s">
        <v>618</v>
      </c>
      <c r="BI333" s="190" t="s">
        <v>626</v>
      </c>
      <c r="BJ333" s="190" t="s">
        <v>525</v>
      </c>
      <c r="BK333" s="190" t="s">
        <v>1262</v>
      </c>
      <c r="BL333" s="192" t="s">
        <v>3360</v>
      </c>
      <c r="BM333" s="191"/>
      <c r="BN333" s="191"/>
      <c r="BO333" s="191"/>
      <c r="BP333" s="191"/>
      <c r="BQ333" s="191"/>
      <c r="BR333" s="189"/>
      <c r="BS333" s="188"/>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c r="DM333" s="189"/>
      <c r="DN333" s="189"/>
      <c r="DO333" s="189"/>
      <c r="DP333" s="189"/>
      <c r="DQ333" s="189"/>
      <c r="DR333" s="189"/>
      <c r="DS333" s="189"/>
      <c r="DT333" s="189"/>
      <c r="DU333" s="189"/>
      <c r="DV333" s="189"/>
      <c r="DW333" s="189"/>
      <c r="DX333" s="189"/>
      <c r="DY333" s="189"/>
      <c r="DZ333" s="189"/>
      <c r="EA333" s="189"/>
      <c r="EB333" s="189"/>
      <c r="EC333" s="189"/>
      <c r="ED333" s="189"/>
      <c r="EE333" s="189"/>
      <c r="EF333" s="189"/>
      <c r="EG333" s="189"/>
      <c r="EH333" s="189"/>
      <c r="EI333" s="189"/>
      <c r="EJ333" s="189"/>
      <c r="EK333" s="189"/>
      <c r="EL333" s="189"/>
      <c r="EM333" s="189"/>
      <c r="EN333" s="189"/>
      <c r="EO333" s="189"/>
      <c r="EP333" s="189"/>
      <c r="EQ333" s="189"/>
      <c r="ER333" s="189"/>
      <c r="ES333" s="189"/>
      <c r="ET333" s="189"/>
      <c r="EU333" s="189"/>
      <c r="EV333" s="189"/>
      <c r="EW333" s="189"/>
      <c r="EX333" s="189"/>
      <c r="EY333" s="189"/>
      <c r="EZ333" s="189"/>
      <c r="FA333" s="189"/>
      <c r="FB333" s="189"/>
      <c r="FC333" s="189"/>
      <c r="FD333" s="189"/>
      <c r="FE333" s="189"/>
      <c r="FF333" s="189"/>
      <c r="FG333" s="189"/>
      <c r="FH333" s="189"/>
      <c r="FI333" s="189"/>
      <c r="FJ333" s="189"/>
    </row>
    <row r="334" spans="1:166" s="182" customFormat="1">
      <c r="A334" s="115" t="s">
        <v>2897</v>
      </c>
      <c r="B334" s="191" t="s">
        <v>5</v>
      </c>
      <c r="C334" s="191" t="s">
        <v>358</v>
      </c>
      <c r="D334" s="191" t="s">
        <v>374</v>
      </c>
      <c r="E334" s="191" t="s">
        <v>1707</v>
      </c>
      <c r="F334" s="191" t="s">
        <v>1702</v>
      </c>
      <c r="G334" s="191" t="s">
        <v>1702</v>
      </c>
      <c r="H334" s="191" t="s">
        <v>1701</v>
      </c>
      <c r="I334" s="190" t="s">
        <v>1107</v>
      </c>
      <c r="J334" s="191" t="s">
        <v>477</v>
      </c>
      <c r="K334" s="191" t="s">
        <v>37</v>
      </c>
      <c r="L334" s="191" t="s">
        <v>121</v>
      </c>
      <c r="M334" s="191" t="s">
        <v>84</v>
      </c>
      <c r="N334" s="191" t="s">
        <v>89</v>
      </c>
      <c r="O334" s="191" t="str">
        <f ca="1">VLOOKUP($N334,INDIRECT(VLOOKUP($M334,'A-Validation Data list'!$D$1:$F$8,3,0)),2,FALSE)</f>
        <v>IEC104:MEMBLOCK01</v>
      </c>
      <c r="P334" s="191" t="s">
        <v>1196</v>
      </c>
      <c r="Q334" s="191" t="s">
        <v>1197</v>
      </c>
      <c r="R334" s="191"/>
      <c r="S334" s="191"/>
      <c r="T334" s="191" t="s">
        <v>1196</v>
      </c>
      <c r="U334" s="191" t="s">
        <v>380</v>
      </c>
      <c r="V334" s="191" t="str">
        <f t="shared" si="54"/>
        <v>[SPCF] : CB Spring Charge Fail : Clear/Appear</v>
      </c>
      <c r="W334" s="191"/>
      <c r="X334" s="191"/>
      <c r="Y334" s="191"/>
      <c r="Z334" s="191"/>
      <c r="AA334" s="191"/>
      <c r="AB334" s="191"/>
      <c r="AC334" s="191"/>
      <c r="AD334" s="191"/>
      <c r="AE334" s="191"/>
      <c r="AF334" s="191"/>
      <c r="AG334" s="190" t="s">
        <v>525</v>
      </c>
      <c r="AH334" s="190" t="s">
        <v>525</v>
      </c>
      <c r="AI334" s="190" t="s">
        <v>525</v>
      </c>
      <c r="AJ334" s="190" t="s">
        <v>525</v>
      </c>
      <c r="AK334" s="191"/>
      <c r="AL334" s="191"/>
      <c r="AM334" s="191"/>
      <c r="AN334" s="191"/>
      <c r="AO334" s="191"/>
      <c r="AP334" s="191"/>
      <c r="AQ334" s="191"/>
      <c r="AR334" s="191"/>
      <c r="AS334" s="191"/>
      <c r="AT334" s="191"/>
      <c r="AU334" s="191"/>
      <c r="AV334" s="190" t="s">
        <v>525</v>
      </c>
      <c r="AW334" s="191"/>
      <c r="AX334" s="191"/>
      <c r="AY334" s="191"/>
      <c r="AZ334" s="191"/>
      <c r="BA334" s="191"/>
      <c r="BB334" s="191"/>
      <c r="BC334" s="191"/>
      <c r="BD334" s="191"/>
      <c r="BE334" s="191"/>
      <c r="BF334" s="191"/>
      <c r="BG334" s="191"/>
      <c r="BH334" s="190" t="s">
        <v>618</v>
      </c>
      <c r="BI334" s="190" t="s">
        <v>360</v>
      </c>
      <c r="BJ334" s="190" t="s">
        <v>525</v>
      </c>
      <c r="BK334" s="190" t="s">
        <v>1262</v>
      </c>
      <c r="BL334" s="192" t="s">
        <v>3411</v>
      </c>
      <c r="BM334" s="191"/>
      <c r="BN334" s="191"/>
      <c r="BO334" s="191"/>
      <c r="BP334" s="191"/>
      <c r="BQ334" s="191"/>
      <c r="BR334" s="189"/>
      <c r="BS334" s="188"/>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c r="DM334" s="189"/>
      <c r="DN334" s="189"/>
      <c r="DO334" s="189"/>
      <c r="DP334" s="189"/>
      <c r="DQ334" s="189"/>
      <c r="DR334" s="189"/>
      <c r="DS334" s="189"/>
      <c r="DT334" s="189"/>
      <c r="DU334" s="189"/>
      <c r="DV334" s="189"/>
      <c r="DW334" s="189"/>
      <c r="DX334" s="189"/>
      <c r="DY334" s="189"/>
      <c r="DZ334" s="189"/>
      <c r="EA334" s="189"/>
      <c r="EB334" s="189"/>
      <c r="EC334" s="189"/>
      <c r="ED334" s="189"/>
      <c r="EE334" s="189"/>
      <c r="EF334" s="189"/>
      <c r="EG334" s="189"/>
      <c r="EH334" s="189"/>
      <c r="EI334" s="189"/>
      <c r="EJ334" s="189"/>
      <c r="EK334" s="189"/>
      <c r="EL334" s="189"/>
      <c r="EM334" s="189"/>
      <c r="EN334" s="189"/>
      <c r="EO334" s="189"/>
      <c r="EP334" s="189"/>
      <c r="EQ334" s="189"/>
      <c r="ER334" s="189"/>
      <c r="ES334" s="189"/>
      <c r="ET334" s="189"/>
      <c r="EU334" s="189"/>
      <c r="EV334" s="189"/>
      <c r="EW334" s="189"/>
      <c r="EX334" s="189"/>
      <c r="EY334" s="189"/>
      <c r="EZ334" s="189"/>
      <c r="FA334" s="189"/>
      <c r="FB334" s="189"/>
      <c r="FC334" s="189"/>
      <c r="FD334" s="189"/>
      <c r="FE334" s="189"/>
      <c r="FF334" s="189"/>
      <c r="FG334" s="189"/>
      <c r="FH334" s="189"/>
      <c r="FI334" s="189"/>
      <c r="FJ334" s="189"/>
    </row>
    <row r="335" spans="1:166" ht="11.25" customHeight="1">
      <c r="A335" s="183" t="s">
        <v>2897</v>
      </c>
      <c r="B335" s="168" t="s">
        <v>4</v>
      </c>
      <c r="C335" s="168"/>
      <c r="D335" s="168"/>
      <c r="E335" s="164"/>
      <c r="F335" s="167"/>
      <c r="G335" s="167" t="s">
        <v>1705</v>
      </c>
      <c r="H335" s="167"/>
      <c r="I335" s="166"/>
      <c r="J335" s="163"/>
      <c r="K335" s="167"/>
      <c r="L335" s="166"/>
      <c r="M335" s="166"/>
      <c r="N335" s="163"/>
      <c r="O335" s="163"/>
      <c r="P335" s="166"/>
      <c r="Q335" s="161"/>
      <c r="R335" s="163"/>
      <c r="S335" s="163"/>
      <c r="T335" s="163"/>
      <c r="U335" s="163"/>
      <c r="V335" s="163" t="str">
        <f t="shared" ref="V335:V345" si="57">IF($K335="DI",CONCATENATE( H335," : ",P335,"/",Q335),IF($K335="DI2",CONCATENATE( H335," : ",P335,"/",Q335,"/",R335,"/",S335),""))</f>
        <v/>
      </c>
      <c r="W335" s="163"/>
      <c r="X335" s="163"/>
      <c r="Y335" s="163"/>
      <c r="Z335" s="163"/>
      <c r="AA335" s="163"/>
      <c r="AB335" s="163"/>
      <c r="AC335" s="163"/>
      <c r="AD335" s="163"/>
      <c r="AE335" s="163"/>
      <c r="AF335" s="160"/>
      <c r="AG335" s="160" t="s">
        <v>525</v>
      </c>
      <c r="AH335" s="160" t="s">
        <v>525</v>
      </c>
      <c r="AI335" s="163" t="s">
        <v>525</v>
      </c>
      <c r="AJ335" s="163" t="s">
        <v>525</v>
      </c>
      <c r="AK335" s="163"/>
      <c r="AL335" s="163"/>
      <c r="AM335" s="165"/>
      <c r="AN335" s="165"/>
      <c r="AO335" s="160"/>
      <c r="AP335" s="160"/>
      <c r="AQ335" s="160"/>
      <c r="AR335" s="163"/>
      <c r="AS335" s="163"/>
      <c r="AT335" s="163"/>
      <c r="AU335" s="163"/>
      <c r="AV335" s="163" t="s">
        <v>525</v>
      </c>
      <c r="AW335" s="163"/>
      <c r="AX335" s="166"/>
      <c r="AY335" s="166"/>
      <c r="AZ335" s="166"/>
      <c r="BA335" s="166"/>
      <c r="BB335" s="166"/>
      <c r="BC335" s="166"/>
      <c r="BD335" s="166"/>
      <c r="BE335" s="166"/>
      <c r="BF335" s="166"/>
      <c r="BG335" s="166"/>
      <c r="BH335" s="166" t="s">
        <v>525</v>
      </c>
      <c r="BI335" s="166" t="s">
        <v>525</v>
      </c>
      <c r="BJ335" s="166" t="s">
        <v>525</v>
      </c>
      <c r="BK335" s="166" t="s">
        <v>525</v>
      </c>
      <c r="BL335" s="166"/>
      <c r="BM335" s="166"/>
      <c r="BN335" s="166"/>
      <c r="BO335" s="166"/>
      <c r="BP335" s="166"/>
      <c r="BQ335" s="166"/>
      <c r="BS335" s="188"/>
    </row>
    <row r="336" spans="1:166">
      <c r="A336" s="115" t="s">
        <v>2897</v>
      </c>
      <c r="B336" s="191" t="s">
        <v>5</v>
      </c>
      <c r="C336" s="191" t="s">
        <v>358</v>
      </c>
      <c r="D336" s="191" t="s">
        <v>374</v>
      </c>
      <c r="E336" s="191" t="s">
        <v>1708</v>
      </c>
      <c r="F336" s="191" t="s">
        <v>1720</v>
      </c>
      <c r="G336" s="191" t="s">
        <v>1720</v>
      </c>
      <c r="H336" s="191" t="s">
        <v>1719</v>
      </c>
      <c r="I336" s="190" t="s">
        <v>1107</v>
      </c>
      <c r="J336" s="191" t="s">
        <v>477</v>
      </c>
      <c r="K336" s="191" t="s">
        <v>37</v>
      </c>
      <c r="L336" s="191" t="s">
        <v>121</v>
      </c>
      <c r="M336" s="191" t="s">
        <v>84</v>
      </c>
      <c r="N336" s="191" t="s">
        <v>89</v>
      </c>
      <c r="O336" s="191" t="str">
        <f ca="1">VLOOKUP($N336,INDIRECT(VLOOKUP($M336,'A-Validation Data list'!$D$1:$F$8,3,0)),2,FALSE)</f>
        <v>IEC104:MEMBLOCK01</v>
      </c>
      <c r="P336" s="191" t="s">
        <v>1196</v>
      </c>
      <c r="Q336" s="191" t="s">
        <v>1213</v>
      </c>
      <c r="R336" s="191"/>
      <c r="S336" s="191"/>
      <c r="T336" s="191" t="s">
        <v>1196</v>
      </c>
      <c r="U336" s="191" t="s">
        <v>378</v>
      </c>
      <c r="V336" s="191" t="str">
        <f>IF($K336="DI",CONCATENATE( H336," : ",P336,"/",Q336),IF($K336="DI2",CONCATENATE( H336," : ",P336,"/",Q336,"/",R336,"/",S336),""))</f>
        <v>[PRVT] : Press Relief Device Trip M1/M2 : Clear/Trip</v>
      </c>
      <c r="W336" s="191"/>
      <c r="X336" s="191"/>
      <c r="Y336" s="191"/>
      <c r="Z336" s="191"/>
      <c r="AA336" s="191"/>
      <c r="AB336" s="191"/>
      <c r="AC336" s="191"/>
      <c r="AD336" s="191"/>
      <c r="AE336" s="191"/>
      <c r="AF336" s="191"/>
      <c r="AG336" s="190" t="s">
        <v>525</v>
      </c>
      <c r="AH336" s="190" t="s">
        <v>525</v>
      </c>
      <c r="AI336" s="190" t="s">
        <v>525</v>
      </c>
      <c r="AJ336" s="190" t="s">
        <v>525</v>
      </c>
      <c r="AK336" s="191"/>
      <c r="AL336" s="191"/>
      <c r="AM336" s="191"/>
      <c r="AN336" s="191"/>
      <c r="AO336" s="191"/>
      <c r="AP336" s="191"/>
      <c r="AQ336" s="191"/>
      <c r="AR336" s="191"/>
      <c r="AS336" s="191"/>
      <c r="AT336" s="191"/>
      <c r="AU336" s="191"/>
      <c r="AV336" s="190" t="s">
        <v>525</v>
      </c>
      <c r="AW336" s="191"/>
      <c r="AX336" s="191"/>
      <c r="AY336" s="191"/>
      <c r="AZ336" s="191"/>
      <c r="BA336" s="191"/>
      <c r="BB336" s="191"/>
      <c r="BC336" s="191"/>
      <c r="BD336" s="191"/>
      <c r="BE336" s="191"/>
      <c r="BF336" s="191"/>
      <c r="BG336" s="191"/>
      <c r="BH336" s="190" t="s">
        <v>618</v>
      </c>
      <c r="BI336" s="190" t="s">
        <v>152</v>
      </c>
      <c r="BJ336" s="190" t="s">
        <v>525</v>
      </c>
      <c r="BK336" s="190" t="s">
        <v>1262</v>
      </c>
      <c r="BL336" s="192" t="s">
        <v>1213</v>
      </c>
      <c r="BM336" s="191"/>
      <c r="BN336" s="191"/>
      <c r="BO336" s="191"/>
      <c r="BP336" s="191"/>
      <c r="BQ336" s="191"/>
      <c r="BS336" s="188"/>
    </row>
    <row r="337" spans="1:166">
      <c r="A337" s="115" t="s">
        <v>2897</v>
      </c>
      <c r="B337" s="191" t="s">
        <v>5</v>
      </c>
      <c r="C337" s="191" t="s">
        <v>358</v>
      </c>
      <c r="D337" s="191" t="s">
        <v>374</v>
      </c>
      <c r="E337" s="191" t="s">
        <v>3730</v>
      </c>
      <c r="F337" s="191" t="s">
        <v>1722</v>
      </c>
      <c r="G337" s="191" t="s">
        <v>1722</v>
      </c>
      <c r="H337" s="191" t="s">
        <v>1721</v>
      </c>
      <c r="I337" s="190" t="s">
        <v>1107</v>
      </c>
      <c r="J337" s="191" t="s">
        <v>477</v>
      </c>
      <c r="K337" s="191" t="s">
        <v>37</v>
      </c>
      <c r="L337" s="191" t="s">
        <v>121</v>
      </c>
      <c r="M337" s="191" t="s">
        <v>84</v>
      </c>
      <c r="N337" s="191" t="s">
        <v>89</v>
      </c>
      <c r="O337" s="191" t="str">
        <f ca="1">VLOOKUP($N337,INDIRECT(VLOOKUP($M337,'A-Validation Data list'!$D$1:$F$8,3,0)),2,FALSE)</f>
        <v>IEC104:MEMBLOCK01</v>
      </c>
      <c r="P337" s="191" t="s">
        <v>1196</v>
      </c>
      <c r="Q337" s="191" t="s">
        <v>1213</v>
      </c>
      <c r="R337" s="191"/>
      <c r="S337" s="191"/>
      <c r="T337" s="191" t="s">
        <v>1196</v>
      </c>
      <c r="U337" s="191" t="s">
        <v>378</v>
      </c>
      <c r="V337" s="191" t="str">
        <f>IF($K337="DI",CONCATENATE( H337," : ",P337,"/",Q337),IF($K337="DI2",CONCATENATE( H337," : ",P337,"/",Q337,"/",R337,"/",S337),""))</f>
        <v>[PREL] : Press Relief Device OLTC Trip : Clear/Trip</v>
      </c>
      <c r="W337" s="191"/>
      <c r="X337" s="191"/>
      <c r="Y337" s="191"/>
      <c r="Z337" s="191"/>
      <c r="AA337" s="191"/>
      <c r="AB337" s="191"/>
      <c r="AC337" s="191"/>
      <c r="AD337" s="191"/>
      <c r="AE337" s="191"/>
      <c r="AF337" s="191"/>
      <c r="AG337" s="190" t="s">
        <v>525</v>
      </c>
      <c r="AH337" s="190" t="s">
        <v>525</v>
      </c>
      <c r="AI337" s="190" t="s">
        <v>525</v>
      </c>
      <c r="AJ337" s="190" t="s">
        <v>525</v>
      </c>
      <c r="AK337" s="191"/>
      <c r="AL337" s="191"/>
      <c r="AM337" s="191"/>
      <c r="AN337" s="191"/>
      <c r="AO337" s="191"/>
      <c r="AP337" s="191"/>
      <c r="AQ337" s="191"/>
      <c r="AR337" s="191"/>
      <c r="AS337" s="191"/>
      <c r="AT337" s="191"/>
      <c r="AU337" s="191"/>
      <c r="AV337" s="190" t="s">
        <v>525</v>
      </c>
      <c r="AW337" s="191"/>
      <c r="AX337" s="191"/>
      <c r="AY337" s="191"/>
      <c r="AZ337" s="191"/>
      <c r="BA337" s="191"/>
      <c r="BB337" s="191"/>
      <c r="BC337" s="191"/>
      <c r="BD337" s="191"/>
      <c r="BE337" s="191"/>
      <c r="BF337" s="191"/>
      <c r="BG337" s="191"/>
      <c r="BH337" s="190" t="s">
        <v>618</v>
      </c>
      <c r="BI337" s="190" t="s">
        <v>618</v>
      </c>
      <c r="BJ337" s="190" t="s">
        <v>525</v>
      </c>
      <c r="BK337" s="190" t="s">
        <v>1262</v>
      </c>
      <c r="BL337" s="192" t="s">
        <v>3412</v>
      </c>
      <c r="BM337" s="191"/>
      <c r="BN337" s="191"/>
      <c r="BO337" s="191"/>
      <c r="BP337" s="191"/>
      <c r="BQ337" s="191"/>
      <c r="BS337" s="188"/>
    </row>
    <row r="338" spans="1:166">
      <c r="A338" s="115" t="s">
        <v>2897</v>
      </c>
      <c r="B338" s="191" t="s">
        <v>5</v>
      </c>
      <c r="C338" s="191" t="s">
        <v>358</v>
      </c>
      <c r="D338" s="191" t="s">
        <v>374</v>
      </c>
      <c r="E338" s="191" t="s">
        <v>1708</v>
      </c>
      <c r="F338" s="191" t="s">
        <v>1724</v>
      </c>
      <c r="G338" s="191" t="s">
        <v>1724</v>
      </c>
      <c r="H338" s="191" t="s">
        <v>1723</v>
      </c>
      <c r="I338" s="190" t="s">
        <v>1107</v>
      </c>
      <c r="J338" s="191" t="s">
        <v>477</v>
      </c>
      <c r="K338" s="191" t="s">
        <v>37</v>
      </c>
      <c r="L338" s="191" t="s">
        <v>121</v>
      </c>
      <c r="M338" s="191" t="s">
        <v>84</v>
      </c>
      <c r="N338" s="191" t="s">
        <v>89</v>
      </c>
      <c r="O338" s="191" t="str">
        <f ca="1">VLOOKUP($N338,INDIRECT(VLOOKUP($M338,'A-Validation Data list'!$D$1:$F$8,3,0)),2,FALSE)</f>
        <v>IEC104:MEMBLOCK01</v>
      </c>
      <c r="P338" s="191" t="s">
        <v>1196</v>
      </c>
      <c r="Q338" s="191" t="s">
        <v>1213</v>
      </c>
      <c r="R338" s="191"/>
      <c r="S338" s="191"/>
      <c r="T338" s="191" t="s">
        <v>1196</v>
      </c>
      <c r="U338" s="191" t="s">
        <v>378</v>
      </c>
      <c r="V338" s="191" t="str">
        <f>IF($K338="DI",CONCATENATE( H338," : ",P338,"/",Q338),IF($K338="DI2",CONCATENATE( H338," : ",P338,"/",Q338,"/",R338,"/",S338),""))</f>
        <v>[PREL] : Press Relief Device Trip HV Cable Box : Clear/Trip</v>
      </c>
      <c r="W338" s="191"/>
      <c r="X338" s="191"/>
      <c r="Y338" s="191"/>
      <c r="Z338" s="191"/>
      <c r="AA338" s="191"/>
      <c r="AB338" s="191"/>
      <c r="AC338" s="191"/>
      <c r="AD338" s="191"/>
      <c r="AE338" s="191"/>
      <c r="AF338" s="191"/>
      <c r="AG338" s="190" t="s">
        <v>525</v>
      </c>
      <c r="AH338" s="190" t="s">
        <v>525</v>
      </c>
      <c r="AI338" s="190" t="s">
        <v>525</v>
      </c>
      <c r="AJ338" s="190" t="s">
        <v>525</v>
      </c>
      <c r="AK338" s="191"/>
      <c r="AL338" s="191"/>
      <c r="AM338" s="191"/>
      <c r="AN338" s="191"/>
      <c r="AO338" s="191"/>
      <c r="AP338" s="191"/>
      <c r="AQ338" s="191"/>
      <c r="AR338" s="191"/>
      <c r="AS338" s="191"/>
      <c r="AT338" s="191"/>
      <c r="AU338" s="191"/>
      <c r="AV338" s="190" t="s">
        <v>525</v>
      </c>
      <c r="AW338" s="191"/>
      <c r="AX338" s="191"/>
      <c r="AY338" s="191"/>
      <c r="AZ338" s="191"/>
      <c r="BA338" s="191"/>
      <c r="BB338" s="191"/>
      <c r="BC338" s="191"/>
      <c r="BD338" s="191"/>
      <c r="BE338" s="191"/>
      <c r="BF338" s="191"/>
      <c r="BG338" s="191"/>
      <c r="BH338" s="190" t="s">
        <v>618</v>
      </c>
      <c r="BI338" s="190" t="s">
        <v>619</v>
      </c>
      <c r="BJ338" s="190" t="s">
        <v>525</v>
      </c>
      <c r="BK338" s="190" t="s">
        <v>1262</v>
      </c>
      <c r="BL338" s="192" t="s">
        <v>3413</v>
      </c>
      <c r="BM338" s="191"/>
      <c r="BN338" s="191"/>
      <c r="BO338" s="191"/>
      <c r="BP338" s="191"/>
      <c r="BQ338" s="191"/>
      <c r="BS338" s="188"/>
    </row>
    <row r="339" spans="1:166">
      <c r="A339" s="115" t="s">
        <v>2897</v>
      </c>
      <c r="B339" s="132" t="s">
        <v>5</v>
      </c>
      <c r="C339" s="132" t="s">
        <v>358</v>
      </c>
      <c r="D339" s="132" t="s">
        <v>374</v>
      </c>
      <c r="E339" s="191" t="s">
        <v>1708</v>
      </c>
      <c r="F339" s="132" t="s">
        <v>1726</v>
      </c>
      <c r="G339" s="132" t="s">
        <v>1726</v>
      </c>
      <c r="H339" s="132" t="s">
        <v>1725</v>
      </c>
      <c r="I339" s="190" t="s">
        <v>1107</v>
      </c>
      <c r="J339" s="132" t="s">
        <v>477</v>
      </c>
      <c r="K339" s="132" t="s">
        <v>37</v>
      </c>
      <c r="L339" s="132" t="s">
        <v>121</v>
      </c>
      <c r="M339" s="132" t="s">
        <v>84</v>
      </c>
      <c r="N339" s="132" t="s">
        <v>89</v>
      </c>
      <c r="O339" s="191" t="str">
        <f ca="1">VLOOKUP($N339,INDIRECT(VLOOKUP($M339,'A-Validation Data list'!$D$1:$F$8,3,0)),2,FALSE)</f>
        <v>IEC104:MEMBLOCK01</v>
      </c>
      <c r="P339" s="191" t="s">
        <v>1196</v>
      </c>
      <c r="Q339" s="191" t="s">
        <v>1197</v>
      </c>
      <c r="R339" s="132"/>
      <c r="S339" s="132"/>
      <c r="T339" s="191" t="s">
        <v>1196</v>
      </c>
      <c r="U339" s="191" t="s">
        <v>380</v>
      </c>
      <c r="V339" s="132" t="str">
        <f t="shared" ref="V339:V340" si="58">IF($K339="DI",CONCATENATE( H339," : ",P339,"/",Q339),IF($K339="DI2",CONCATENATE( H339," : ",P339,"/",Q339,"/",R339,"/",S339),""))</f>
        <v>[WGTA] : Winding Temp HV Alarm : Clear/Appear</v>
      </c>
      <c r="W339" s="132"/>
      <c r="X339" s="132"/>
      <c r="Y339" s="132"/>
      <c r="Z339" s="132"/>
      <c r="AA339" s="132"/>
      <c r="AB339" s="132"/>
      <c r="AC339" s="132"/>
      <c r="AD339" s="132"/>
      <c r="AE339" s="132"/>
      <c r="AF339" s="132"/>
      <c r="AG339" s="186" t="s">
        <v>525</v>
      </c>
      <c r="AH339" s="186" t="s">
        <v>525</v>
      </c>
      <c r="AI339" s="186" t="s">
        <v>525</v>
      </c>
      <c r="AJ339" s="186" t="s">
        <v>525</v>
      </c>
      <c r="AK339" s="132"/>
      <c r="AL339" s="132"/>
      <c r="AM339" s="132"/>
      <c r="AN339" s="132"/>
      <c r="AO339" s="132"/>
      <c r="AP339" s="132"/>
      <c r="AQ339" s="132"/>
      <c r="AR339" s="132"/>
      <c r="AS339" s="132"/>
      <c r="AT339" s="132"/>
      <c r="AU339" s="132"/>
      <c r="AV339" s="186" t="s">
        <v>525</v>
      </c>
      <c r="AW339" s="132"/>
      <c r="AX339" s="132"/>
      <c r="AY339" s="132"/>
      <c r="AZ339" s="132"/>
      <c r="BA339" s="132"/>
      <c r="BB339" s="132"/>
      <c r="BC339" s="132"/>
      <c r="BD339" s="132"/>
      <c r="BE339" s="132"/>
      <c r="BF339" s="132"/>
      <c r="BG339" s="132"/>
      <c r="BH339" s="190" t="s">
        <v>618</v>
      </c>
      <c r="BI339" s="190" t="s">
        <v>620</v>
      </c>
      <c r="BJ339" s="186" t="s">
        <v>525</v>
      </c>
      <c r="BK339" s="190" t="s">
        <v>1262</v>
      </c>
      <c r="BL339" s="241" t="s">
        <v>3414</v>
      </c>
      <c r="BM339" s="132"/>
      <c r="BN339" s="132"/>
      <c r="BO339" s="132"/>
      <c r="BP339" s="132"/>
      <c r="BQ339" s="132"/>
      <c r="BS339" s="188"/>
    </row>
    <row r="340" spans="1:166" s="182" customFormat="1">
      <c r="A340" s="115" t="s">
        <v>2897</v>
      </c>
      <c r="B340" s="191" t="s">
        <v>5</v>
      </c>
      <c r="C340" s="191" t="s">
        <v>358</v>
      </c>
      <c r="D340" s="191" t="s">
        <v>374</v>
      </c>
      <c r="E340" s="191" t="s">
        <v>1708</v>
      </c>
      <c r="F340" s="191" t="s">
        <v>1728</v>
      </c>
      <c r="G340" s="191" t="s">
        <v>1728</v>
      </c>
      <c r="H340" s="191" t="s">
        <v>1727</v>
      </c>
      <c r="I340" s="190" t="s">
        <v>1107</v>
      </c>
      <c r="J340" s="191" t="s">
        <v>477</v>
      </c>
      <c r="K340" s="191" t="s">
        <v>37</v>
      </c>
      <c r="L340" s="191" t="s">
        <v>121</v>
      </c>
      <c r="M340" s="191" t="s">
        <v>84</v>
      </c>
      <c r="N340" s="191" t="s">
        <v>89</v>
      </c>
      <c r="O340" s="191" t="str">
        <f ca="1">VLOOKUP($N340,INDIRECT(VLOOKUP($M340,'A-Validation Data list'!$D$1:$F$8,3,0)),2,FALSE)</f>
        <v>IEC104:MEMBLOCK01</v>
      </c>
      <c r="P340" s="191" t="s">
        <v>1196</v>
      </c>
      <c r="Q340" s="191" t="s">
        <v>1197</v>
      </c>
      <c r="R340" s="191"/>
      <c r="S340" s="191"/>
      <c r="T340" s="191" t="s">
        <v>1196</v>
      </c>
      <c r="U340" s="191" t="s">
        <v>359</v>
      </c>
      <c r="V340" s="191" t="str">
        <f t="shared" si="58"/>
        <v>[WGTA] : Winding Temp LV Alarm : Clear/Appear</v>
      </c>
      <c r="W340" s="191"/>
      <c r="X340" s="191"/>
      <c r="Y340" s="191"/>
      <c r="Z340" s="191"/>
      <c r="AA340" s="191"/>
      <c r="AB340" s="191"/>
      <c r="AC340" s="191"/>
      <c r="AD340" s="191"/>
      <c r="AE340" s="191"/>
      <c r="AF340" s="191"/>
      <c r="AG340" s="190" t="s">
        <v>525</v>
      </c>
      <c r="AH340" s="190" t="s">
        <v>525</v>
      </c>
      <c r="AI340" s="190" t="s">
        <v>525</v>
      </c>
      <c r="AJ340" s="190" t="s">
        <v>525</v>
      </c>
      <c r="AK340" s="191"/>
      <c r="AL340" s="191"/>
      <c r="AM340" s="191"/>
      <c r="AN340" s="191"/>
      <c r="AO340" s="191"/>
      <c r="AP340" s="191"/>
      <c r="AQ340" s="191"/>
      <c r="AR340" s="191"/>
      <c r="AS340" s="191"/>
      <c r="AT340" s="191"/>
      <c r="AU340" s="191"/>
      <c r="AV340" s="190" t="s">
        <v>525</v>
      </c>
      <c r="AW340" s="191"/>
      <c r="AX340" s="191"/>
      <c r="AY340" s="191"/>
      <c r="AZ340" s="191"/>
      <c r="BA340" s="191"/>
      <c r="BB340" s="191"/>
      <c r="BC340" s="191"/>
      <c r="BD340" s="191"/>
      <c r="BE340" s="191"/>
      <c r="BF340" s="191"/>
      <c r="BG340" s="191"/>
      <c r="BH340" s="190" t="s">
        <v>618</v>
      </c>
      <c r="BI340" s="190" t="s">
        <v>621</v>
      </c>
      <c r="BJ340" s="190" t="s">
        <v>525</v>
      </c>
      <c r="BK340" s="190" t="s">
        <v>1262</v>
      </c>
      <c r="BL340" s="241" t="s">
        <v>3415</v>
      </c>
      <c r="BM340" s="191"/>
      <c r="BN340" s="191"/>
      <c r="BO340" s="191"/>
      <c r="BP340" s="191"/>
      <c r="BQ340" s="191"/>
      <c r="BR340" s="189"/>
      <c r="BS340" s="188"/>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row>
    <row r="341" spans="1:166">
      <c r="A341" s="115" t="s">
        <v>2897</v>
      </c>
      <c r="B341" s="191" t="s">
        <v>5</v>
      </c>
      <c r="C341" s="191" t="s">
        <v>358</v>
      </c>
      <c r="D341" s="191" t="s">
        <v>374</v>
      </c>
      <c r="E341" s="191" t="s">
        <v>1708</v>
      </c>
      <c r="F341" s="191" t="s">
        <v>1718</v>
      </c>
      <c r="G341" s="191" t="s">
        <v>1718</v>
      </c>
      <c r="H341" s="191" t="s">
        <v>1717</v>
      </c>
      <c r="I341" s="190" t="s">
        <v>1107</v>
      </c>
      <c r="J341" s="191" t="s">
        <v>477</v>
      </c>
      <c r="K341" s="191" t="s">
        <v>37</v>
      </c>
      <c r="L341" s="191" t="s">
        <v>121</v>
      </c>
      <c r="M341" s="191" t="s">
        <v>84</v>
      </c>
      <c r="N341" s="191" t="s">
        <v>89</v>
      </c>
      <c r="O341" s="191" t="str">
        <f ca="1">VLOOKUP($N341,INDIRECT(VLOOKUP($M341,'A-Validation Data list'!$D$1:$F$8,3,0)),2,FALSE)</f>
        <v>IEC104:MEMBLOCK01</v>
      </c>
      <c r="P341" s="191" t="s">
        <v>1196</v>
      </c>
      <c r="Q341" s="191" t="s">
        <v>1213</v>
      </c>
      <c r="R341" s="191"/>
      <c r="S341" s="191"/>
      <c r="T341" s="191" t="s">
        <v>1196</v>
      </c>
      <c r="U341" s="191" t="s">
        <v>378</v>
      </c>
      <c r="V341" s="191" t="str">
        <f>IF($K341="DI",CONCATENATE( H341," : ",P341,"/",Q341),IF($K341="DI2",CONCATENATE( H341," : ",P341,"/",Q341,"/",R341,"/",S341),""))</f>
        <v>[OITT] : Oil Temperature Trip : Clear/Trip</v>
      </c>
      <c r="W341" s="191"/>
      <c r="X341" s="191"/>
      <c r="Y341" s="191"/>
      <c r="Z341" s="191"/>
      <c r="AA341" s="191"/>
      <c r="AB341" s="191"/>
      <c r="AC341" s="191"/>
      <c r="AD341" s="191"/>
      <c r="AE341" s="191"/>
      <c r="AF341" s="191"/>
      <c r="AG341" s="190" t="s">
        <v>525</v>
      </c>
      <c r="AH341" s="190" t="s">
        <v>525</v>
      </c>
      <c r="AI341" s="190" t="s">
        <v>525</v>
      </c>
      <c r="AJ341" s="190" t="s">
        <v>525</v>
      </c>
      <c r="AK341" s="191"/>
      <c r="AL341" s="191"/>
      <c r="AM341" s="191"/>
      <c r="AN341" s="191"/>
      <c r="AO341" s="191"/>
      <c r="AP341" s="191"/>
      <c r="AQ341" s="191"/>
      <c r="AR341" s="191"/>
      <c r="AS341" s="191"/>
      <c r="AT341" s="191"/>
      <c r="AU341" s="191"/>
      <c r="AV341" s="190" t="s">
        <v>525</v>
      </c>
      <c r="AW341" s="191"/>
      <c r="AX341" s="191"/>
      <c r="AY341" s="191"/>
      <c r="AZ341" s="191"/>
      <c r="BA341" s="191"/>
      <c r="BB341" s="191"/>
      <c r="BC341" s="191"/>
      <c r="BD341" s="191"/>
      <c r="BE341" s="191"/>
      <c r="BF341" s="191"/>
      <c r="BG341" s="191"/>
      <c r="BH341" s="190" t="s">
        <v>618</v>
      </c>
      <c r="BI341" s="190" t="s">
        <v>622</v>
      </c>
      <c r="BJ341" s="190" t="s">
        <v>525</v>
      </c>
      <c r="BK341" s="190" t="s">
        <v>1262</v>
      </c>
      <c r="BL341" s="192" t="s">
        <v>3360</v>
      </c>
      <c r="BM341" s="191"/>
      <c r="BN341" s="191"/>
      <c r="BO341" s="191"/>
      <c r="BP341" s="191"/>
      <c r="BQ341" s="191"/>
      <c r="BS341" s="188"/>
    </row>
    <row r="342" spans="1:166">
      <c r="A342" s="115" t="s">
        <v>2897</v>
      </c>
      <c r="B342" s="191" t="s">
        <v>5</v>
      </c>
      <c r="C342" s="191" t="s">
        <v>358</v>
      </c>
      <c r="D342" s="191" t="s">
        <v>374</v>
      </c>
      <c r="E342" s="191" t="s">
        <v>1708</v>
      </c>
      <c r="F342" s="191" t="s">
        <v>1712</v>
      </c>
      <c r="G342" s="191" t="s">
        <v>1712</v>
      </c>
      <c r="H342" s="191" t="s">
        <v>1711</v>
      </c>
      <c r="I342" s="190" t="s">
        <v>1107</v>
      </c>
      <c r="J342" s="191" t="s">
        <v>477</v>
      </c>
      <c r="K342" s="191" t="s">
        <v>37</v>
      </c>
      <c r="L342" s="191" t="s">
        <v>121</v>
      </c>
      <c r="M342" s="191" t="s">
        <v>84</v>
      </c>
      <c r="N342" s="191" t="s">
        <v>89</v>
      </c>
      <c r="O342" s="191" t="str">
        <f ca="1">VLOOKUP($N342,INDIRECT(VLOOKUP($M342,'A-Validation Data list'!$D$1:$F$8,3,0)),2,FALSE)</f>
        <v>IEC104:MEMBLOCK01</v>
      </c>
      <c r="P342" s="191" t="s">
        <v>1196</v>
      </c>
      <c r="Q342" s="191" t="s">
        <v>1213</v>
      </c>
      <c r="R342" s="191"/>
      <c r="S342" s="191"/>
      <c r="T342" s="191" t="s">
        <v>1196</v>
      </c>
      <c r="U342" s="191" t="s">
        <v>380</v>
      </c>
      <c r="V342" s="191" t="str">
        <f t="shared" si="57"/>
        <v>[MTBT] : Buchholz Relay Trip - Main Tank : Clear/Trip</v>
      </c>
      <c r="W342" s="191"/>
      <c r="X342" s="191"/>
      <c r="Y342" s="191"/>
      <c r="Z342" s="191"/>
      <c r="AA342" s="191"/>
      <c r="AB342" s="191"/>
      <c r="AC342" s="191"/>
      <c r="AD342" s="191"/>
      <c r="AE342" s="191"/>
      <c r="AF342" s="191"/>
      <c r="AG342" s="190" t="s">
        <v>525</v>
      </c>
      <c r="AH342" s="190" t="s">
        <v>525</v>
      </c>
      <c r="AI342" s="190" t="s">
        <v>525</v>
      </c>
      <c r="AJ342" s="190" t="s">
        <v>525</v>
      </c>
      <c r="AK342" s="191"/>
      <c r="AL342" s="191"/>
      <c r="AM342" s="191"/>
      <c r="AN342" s="191"/>
      <c r="AO342" s="191"/>
      <c r="AP342" s="191"/>
      <c r="AQ342" s="191"/>
      <c r="AR342" s="191"/>
      <c r="AS342" s="191"/>
      <c r="AT342" s="191"/>
      <c r="AU342" s="191"/>
      <c r="AV342" s="190" t="s">
        <v>525</v>
      </c>
      <c r="AW342" s="191"/>
      <c r="AX342" s="191"/>
      <c r="AY342" s="191"/>
      <c r="AZ342" s="191"/>
      <c r="BA342" s="191"/>
      <c r="BB342" s="191"/>
      <c r="BC342" s="191"/>
      <c r="BD342" s="191"/>
      <c r="BE342" s="191"/>
      <c r="BF342" s="191"/>
      <c r="BG342" s="191"/>
      <c r="BH342" s="190" t="s">
        <v>618</v>
      </c>
      <c r="BI342" s="190" t="s">
        <v>623</v>
      </c>
      <c r="BJ342" s="190" t="s">
        <v>525</v>
      </c>
      <c r="BK342" s="190" t="s">
        <v>1262</v>
      </c>
      <c r="BL342" s="192" t="s">
        <v>3416</v>
      </c>
      <c r="BM342" s="191"/>
      <c r="BN342" s="191"/>
      <c r="BO342" s="191"/>
      <c r="BP342" s="191"/>
      <c r="BQ342" s="191"/>
      <c r="BS342" s="188"/>
    </row>
    <row r="343" spans="1:166">
      <c r="A343" s="115" t="s">
        <v>2897</v>
      </c>
      <c r="B343" s="191" t="s">
        <v>5</v>
      </c>
      <c r="C343" s="191" t="s">
        <v>358</v>
      </c>
      <c r="D343" s="191" t="s">
        <v>374</v>
      </c>
      <c r="E343" s="191" t="s">
        <v>1708</v>
      </c>
      <c r="F343" s="191" t="s">
        <v>1714</v>
      </c>
      <c r="G343" s="191" t="s">
        <v>1714</v>
      </c>
      <c r="H343" s="191" t="s">
        <v>1713</v>
      </c>
      <c r="I343" s="190" t="s">
        <v>1107</v>
      </c>
      <c r="J343" s="191" t="s">
        <v>477</v>
      </c>
      <c r="K343" s="191" t="s">
        <v>37</v>
      </c>
      <c r="L343" s="191" t="s">
        <v>121</v>
      </c>
      <c r="M343" s="191" t="s">
        <v>84</v>
      </c>
      <c r="N343" s="191" t="s">
        <v>89</v>
      </c>
      <c r="O343" s="191" t="str">
        <f ca="1">VLOOKUP($N343,INDIRECT(VLOOKUP($M343,'A-Validation Data list'!$D$1:$F$8,3,0)),2,FALSE)</f>
        <v>IEC104:MEMBLOCK01</v>
      </c>
      <c r="P343" s="191" t="s">
        <v>1196</v>
      </c>
      <c r="Q343" s="191" t="s">
        <v>1213</v>
      </c>
      <c r="R343" s="191"/>
      <c r="S343" s="191"/>
      <c r="T343" s="191" t="s">
        <v>1196</v>
      </c>
      <c r="U343" s="191" t="s">
        <v>359</v>
      </c>
      <c r="V343" s="191" t="str">
        <f t="shared" si="57"/>
        <v>[MTBT] : Buchholz Relay Trip - Diverter Sw : Clear/Trip</v>
      </c>
      <c r="W343" s="191"/>
      <c r="X343" s="191"/>
      <c r="Y343" s="191"/>
      <c r="Z343" s="191"/>
      <c r="AA343" s="191"/>
      <c r="AB343" s="191"/>
      <c r="AC343" s="191"/>
      <c r="AD343" s="191"/>
      <c r="AE343" s="191"/>
      <c r="AF343" s="191"/>
      <c r="AG343" s="190" t="s">
        <v>525</v>
      </c>
      <c r="AH343" s="190" t="s">
        <v>525</v>
      </c>
      <c r="AI343" s="190" t="s">
        <v>525</v>
      </c>
      <c r="AJ343" s="190" t="s">
        <v>525</v>
      </c>
      <c r="AK343" s="191"/>
      <c r="AL343" s="191"/>
      <c r="AM343" s="191"/>
      <c r="AN343" s="191"/>
      <c r="AO343" s="191"/>
      <c r="AP343" s="191"/>
      <c r="AQ343" s="191"/>
      <c r="AR343" s="191"/>
      <c r="AS343" s="191"/>
      <c r="AT343" s="191"/>
      <c r="AU343" s="191"/>
      <c r="AV343" s="190" t="s">
        <v>525</v>
      </c>
      <c r="AW343" s="191"/>
      <c r="AX343" s="191"/>
      <c r="AY343" s="191"/>
      <c r="AZ343" s="191"/>
      <c r="BA343" s="191"/>
      <c r="BB343" s="191"/>
      <c r="BC343" s="191"/>
      <c r="BD343" s="191"/>
      <c r="BE343" s="191"/>
      <c r="BF343" s="191"/>
      <c r="BG343" s="191"/>
      <c r="BH343" s="190" t="s">
        <v>618</v>
      </c>
      <c r="BI343" s="190" t="s">
        <v>624</v>
      </c>
      <c r="BJ343" s="190" t="s">
        <v>525</v>
      </c>
      <c r="BK343" s="190" t="s">
        <v>1262</v>
      </c>
      <c r="BL343" s="192" t="s">
        <v>3417</v>
      </c>
      <c r="BM343" s="191"/>
      <c r="BN343" s="191"/>
      <c r="BO343" s="191"/>
      <c r="BP343" s="191"/>
      <c r="BQ343" s="191"/>
      <c r="BS343" s="188"/>
    </row>
    <row r="344" spans="1:166">
      <c r="A344" s="115" t="s">
        <v>2897</v>
      </c>
      <c r="B344" s="191" t="s">
        <v>5</v>
      </c>
      <c r="C344" s="191" t="s">
        <v>358</v>
      </c>
      <c r="D344" s="191" t="s">
        <v>374</v>
      </c>
      <c r="E344" s="191" t="s">
        <v>1708</v>
      </c>
      <c r="F344" s="191" t="s">
        <v>1716</v>
      </c>
      <c r="G344" s="191" t="s">
        <v>1716</v>
      </c>
      <c r="H344" s="191" t="s">
        <v>1715</v>
      </c>
      <c r="I344" s="190" t="s">
        <v>1107</v>
      </c>
      <c r="J344" s="191" t="s">
        <v>477</v>
      </c>
      <c r="K344" s="191" t="s">
        <v>37</v>
      </c>
      <c r="L344" s="191" t="s">
        <v>121</v>
      </c>
      <c r="M344" s="191" t="s">
        <v>84</v>
      </c>
      <c r="N344" s="191" t="s">
        <v>89</v>
      </c>
      <c r="O344" s="191" t="str">
        <f ca="1">VLOOKUP($N344,INDIRECT(VLOOKUP($M344,'A-Validation Data list'!$D$1:$F$8,3,0)),2,FALSE)</f>
        <v>IEC104:MEMBLOCK01</v>
      </c>
      <c r="P344" s="191" t="s">
        <v>1196</v>
      </c>
      <c r="Q344" s="191" t="s">
        <v>1213</v>
      </c>
      <c r="R344" s="191"/>
      <c r="S344" s="191"/>
      <c r="T344" s="191" t="s">
        <v>1196</v>
      </c>
      <c r="U344" s="191" t="s">
        <v>359</v>
      </c>
      <c r="V344" s="191" t="str">
        <f t="shared" ref="V344" si="59">IF($K344="DI",CONCATENATE( H344," : ",P344,"/",Q344),IF($K344="DI2",CONCATENATE( H344," : ",P344,"/",Q344,"/",R344,"/",S344),""))</f>
        <v>[BUTH] : Buchholz Relay Trip - CBL Box HV : Clear/Trip</v>
      </c>
      <c r="W344" s="191"/>
      <c r="X344" s="191"/>
      <c r="Y344" s="191"/>
      <c r="Z344" s="191"/>
      <c r="AA344" s="191"/>
      <c r="AB344" s="191"/>
      <c r="AC344" s="191"/>
      <c r="AD344" s="191"/>
      <c r="AE344" s="191"/>
      <c r="AF344" s="191"/>
      <c r="AG344" s="190" t="s">
        <v>525</v>
      </c>
      <c r="AH344" s="190" t="s">
        <v>525</v>
      </c>
      <c r="AI344" s="190" t="s">
        <v>525</v>
      </c>
      <c r="AJ344" s="190" t="s">
        <v>525</v>
      </c>
      <c r="AK344" s="191"/>
      <c r="AL344" s="191"/>
      <c r="AM344" s="191"/>
      <c r="AN344" s="191"/>
      <c r="AO344" s="191"/>
      <c r="AP344" s="191"/>
      <c r="AQ344" s="191"/>
      <c r="AR344" s="191"/>
      <c r="AS344" s="191"/>
      <c r="AT344" s="191"/>
      <c r="AU344" s="191"/>
      <c r="AV344" s="190" t="s">
        <v>525</v>
      </c>
      <c r="AW344" s="191"/>
      <c r="AX344" s="191"/>
      <c r="AY344" s="191"/>
      <c r="AZ344" s="191"/>
      <c r="BA344" s="191"/>
      <c r="BB344" s="191"/>
      <c r="BC344" s="191"/>
      <c r="BD344" s="191"/>
      <c r="BE344" s="191"/>
      <c r="BF344" s="191"/>
      <c r="BG344" s="191"/>
      <c r="BH344" s="190" t="s">
        <v>618</v>
      </c>
      <c r="BI344" s="190" t="s">
        <v>625</v>
      </c>
      <c r="BJ344" s="190" t="s">
        <v>525</v>
      </c>
      <c r="BK344" s="190" t="s">
        <v>1262</v>
      </c>
      <c r="BL344" s="192" t="s">
        <v>3418</v>
      </c>
      <c r="BM344" s="191"/>
      <c r="BN344" s="191"/>
      <c r="BO344" s="191"/>
      <c r="BP344" s="191"/>
      <c r="BQ344" s="191"/>
      <c r="BS344" s="188"/>
    </row>
    <row r="345" spans="1:166" s="182" customFormat="1">
      <c r="A345" s="115" t="s">
        <v>2897</v>
      </c>
      <c r="B345" s="191" t="s">
        <v>5</v>
      </c>
      <c r="C345" s="191" t="s">
        <v>358</v>
      </c>
      <c r="D345" s="191" t="s">
        <v>374</v>
      </c>
      <c r="E345" s="191" t="s">
        <v>1708</v>
      </c>
      <c r="F345" s="191" t="s">
        <v>1730</v>
      </c>
      <c r="G345" s="191" t="s">
        <v>1730</v>
      </c>
      <c r="H345" s="191" t="s">
        <v>1729</v>
      </c>
      <c r="I345" s="190" t="s">
        <v>1107</v>
      </c>
      <c r="J345" s="191" t="s">
        <v>477</v>
      </c>
      <c r="K345" s="191" t="s">
        <v>37</v>
      </c>
      <c r="L345" s="191" t="s">
        <v>121</v>
      </c>
      <c r="M345" s="191" t="s">
        <v>84</v>
      </c>
      <c r="N345" s="191" t="s">
        <v>89</v>
      </c>
      <c r="O345" s="191" t="str">
        <f ca="1">VLOOKUP($N345,INDIRECT(VLOOKUP($M345,'A-Validation Data list'!$D$1:$F$8,3,0)),2,FALSE)</f>
        <v>IEC104:MEMBLOCK01</v>
      </c>
      <c r="P345" s="191" t="s">
        <v>1196</v>
      </c>
      <c r="Q345" s="191" t="s">
        <v>1197</v>
      </c>
      <c r="R345" s="191"/>
      <c r="S345" s="191"/>
      <c r="T345" s="191" t="s">
        <v>1196</v>
      </c>
      <c r="U345" s="191" t="s">
        <v>380</v>
      </c>
      <c r="V345" s="191" t="str">
        <f t="shared" si="57"/>
        <v>[IRFA] : AVR Relay Fail : Clear/Appear</v>
      </c>
      <c r="W345" s="191"/>
      <c r="X345" s="191"/>
      <c r="Y345" s="191"/>
      <c r="Z345" s="191"/>
      <c r="AA345" s="191"/>
      <c r="AB345" s="191"/>
      <c r="AC345" s="191"/>
      <c r="AD345" s="191"/>
      <c r="AE345" s="191"/>
      <c r="AF345" s="191"/>
      <c r="AG345" s="190" t="s">
        <v>525</v>
      </c>
      <c r="AH345" s="190" t="s">
        <v>525</v>
      </c>
      <c r="AI345" s="190" t="s">
        <v>525</v>
      </c>
      <c r="AJ345" s="190" t="s">
        <v>525</v>
      </c>
      <c r="AK345" s="191"/>
      <c r="AL345" s="191"/>
      <c r="AM345" s="191"/>
      <c r="AN345" s="191"/>
      <c r="AO345" s="191"/>
      <c r="AP345" s="191"/>
      <c r="AQ345" s="191"/>
      <c r="AR345" s="191"/>
      <c r="AS345" s="191"/>
      <c r="AT345" s="191"/>
      <c r="AU345" s="191"/>
      <c r="AV345" s="190" t="s">
        <v>525</v>
      </c>
      <c r="AW345" s="191"/>
      <c r="AX345" s="191"/>
      <c r="AY345" s="191"/>
      <c r="AZ345" s="191"/>
      <c r="BA345" s="191"/>
      <c r="BB345" s="191"/>
      <c r="BC345" s="191"/>
      <c r="BD345" s="191"/>
      <c r="BE345" s="191"/>
      <c r="BF345" s="191"/>
      <c r="BG345" s="191"/>
      <c r="BH345" s="190" t="s">
        <v>618</v>
      </c>
      <c r="BI345" s="190" t="s">
        <v>626</v>
      </c>
      <c r="BJ345" s="190" t="s">
        <v>525</v>
      </c>
      <c r="BK345" s="190" t="s">
        <v>1262</v>
      </c>
      <c r="BL345" s="192" t="s">
        <v>3419</v>
      </c>
      <c r="BM345" s="191"/>
      <c r="BN345" s="191"/>
      <c r="BO345" s="191"/>
      <c r="BP345" s="191"/>
      <c r="BQ345" s="191"/>
      <c r="BR345" s="189"/>
      <c r="BS345" s="188"/>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c r="DM345" s="189"/>
      <c r="DN345" s="189"/>
      <c r="DO345" s="189"/>
      <c r="DP345" s="189"/>
      <c r="DQ345" s="189"/>
      <c r="DR345" s="189"/>
      <c r="DS345" s="189"/>
      <c r="DT345" s="189"/>
      <c r="DU345" s="189"/>
      <c r="DV345" s="189"/>
      <c r="DW345" s="189"/>
      <c r="DX345" s="189"/>
      <c r="DY345" s="189"/>
      <c r="DZ345" s="189"/>
      <c r="EA345" s="189"/>
      <c r="EB345" s="189"/>
      <c r="EC345" s="189"/>
      <c r="ED345" s="189"/>
      <c r="EE345" s="189"/>
      <c r="EF345" s="189"/>
      <c r="EG345" s="189"/>
      <c r="EH345" s="189"/>
      <c r="EI345" s="189"/>
      <c r="EJ345" s="189"/>
      <c r="EK345" s="189"/>
      <c r="EL345" s="189"/>
      <c r="EM345" s="189"/>
      <c r="EN345" s="189"/>
      <c r="EO345" s="189"/>
      <c r="EP345" s="189"/>
      <c r="EQ345" s="189"/>
      <c r="ER345" s="189"/>
      <c r="ES345" s="189"/>
      <c r="ET345" s="189"/>
      <c r="EU345" s="189"/>
      <c r="EV345" s="189"/>
      <c r="EW345" s="189"/>
      <c r="EX345" s="189"/>
      <c r="EY345" s="189"/>
      <c r="EZ345" s="189"/>
      <c r="FA345" s="189"/>
      <c r="FB345" s="189"/>
      <c r="FC345" s="189"/>
      <c r="FD345" s="189"/>
      <c r="FE345" s="189"/>
      <c r="FF345" s="189"/>
      <c r="FG345" s="189"/>
      <c r="FH345" s="189"/>
      <c r="FI345" s="189"/>
      <c r="FJ345" s="189"/>
    </row>
    <row r="346" spans="1:166" s="182" customFormat="1">
      <c r="A346" s="115" t="s">
        <v>2897</v>
      </c>
      <c r="B346" s="191" t="s">
        <v>5</v>
      </c>
      <c r="C346" s="191" t="s">
        <v>358</v>
      </c>
      <c r="D346" s="191" t="s">
        <v>374</v>
      </c>
      <c r="E346" s="191" t="s">
        <v>1708</v>
      </c>
      <c r="F346" s="191" t="s">
        <v>1732</v>
      </c>
      <c r="G346" s="191" t="s">
        <v>1732</v>
      </c>
      <c r="H346" s="191" t="s">
        <v>1731</v>
      </c>
      <c r="I346" s="190" t="s">
        <v>1107</v>
      </c>
      <c r="J346" s="191" t="s">
        <v>477</v>
      </c>
      <c r="K346" s="191" t="s">
        <v>37</v>
      </c>
      <c r="L346" s="191" t="s">
        <v>121</v>
      </c>
      <c r="M346" s="191" t="s">
        <v>84</v>
      </c>
      <c r="N346" s="191" t="s">
        <v>89</v>
      </c>
      <c r="O346" s="191" t="str">
        <f ca="1">VLOOKUP($N346,INDIRECT(VLOOKUP($M346,'A-Validation Data list'!$D$1:$F$8,3,0)),2,FALSE)</f>
        <v>IEC104:MEMBLOCK01</v>
      </c>
      <c r="P346" s="191" t="s">
        <v>1196</v>
      </c>
      <c r="Q346" s="191" t="s">
        <v>1197</v>
      </c>
      <c r="R346" s="191"/>
      <c r="S346" s="191"/>
      <c r="T346" s="191" t="s">
        <v>1196</v>
      </c>
      <c r="U346" s="191" t="s">
        <v>380</v>
      </c>
      <c r="V346" s="191" t="str">
        <f t="shared" ref="V346" si="60">IF($K346="DI",CONCATENATE( H346," : ",P346,"/",Q346),IF($K346="DI2",CONCATENATE( H346," : ",P346,"/",Q346,"/",R346,"/",S346),""))</f>
        <v>[DCAB] : AVR DC Supply MCB Fail : Clear/Appear</v>
      </c>
      <c r="W346" s="191"/>
      <c r="X346" s="191"/>
      <c r="Y346" s="191"/>
      <c r="Z346" s="191"/>
      <c r="AA346" s="191"/>
      <c r="AB346" s="191"/>
      <c r="AC346" s="191"/>
      <c r="AD346" s="191"/>
      <c r="AE346" s="191"/>
      <c r="AF346" s="191"/>
      <c r="AG346" s="190" t="s">
        <v>525</v>
      </c>
      <c r="AH346" s="190" t="s">
        <v>525</v>
      </c>
      <c r="AI346" s="190" t="s">
        <v>525</v>
      </c>
      <c r="AJ346" s="190" t="s">
        <v>525</v>
      </c>
      <c r="AK346" s="191"/>
      <c r="AL346" s="191"/>
      <c r="AM346" s="191"/>
      <c r="AN346" s="191"/>
      <c r="AO346" s="191"/>
      <c r="AP346" s="191"/>
      <c r="AQ346" s="191"/>
      <c r="AR346" s="191"/>
      <c r="AS346" s="191"/>
      <c r="AT346" s="191"/>
      <c r="AU346" s="191"/>
      <c r="AV346" s="190" t="s">
        <v>525</v>
      </c>
      <c r="AW346" s="191"/>
      <c r="AX346" s="191"/>
      <c r="AY346" s="191"/>
      <c r="AZ346" s="191"/>
      <c r="BA346" s="191"/>
      <c r="BB346" s="191"/>
      <c r="BC346" s="191"/>
      <c r="BD346" s="191"/>
      <c r="BE346" s="191"/>
      <c r="BF346" s="191"/>
      <c r="BG346" s="191"/>
      <c r="BH346" s="190" t="s">
        <v>618</v>
      </c>
      <c r="BI346" s="190" t="s">
        <v>360</v>
      </c>
      <c r="BJ346" s="190" t="s">
        <v>525</v>
      </c>
      <c r="BK346" s="190" t="s">
        <v>1262</v>
      </c>
      <c r="BL346" s="192" t="s">
        <v>3420</v>
      </c>
      <c r="BM346" s="191"/>
      <c r="BN346" s="191"/>
      <c r="BO346" s="191"/>
      <c r="BP346" s="191"/>
      <c r="BQ346" s="191"/>
      <c r="BR346" s="189"/>
      <c r="BS346" s="188"/>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c r="DM346" s="189"/>
      <c r="DN346" s="189"/>
      <c r="DO346" s="189"/>
      <c r="DP346" s="189"/>
      <c r="DQ346" s="189"/>
      <c r="DR346" s="189"/>
      <c r="DS346" s="189"/>
      <c r="DT346" s="189"/>
      <c r="DU346" s="189"/>
      <c r="DV346" s="189"/>
      <c r="DW346" s="189"/>
      <c r="DX346" s="189"/>
      <c r="DY346" s="189"/>
      <c r="DZ346" s="189"/>
      <c r="EA346" s="189"/>
      <c r="EB346" s="189"/>
      <c r="EC346" s="189"/>
      <c r="ED346" s="189"/>
      <c r="EE346" s="189"/>
      <c r="EF346" s="189"/>
      <c r="EG346" s="189"/>
      <c r="EH346" s="189"/>
      <c r="EI346" s="189"/>
      <c r="EJ346" s="189"/>
      <c r="EK346" s="189"/>
      <c r="EL346" s="189"/>
      <c r="EM346" s="189"/>
      <c r="EN346" s="189"/>
      <c r="EO346" s="189"/>
      <c r="EP346" s="189"/>
      <c r="EQ346" s="189"/>
      <c r="ER346" s="189"/>
      <c r="ES346" s="189"/>
      <c r="ET346" s="189"/>
      <c r="EU346" s="189"/>
      <c r="EV346" s="189"/>
      <c r="EW346" s="189"/>
      <c r="EX346" s="189"/>
      <c r="EY346" s="189"/>
      <c r="EZ346" s="189"/>
      <c r="FA346" s="189"/>
      <c r="FB346" s="189"/>
      <c r="FC346" s="189"/>
      <c r="FD346" s="189"/>
      <c r="FE346" s="189"/>
      <c r="FF346" s="189"/>
      <c r="FG346" s="189"/>
      <c r="FH346" s="189"/>
      <c r="FI346" s="189"/>
      <c r="FJ346" s="189"/>
    </row>
    <row r="347" spans="1:166" s="182" customFormat="1">
      <c r="A347" s="115" t="s">
        <v>2897</v>
      </c>
      <c r="B347" s="191" t="s">
        <v>5</v>
      </c>
      <c r="C347" s="191" t="s">
        <v>358</v>
      </c>
      <c r="D347" s="191" t="s">
        <v>374</v>
      </c>
      <c r="E347" s="191" t="s">
        <v>1708</v>
      </c>
      <c r="F347" s="191" t="s">
        <v>1734</v>
      </c>
      <c r="G347" s="191" t="s">
        <v>1734</v>
      </c>
      <c r="H347" s="191" t="s">
        <v>1733</v>
      </c>
      <c r="I347" s="190" t="s">
        <v>1107</v>
      </c>
      <c r="J347" s="191" t="s">
        <v>477</v>
      </c>
      <c r="K347" s="191" t="s">
        <v>37</v>
      </c>
      <c r="L347" s="191" t="s">
        <v>121</v>
      </c>
      <c r="M347" s="191" t="s">
        <v>84</v>
      </c>
      <c r="N347" s="191" t="s">
        <v>89</v>
      </c>
      <c r="O347" s="191" t="str">
        <f ca="1">VLOOKUP($N347,INDIRECT(VLOOKUP($M347,'A-Validation Data list'!$D$1:$F$8,3,0)),2,FALSE)</f>
        <v>IEC104:MEMBLOCK01</v>
      </c>
      <c r="P347" s="191" t="s">
        <v>1196</v>
      </c>
      <c r="Q347" s="191" t="s">
        <v>1197</v>
      </c>
      <c r="R347" s="191"/>
      <c r="S347" s="191"/>
      <c r="T347" s="191" t="s">
        <v>1196</v>
      </c>
      <c r="U347" s="191" t="s">
        <v>380</v>
      </c>
      <c r="V347" s="191" t="str">
        <f t="shared" ref="V347" si="61">IF($K347="DI",CONCATENATE( H347," : ",P347,"/",Q347),IF($K347="DI2",CONCATENATE( H347," : ",P347,"/",Q347,"/",R347,"/",S347),""))</f>
        <v>[TCER] : Tap Changer High Limit : Clear/Appear</v>
      </c>
      <c r="W347" s="191"/>
      <c r="X347" s="191"/>
      <c r="Y347" s="191"/>
      <c r="Z347" s="191"/>
      <c r="AA347" s="191"/>
      <c r="AB347" s="191"/>
      <c r="AC347" s="191"/>
      <c r="AD347" s="191"/>
      <c r="AE347" s="191"/>
      <c r="AF347" s="191"/>
      <c r="AG347" s="190" t="s">
        <v>525</v>
      </c>
      <c r="AH347" s="190" t="s">
        <v>525</v>
      </c>
      <c r="AI347" s="190" t="s">
        <v>525</v>
      </c>
      <c r="AJ347" s="190" t="s">
        <v>525</v>
      </c>
      <c r="AK347" s="191"/>
      <c r="AL347" s="191"/>
      <c r="AM347" s="191"/>
      <c r="AN347" s="191"/>
      <c r="AO347" s="191"/>
      <c r="AP347" s="191"/>
      <c r="AQ347" s="191"/>
      <c r="AR347" s="191"/>
      <c r="AS347" s="191"/>
      <c r="AT347" s="191"/>
      <c r="AU347" s="191"/>
      <c r="AV347" s="190" t="s">
        <v>525</v>
      </c>
      <c r="AW347" s="191"/>
      <c r="AX347" s="191"/>
      <c r="AY347" s="191"/>
      <c r="AZ347" s="191"/>
      <c r="BA347" s="191"/>
      <c r="BB347" s="191"/>
      <c r="BC347" s="191"/>
      <c r="BD347" s="191"/>
      <c r="BE347" s="191"/>
      <c r="BF347" s="191"/>
      <c r="BG347" s="191"/>
      <c r="BH347" s="190" t="s">
        <v>618</v>
      </c>
      <c r="BI347" s="190" t="s">
        <v>627</v>
      </c>
      <c r="BJ347" s="190" t="s">
        <v>525</v>
      </c>
      <c r="BK347" s="190" t="s">
        <v>1262</v>
      </c>
      <c r="BL347" s="192" t="s">
        <v>1911</v>
      </c>
      <c r="BM347" s="191"/>
      <c r="BN347" s="191"/>
      <c r="BO347" s="191"/>
      <c r="BP347" s="191"/>
      <c r="BQ347" s="191"/>
      <c r="BR347" s="189"/>
      <c r="BS347" s="188"/>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c r="DM347" s="189"/>
      <c r="DN347" s="189"/>
      <c r="DO347" s="189"/>
      <c r="DP347" s="189"/>
      <c r="DQ347" s="189"/>
      <c r="DR347" s="189"/>
      <c r="DS347" s="189"/>
      <c r="DT347" s="189"/>
      <c r="DU347" s="189"/>
      <c r="DV347" s="189"/>
      <c r="DW347" s="189"/>
      <c r="DX347" s="189"/>
      <c r="DY347" s="189"/>
      <c r="DZ347" s="189"/>
      <c r="EA347" s="189"/>
      <c r="EB347" s="189"/>
      <c r="EC347" s="189"/>
      <c r="ED347" s="189"/>
      <c r="EE347" s="189"/>
      <c r="EF347" s="189"/>
      <c r="EG347" s="189"/>
      <c r="EH347" s="189"/>
      <c r="EI347" s="189"/>
      <c r="EJ347" s="189"/>
      <c r="EK347" s="189"/>
      <c r="EL347" s="189"/>
      <c r="EM347" s="189"/>
      <c r="EN347" s="189"/>
      <c r="EO347" s="189"/>
      <c r="EP347" s="189"/>
      <c r="EQ347" s="189"/>
      <c r="ER347" s="189"/>
      <c r="ES347" s="189"/>
      <c r="ET347" s="189"/>
      <c r="EU347" s="189"/>
      <c r="EV347" s="189"/>
      <c r="EW347" s="189"/>
      <c r="EX347" s="189"/>
      <c r="EY347" s="189"/>
      <c r="EZ347" s="189"/>
      <c r="FA347" s="189"/>
      <c r="FB347" s="189"/>
      <c r="FC347" s="189"/>
      <c r="FD347" s="189"/>
      <c r="FE347" s="189"/>
      <c r="FF347" s="189"/>
      <c r="FG347" s="189"/>
      <c r="FH347" s="189"/>
      <c r="FI347" s="189"/>
      <c r="FJ347" s="189"/>
    </row>
    <row r="348" spans="1:166" s="182" customFormat="1">
      <c r="A348" s="115" t="s">
        <v>2897</v>
      </c>
      <c r="B348" s="191" t="s">
        <v>5</v>
      </c>
      <c r="C348" s="191" t="s">
        <v>358</v>
      </c>
      <c r="D348" s="191" t="s">
        <v>374</v>
      </c>
      <c r="E348" s="191" t="s">
        <v>1708</v>
      </c>
      <c r="F348" s="191" t="s">
        <v>1736</v>
      </c>
      <c r="G348" s="191" t="s">
        <v>1736</v>
      </c>
      <c r="H348" s="191" t="s">
        <v>1735</v>
      </c>
      <c r="I348" s="190" t="s">
        <v>1107</v>
      </c>
      <c r="J348" s="191" t="s">
        <v>477</v>
      </c>
      <c r="K348" s="191" t="s">
        <v>37</v>
      </c>
      <c r="L348" s="191" t="s">
        <v>121</v>
      </c>
      <c r="M348" s="191" t="s">
        <v>84</v>
      </c>
      <c r="N348" s="191" t="s">
        <v>89</v>
      </c>
      <c r="O348" s="191" t="str">
        <f ca="1">VLOOKUP($N348,INDIRECT(VLOOKUP($M348,'A-Validation Data list'!$D$1:$F$8,3,0)),2,FALSE)</f>
        <v>IEC104:MEMBLOCK01</v>
      </c>
      <c r="P348" s="191" t="s">
        <v>1196</v>
      </c>
      <c r="Q348" s="191" t="s">
        <v>1197</v>
      </c>
      <c r="R348" s="191"/>
      <c r="S348" s="191"/>
      <c r="T348" s="191" t="s">
        <v>1196</v>
      </c>
      <c r="U348" s="191" t="s">
        <v>380</v>
      </c>
      <c r="V348" s="191" t="str">
        <f t="shared" ref="V348" si="62">IF($K348="DI",CONCATENATE( H348," : ",P348,"/",Q348),IF($K348="DI2",CONCATENATE( H348," : ",P348,"/",Q348,"/",R348,"/",S348),""))</f>
        <v>[TCER] : Tap Changer Low Limit : Clear/Appear</v>
      </c>
      <c r="W348" s="191"/>
      <c r="X348" s="191"/>
      <c r="Y348" s="191"/>
      <c r="Z348" s="191"/>
      <c r="AA348" s="191"/>
      <c r="AB348" s="191"/>
      <c r="AC348" s="191"/>
      <c r="AD348" s="191"/>
      <c r="AE348" s="191"/>
      <c r="AF348" s="191"/>
      <c r="AG348" s="190" t="s">
        <v>525</v>
      </c>
      <c r="AH348" s="190" t="s">
        <v>525</v>
      </c>
      <c r="AI348" s="190" t="s">
        <v>525</v>
      </c>
      <c r="AJ348" s="190" t="s">
        <v>525</v>
      </c>
      <c r="AK348" s="191"/>
      <c r="AL348" s="191"/>
      <c r="AM348" s="191"/>
      <c r="AN348" s="191"/>
      <c r="AO348" s="191"/>
      <c r="AP348" s="191"/>
      <c r="AQ348" s="191"/>
      <c r="AR348" s="191"/>
      <c r="AS348" s="191"/>
      <c r="AT348" s="191"/>
      <c r="AU348" s="191"/>
      <c r="AV348" s="190" t="s">
        <v>525</v>
      </c>
      <c r="AW348" s="191"/>
      <c r="AX348" s="191"/>
      <c r="AY348" s="191"/>
      <c r="AZ348" s="191"/>
      <c r="BA348" s="191"/>
      <c r="BB348" s="191"/>
      <c r="BC348" s="191"/>
      <c r="BD348" s="191"/>
      <c r="BE348" s="191"/>
      <c r="BF348" s="191"/>
      <c r="BG348" s="191"/>
      <c r="BH348" s="190" t="s">
        <v>618</v>
      </c>
      <c r="BI348" s="190" t="s">
        <v>628</v>
      </c>
      <c r="BJ348" s="190" t="s">
        <v>525</v>
      </c>
      <c r="BK348" s="190" t="s">
        <v>1262</v>
      </c>
      <c r="BL348" s="192" t="s">
        <v>1912</v>
      </c>
      <c r="BM348" s="191"/>
      <c r="BN348" s="191"/>
      <c r="BO348" s="191"/>
      <c r="BP348" s="191"/>
      <c r="BQ348" s="191"/>
      <c r="BR348" s="189"/>
      <c r="BS348" s="188"/>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c r="DM348" s="189"/>
      <c r="DN348" s="189"/>
      <c r="DO348" s="189"/>
      <c r="DP348" s="189"/>
      <c r="DQ348" s="189"/>
      <c r="DR348" s="189"/>
      <c r="DS348" s="189"/>
      <c r="DT348" s="189"/>
      <c r="DU348" s="189"/>
      <c r="DV348" s="189"/>
      <c r="DW348" s="189"/>
      <c r="DX348" s="189"/>
      <c r="DY348" s="189"/>
      <c r="DZ348" s="189"/>
      <c r="EA348" s="189"/>
      <c r="EB348" s="189"/>
      <c r="EC348" s="189"/>
      <c r="ED348" s="189"/>
      <c r="EE348" s="189"/>
      <c r="EF348" s="189"/>
      <c r="EG348" s="189"/>
      <c r="EH348" s="189"/>
      <c r="EI348" s="189"/>
      <c r="EJ348" s="189"/>
      <c r="EK348" s="189"/>
      <c r="EL348" s="189"/>
      <c r="EM348" s="189"/>
      <c r="EN348" s="189"/>
      <c r="EO348" s="189"/>
      <c r="EP348" s="189"/>
      <c r="EQ348" s="189"/>
      <c r="ER348" s="189"/>
      <c r="ES348" s="189"/>
      <c r="ET348" s="189"/>
      <c r="EU348" s="189"/>
      <c r="EV348" s="189"/>
      <c r="EW348" s="189"/>
      <c r="EX348" s="189"/>
      <c r="EY348" s="189"/>
      <c r="EZ348" s="189"/>
      <c r="FA348" s="189"/>
      <c r="FB348" s="189"/>
      <c r="FC348" s="189"/>
      <c r="FD348" s="189"/>
      <c r="FE348" s="189"/>
      <c r="FF348" s="189"/>
      <c r="FG348" s="189"/>
      <c r="FH348" s="189"/>
      <c r="FI348" s="189"/>
      <c r="FJ348" s="189"/>
    </row>
    <row r="349" spans="1:166" s="182" customFormat="1">
      <c r="A349" s="115" t="s">
        <v>2897</v>
      </c>
      <c r="B349" s="191" t="s">
        <v>5</v>
      </c>
      <c r="C349" s="191" t="s">
        <v>358</v>
      </c>
      <c r="D349" s="191" t="s">
        <v>374</v>
      </c>
      <c r="E349" s="191" t="s">
        <v>1708</v>
      </c>
      <c r="F349" s="191" t="s">
        <v>1738</v>
      </c>
      <c r="G349" s="191" t="s">
        <v>1913</v>
      </c>
      <c r="H349" s="191" t="s">
        <v>1737</v>
      </c>
      <c r="I349" s="190" t="s">
        <v>1107</v>
      </c>
      <c r="J349" s="191" t="s">
        <v>477</v>
      </c>
      <c r="K349" s="191" t="s">
        <v>37</v>
      </c>
      <c r="L349" s="191" t="s">
        <v>121</v>
      </c>
      <c r="M349" s="191" t="s">
        <v>84</v>
      </c>
      <c r="N349" s="191" t="s">
        <v>89</v>
      </c>
      <c r="O349" s="191" t="str">
        <f ca="1">VLOOKUP($N349,INDIRECT(VLOOKUP($M349,'A-Validation Data list'!$D$1:$F$8,3,0)),2,FALSE)</f>
        <v>IEC104:MEMBLOCK01</v>
      </c>
      <c r="P349" s="191" t="s">
        <v>1196</v>
      </c>
      <c r="Q349" s="191" t="s">
        <v>1197</v>
      </c>
      <c r="R349" s="191"/>
      <c r="S349" s="191"/>
      <c r="T349" s="191" t="s">
        <v>1196</v>
      </c>
      <c r="U349" s="191" t="s">
        <v>380</v>
      </c>
      <c r="V349" s="191" t="str">
        <f t="shared" ref="V349" si="63">IF($K349="DI",CONCATENATE( H349," : ",P349,"/",Q349),IF($K349="DI2",CONCATENATE( H349," : ",P349,"/",Q349,"/",R349,"/",S349),""))</f>
        <v>[TCOS] : Tap Changer Out of Step : Clear/Appear</v>
      </c>
      <c r="W349" s="191"/>
      <c r="X349" s="191"/>
      <c r="Y349" s="191"/>
      <c r="Z349" s="191"/>
      <c r="AA349" s="191"/>
      <c r="AB349" s="191"/>
      <c r="AC349" s="191"/>
      <c r="AD349" s="191"/>
      <c r="AE349" s="191"/>
      <c r="AF349" s="191"/>
      <c r="AG349" s="190" t="s">
        <v>525</v>
      </c>
      <c r="AH349" s="190" t="s">
        <v>525</v>
      </c>
      <c r="AI349" s="190" t="s">
        <v>525</v>
      </c>
      <c r="AJ349" s="190" t="s">
        <v>525</v>
      </c>
      <c r="AK349" s="191"/>
      <c r="AL349" s="191"/>
      <c r="AM349" s="191"/>
      <c r="AN349" s="191"/>
      <c r="AO349" s="191"/>
      <c r="AP349" s="191"/>
      <c r="AQ349" s="191"/>
      <c r="AR349" s="191"/>
      <c r="AS349" s="191"/>
      <c r="AT349" s="191"/>
      <c r="AU349" s="191"/>
      <c r="AV349" s="190" t="s">
        <v>525</v>
      </c>
      <c r="AW349" s="191"/>
      <c r="AX349" s="191"/>
      <c r="AY349" s="191"/>
      <c r="AZ349" s="191"/>
      <c r="BA349" s="191"/>
      <c r="BB349" s="191"/>
      <c r="BC349" s="191"/>
      <c r="BD349" s="191"/>
      <c r="BE349" s="191"/>
      <c r="BF349" s="191"/>
      <c r="BG349" s="191"/>
      <c r="BH349" s="190" t="s">
        <v>618</v>
      </c>
      <c r="BI349" s="190" t="s">
        <v>629</v>
      </c>
      <c r="BJ349" s="190" t="s">
        <v>525</v>
      </c>
      <c r="BK349" s="190" t="s">
        <v>1262</v>
      </c>
      <c r="BL349" s="192" t="s">
        <v>3421</v>
      </c>
      <c r="BM349" s="191"/>
      <c r="BN349" s="191"/>
      <c r="BO349" s="191"/>
      <c r="BP349" s="191"/>
      <c r="BQ349" s="191"/>
      <c r="BR349" s="189"/>
      <c r="BS349" s="188"/>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c r="DM349" s="189"/>
      <c r="DN349" s="189"/>
      <c r="DO349" s="189"/>
      <c r="DP349" s="189"/>
      <c r="DQ349" s="189"/>
      <c r="DR349" s="189"/>
      <c r="DS349" s="189"/>
      <c r="DT349" s="189"/>
      <c r="DU349" s="189"/>
      <c r="DV349" s="189"/>
      <c r="DW349" s="189"/>
      <c r="DX349" s="189"/>
      <c r="DY349" s="189"/>
      <c r="DZ349" s="189"/>
      <c r="EA349" s="189"/>
      <c r="EB349" s="189"/>
      <c r="EC349" s="189"/>
      <c r="ED349" s="189"/>
      <c r="EE349" s="189"/>
      <c r="EF349" s="189"/>
      <c r="EG349" s="189"/>
      <c r="EH349" s="189"/>
      <c r="EI349" s="189"/>
      <c r="EJ349" s="189"/>
      <c r="EK349" s="189"/>
      <c r="EL349" s="189"/>
      <c r="EM349" s="189"/>
      <c r="EN349" s="189"/>
      <c r="EO349" s="189"/>
      <c r="EP349" s="189"/>
      <c r="EQ349" s="189"/>
      <c r="ER349" s="189"/>
      <c r="ES349" s="189"/>
      <c r="ET349" s="189"/>
      <c r="EU349" s="189"/>
      <c r="EV349" s="189"/>
      <c r="EW349" s="189"/>
      <c r="EX349" s="189"/>
      <c r="EY349" s="189"/>
      <c r="EZ349" s="189"/>
      <c r="FA349" s="189"/>
      <c r="FB349" s="189"/>
      <c r="FC349" s="189"/>
      <c r="FD349" s="189"/>
      <c r="FE349" s="189"/>
      <c r="FF349" s="189"/>
      <c r="FG349" s="189"/>
      <c r="FH349" s="189"/>
      <c r="FI349" s="189"/>
      <c r="FJ349" s="189"/>
    </row>
    <row r="350" spans="1:166" s="182" customFormat="1">
      <c r="A350" s="115" t="s">
        <v>2897</v>
      </c>
      <c r="B350" s="191" t="s">
        <v>5</v>
      </c>
      <c r="C350" s="191" t="s">
        <v>358</v>
      </c>
      <c r="D350" s="191" t="s">
        <v>374</v>
      </c>
      <c r="E350" s="191" t="s">
        <v>1708</v>
      </c>
      <c r="F350" s="191" t="s">
        <v>1740</v>
      </c>
      <c r="G350" s="191" t="s">
        <v>1740</v>
      </c>
      <c r="H350" s="191" t="s">
        <v>1739</v>
      </c>
      <c r="I350" s="190" t="s">
        <v>1107</v>
      </c>
      <c r="J350" s="124" t="s">
        <v>477</v>
      </c>
      <c r="K350" s="124" t="s">
        <v>37</v>
      </c>
      <c r="L350" s="124" t="s">
        <v>121</v>
      </c>
      <c r="M350" s="124" t="s">
        <v>84</v>
      </c>
      <c r="N350" s="124" t="s">
        <v>89</v>
      </c>
      <c r="O350" s="124" t="str">
        <f ca="1">VLOOKUP($N350,INDIRECT(VLOOKUP($M350,'A-Validation Data list'!$D$1:$F$8,3,0)),2,FALSE)</f>
        <v>IEC104:MEMBLOCK01</v>
      </c>
      <c r="P350" s="124" t="s">
        <v>1196</v>
      </c>
      <c r="Q350" s="124" t="s">
        <v>1197</v>
      </c>
      <c r="R350" s="124"/>
      <c r="S350" s="124"/>
      <c r="T350" s="191" t="s">
        <v>1196</v>
      </c>
      <c r="U350" s="191" t="s">
        <v>380</v>
      </c>
      <c r="V350" s="191" t="str">
        <f t="shared" ref="V350:V351" si="64">IF($K350="DI",CONCATENATE( H350," : ",P350,"/",Q350),IF($K350="DI2",CONCATENATE( H350," : ",P350,"/",Q350,"/",R350,"/",S350),""))</f>
        <v>[TCIN] : Tap Changer Incomplete : Clear/Appear</v>
      </c>
      <c r="W350" s="191"/>
      <c r="X350" s="191"/>
      <c r="Y350" s="191"/>
      <c r="Z350" s="191"/>
      <c r="AA350" s="191"/>
      <c r="AB350" s="191"/>
      <c r="AC350" s="191"/>
      <c r="AD350" s="191"/>
      <c r="AE350" s="191"/>
      <c r="AF350" s="191"/>
      <c r="AG350" s="190" t="s">
        <v>525</v>
      </c>
      <c r="AH350" s="190" t="s">
        <v>525</v>
      </c>
      <c r="AI350" s="190" t="s">
        <v>525</v>
      </c>
      <c r="AJ350" s="190" t="s">
        <v>525</v>
      </c>
      <c r="AK350" s="191"/>
      <c r="AL350" s="191"/>
      <c r="AM350" s="191"/>
      <c r="AN350" s="191"/>
      <c r="AO350" s="191"/>
      <c r="AP350" s="191"/>
      <c r="AQ350" s="191"/>
      <c r="AR350" s="191"/>
      <c r="AS350" s="191"/>
      <c r="AT350" s="191"/>
      <c r="AU350" s="191"/>
      <c r="AV350" s="190" t="s">
        <v>525</v>
      </c>
      <c r="AW350" s="191"/>
      <c r="AX350" s="191"/>
      <c r="AY350" s="191"/>
      <c r="AZ350" s="191"/>
      <c r="BA350" s="191"/>
      <c r="BB350" s="191"/>
      <c r="BC350" s="191"/>
      <c r="BD350" s="191"/>
      <c r="BE350" s="191"/>
      <c r="BF350" s="191"/>
      <c r="BG350" s="191"/>
      <c r="BH350" s="190" t="s">
        <v>618</v>
      </c>
      <c r="BI350" s="190" t="s">
        <v>630</v>
      </c>
      <c r="BJ350" s="190" t="s">
        <v>525</v>
      </c>
      <c r="BK350" s="190" t="s">
        <v>1262</v>
      </c>
      <c r="BL350" s="192" t="s">
        <v>3422</v>
      </c>
      <c r="BM350" s="191"/>
      <c r="BN350" s="191"/>
      <c r="BO350" s="191"/>
      <c r="BP350" s="191"/>
      <c r="BQ350" s="191"/>
      <c r="BR350" s="189"/>
      <c r="BS350" s="188"/>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c r="DM350" s="189"/>
      <c r="DN350" s="189"/>
      <c r="DO350" s="189"/>
      <c r="DP350" s="189"/>
      <c r="DQ350" s="189"/>
      <c r="DR350" s="189"/>
      <c r="DS350" s="189"/>
      <c r="DT350" s="189"/>
      <c r="DU350" s="189"/>
      <c r="DV350" s="189"/>
      <c r="DW350" s="189"/>
      <c r="DX350" s="189"/>
      <c r="DY350" s="189"/>
      <c r="DZ350" s="189"/>
      <c r="EA350" s="189"/>
      <c r="EB350" s="189"/>
      <c r="EC350" s="189"/>
      <c r="ED350" s="189"/>
      <c r="EE350" s="189"/>
      <c r="EF350" s="189"/>
      <c r="EG350" s="189"/>
      <c r="EH350" s="189"/>
      <c r="EI350" s="189"/>
      <c r="EJ350" s="189"/>
      <c r="EK350" s="189"/>
      <c r="EL350" s="189"/>
      <c r="EM350" s="189"/>
      <c r="EN350" s="189"/>
      <c r="EO350" s="189"/>
      <c r="EP350" s="189"/>
      <c r="EQ350" s="189"/>
      <c r="ER350" s="189"/>
      <c r="ES350" s="189"/>
      <c r="ET350" s="189"/>
      <c r="EU350" s="189"/>
      <c r="EV350" s="189"/>
      <c r="EW350" s="189"/>
      <c r="EX350" s="189"/>
      <c r="EY350" s="189"/>
      <c r="EZ350" s="189"/>
      <c r="FA350" s="189"/>
      <c r="FB350" s="189"/>
      <c r="FC350" s="189"/>
      <c r="FD350" s="189"/>
      <c r="FE350" s="189"/>
      <c r="FF350" s="189"/>
      <c r="FG350" s="189"/>
      <c r="FH350" s="189"/>
      <c r="FI350" s="189"/>
      <c r="FJ350" s="189"/>
    </row>
    <row r="351" spans="1:166">
      <c r="A351" s="115" t="s">
        <v>2897</v>
      </c>
      <c r="B351" s="191" t="s">
        <v>5</v>
      </c>
      <c r="C351" s="191" t="s">
        <v>358</v>
      </c>
      <c r="D351" s="191" t="s">
        <v>374</v>
      </c>
      <c r="E351" s="191" t="s">
        <v>1708</v>
      </c>
      <c r="F351" s="190" t="s">
        <v>1742</v>
      </c>
      <c r="G351" s="190" t="s">
        <v>1742</v>
      </c>
      <c r="H351" s="124" t="s">
        <v>1741</v>
      </c>
      <c r="I351" s="191" t="s">
        <v>1107</v>
      </c>
      <c r="J351" s="124" t="s">
        <v>477</v>
      </c>
      <c r="K351" s="124" t="s">
        <v>38</v>
      </c>
      <c r="L351" s="124" t="s">
        <v>121</v>
      </c>
      <c r="M351" s="124" t="s">
        <v>84</v>
      </c>
      <c r="N351" s="124" t="s">
        <v>90</v>
      </c>
      <c r="O351" s="124" t="str">
        <f ca="1">VLOOKUP($N351,INDIRECT(VLOOKUP($M351,'A-Validation Data list'!$D$1:$F$8,3,0)),2,FALSE)</f>
        <v>IEC104:MEMBLOCK01</v>
      </c>
      <c r="P351" s="196" t="s">
        <v>1110</v>
      </c>
      <c r="Q351" s="124" t="s">
        <v>1743</v>
      </c>
      <c r="R351" s="124" t="s">
        <v>1744</v>
      </c>
      <c r="S351" s="196" t="s">
        <v>1110</v>
      </c>
      <c r="T351" s="191" t="s">
        <v>1743</v>
      </c>
      <c r="U351" s="191" t="s">
        <v>464</v>
      </c>
      <c r="V351" s="191" t="str">
        <f t="shared" si="64"/>
        <v>[B/R] : AVR Block Release Status : NA/Blocked/Released/NA</v>
      </c>
      <c r="W351" s="191"/>
      <c r="X351" s="191"/>
      <c r="Y351" s="191"/>
      <c r="Z351" s="191"/>
      <c r="AA351" s="191"/>
      <c r="AB351" s="191"/>
      <c r="AC351" s="191"/>
      <c r="AD351" s="191"/>
      <c r="AE351" s="191"/>
      <c r="AF351" s="191"/>
      <c r="AG351" s="190" t="s">
        <v>525</v>
      </c>
      <c r="AH351" s="190" t="s">
        <v>525</v>
      </c>
      <c r="AI351" s="190" t="s">
        <v>525</v>
      </c>
      <c r="AJ351" s="190" t="s">
        <v>525</v>
      </c>
      <c r="AK351" s="191"/>
      <c r="AL351" s="191"/>
      <c r="AM351" s="191"/>
      <c r="AN351" s="191"/>
      <c r="AO351" s="191"/>
      <c r="AP351" s="191"/>
      <c r="AQ351" s="191"/>
      <c r="AR351" s="191"/>
      <c r="AS351" s="191"/>
      <c r="AT351" s="191"/>
      <c r="AU351" s="191"/>
      <c r="AV351" s="190" t="s">
        <v>525</v>
      </c>
      <c r="AW351" s="191"/>
      <c r="AX351" s="191"/>
      <c r="AY351" s="191"/>
      <c r="AZ351" s="191"/>
      <c r="BA351" s="191"/>
      <c r="BB351" s="191"/>
      <c r="BC351" s="191"/>
      <c r="BD351" s="191"/>
      <c r="BE351" s="191"/>
      <c r="BF351" s="191"/>
      <c r="BG351" s="191"/>
      <c r="BH351" s="242" t="s">
        <v>619</v>
      </c>
      <c r="BI351" s="243" t="s">
        <v>631</v>
      </c>
      <c r="BJ351" s="190" t="s">
        <v>525</v>
      </c>
      <c r="BK351" s="190" t="s">
        <v>1262</v>
      </c>
      <c r="BL351" s="192" t="s">
        <v>3423</v>
      </c>
      <c r="BM351" s="191"/>
      <c r="BN351" s="191"/>
      <c r="BO351" s="191"/>
      <c r="BP351" s="191"/>
      <c r="BQ351" s="191"/>
      <c r="BS351" s="188"/>
    </row>
    <row r="352" spans="1:166" ht="11.25" customHeight="1">
      <c r="A352" s="115" t="s">
        <v>2897</v>
      </c>
      <c r="B352" s="191" t="s">
        <v>5</v>
      </c>
      <c r="C352" s="191" t="s">
        <v>358</v>
      </c>
      <c r="D352" s="191" t="s">
        <v>374</v>
      </c>
      <c r="E352" s="191" t="s">
        <v>1708</v>
      </c>
      <c r="F352" s="190" t="s">
        <v>1745</v>
      </c>
      <c r="G352" s="190" t="s">
        <v>1745</v>
      </c>
      <c r="H352" s="190" t="s">
        <v>1746</v>
      </c>
      <c r="I352" s="191" t="s">
        <v>1102</v>
      </c>
      <c r="J352" s="124" t="s">
        <v>1103</v>
      </c>
      <c r="K352" s="124" t="s">
        <v>33</v>
      </c>
      <c r="L352" s="124" t="s">
        <v>121</v>
      </c>
      <c r="M352" s="124" t="s">
        <v>84</v>
      </c>
      <c r="N352" s="124" t="s">
        <v>91</v>
      </c>
      <c r="O352" s="124" t="str">
        <f ca="1">VLOOKUP($N352,INDIRECT(VLOOKUP($M352,'A-Validation Data list'!$D$1:$F$8,3,0)),2,FALSE)</f>
        <v>IEC104:MEMBLOCK01</v>
      </c>
      <c r="P352" s="124"/>
      <c r="Q352" s="124"/>
      <c r="R352" s="124"/>
      <c r="S352" s="124"/>
      <c r="T352" s="191"/>
      <c r="U352" s="191"/>
      <c r="V352" s="191"/>
      <c r="W352" s="191"/>
      <c r="X352" s="191"/>
      <c r="Y352" s="191"/>
      <c r="Z352" s="191"/>
      <c r="AA352" s="191"/>
      <c r="AB352" s="191"/>
      <c r="AC352" s="191"/>
      <c r="AD352" s="191"/>
      <c r="AE352" s="191"/>
      <c r="AF352" s="190" t="s">
        <v>1747</v>
      </c>
      <c r="AG352" s="190" t="s">
        <v>152</v>
      </c>
      <c r="AH352" s="190" t="s">
        <v>1748</v>
      </c>
      <c r="AI352" s="173"/>
      <c r="AJ352" s="173"/>
      <c r="AK352" s="214" t="s">
        <v>1749</v>
      </c>
      <c r="AL352" s="192"/>
      <c r="AM352" s="192"/>
      <c r="AN352" s="192"/>
      <c r="AO352" s="192"/>
      <c r="AP352" s="192"/>
      <c r="AQ352" s="192"/>
      <c r="AR352" s="192"/>
      <c r="AS352" s="192"/>
      <c r="AT352" s="192"/>
      <c r="AU352" s="184" t="s">
        <v>2859</v>
      </c>
      <c r="AV352" s="173" t="s">
        <v>152</v>
      </c>
      <c r="AW352" s="192" t="s">
        <v>2860</v>
      </c>
      <c r="AX352" s="191"/>
      <c r="AY352" s="191"/>
      <c r="AZ352" s="191"/>
      <c r="BA352" s="191"/>
      <c r="BB352" s="191"/>
      <c r="BC352" s="191"/>
      <c r="BD352" s="191"/>
      <c r="BE352" s="191"/>
      <c r="BF352" s="191"/>
      <c r="BG352" s="191"/>
      <c r="BH352" s="190" t="s">
        <v>632</v>
      </c>
      <c r="BI352" s="190" t="s">
        <v>619</v>
      </c>
      <c r="BJ352" s="190"/>
      <c r="BK352" s="190" t="s">
        <v>1084</v>
      </c>
      <c r="BL352" s="283" t="s">
        <v>3424</v>
      </c>
      <c r="BM352" s="191"/>
      <c r="BN352" s="191"/>
      <c r="BO352" s="191"/>
      <c r="BP352" s="191"/>
      <c r="BQ352" s="191"/>
      <c r="BS352" s="188"/>
    </row>
    <row r="353" spans="1:71" ht="11.25" customHeight="1">
      <c r="A353" s="115" t="s">
        <v>2897</v>
      </c>
      <c r="B353" s="191" t="s">
        <v>5</v>
      </c>
      <c r="C353" s="191" t="s">
        <v>358</v>
      </c>
      <c r="D353" s="191" t="s">
        <v>374</v>
      </c>
      <c r="E353" s="191" t="s">
        <v>1708</v>
      </c>
      <c r="F353" s="190" t="s">
        <v>1750</v>
      </c>
      <c r="G353" s="190" t="s">
        <v>1750</v>
      </c>
      <c r="H353" s="190" t="s">
        <v>1751</v>
      </c>
      <c r="I353" s="191" t="s">
        <v>1102</v>
      </c>
      <c r="J353" s="191" t="s">
        <v>1103</v>
      </c>
      <c r="K353" s="191" t="s">
        <v>33</v>
      </c>
      <c r="L353" s="191" t="s">
        <v>121</v>
      </c>
      <c r="M353" s="191" t="s">
        <v>84</v>
      </c>
      <c r="N353" s="191" t="s">
        <v>91</v>
      </c>
      <c r="O353" s="191" t="str">
        <f ca="1">VLOOKUP($N353,INDIRECT(VLOOKUP($M353,'A-Validation Data list'!$D$1:$F$8,3,0)),2,FALSE)</f>
        <v>IEC104:MEMBLOCK01</v>
      </c>
      <c r="P353" s="191"/>
      <c r="Q353" s="191"/>
      <c r="R353" s="191"/>
      <c r="S353" s="191"/>
      <c r="T353" s="191"/>
      <c r="U353" s="191"/>
      <c r="V353" s="191"/>
      <c r="W353" s="191"/>
      <c r="X353" s="191"/>
      <c r="Y353" s="191"/>
      <c r="Z353" s="191"/>
      <c r="AA353" s="191"/>
      <c r="AB353" s="191"/>
      <c r="AC353" s="191"/>
      <c r="AD353" s="191"/>
      <c r="AE353" s="191"/>
      <c r="AF353" s="190" t="s">
        <v>1747</v>
      </c>
      <c r="AG353" s="190" t="s">
        <v>152</v>
      </c>
      <c r="AH353" s="190" t="s">
        <v>1748</v>
      </c>
      <c r="AI353" s="173"/>
      <c r="AJ353" s="173"/>
      <c r="AK353" s="214" t="s">
        <v>1752</v>
      </c>
      <c r="AL353" s="192"/>
      <c r="AM353" s="192"/>
      <c r="AN353" s="192"/>
      <c r="AO353" s="192"/>
      <c r="AP353" s="192"/>
      <c r="AQ353" s="192"/>
      <c r="AR353" s="192"/>
      <c r="AS353" s="192"/>
      <c r="AT353" s="192"/>
      <c r="AU353" s="184" t="s">
        <v>2859</v>
      </c>
      <c r="AV353" s="173" t="s">
        <v>152</v>
      </c>
      <c r="AW353" s="192" t="s">
        <v>2860</v>
      </c>
      <c r="AX353" s="191"/>
      <c r="AY353" s="191"/>
      <c r="AZ353" s="191"/>
      <c r="BA353" s="191"/>
      <c r="BB353" s="191"/>
      <c r="BC353" s="191"/>
      <c r="BD353" s="191"/>
      <c r="BE353" s="191"/>
      <c r="BF353" s="191"/>
      <c r="BG353" s="191"/>
      <c r="BH353" s="190" t="s">
        <v>632</v>
      </c>
      <c r="BI353" s="190" t="s">
        <v>620</v>
      </c>
      <c r="BJ353" s="190"/>
      <c r="BK353" s="190" t="s">
        <v>1084</v>
      </c>
      <c r="BL353" s="283" t="s">
        <v>3425</v>
      </c>
      <c r="BM353" s="191"/>
      <c r="BN353" s="191"/>
      <c r="BO353" s="191"/>
      <c r="BP353" s="191"/>
      <c r="BQ353" s="191"/>
      <c r="BS353" s="188"/>
    </row>
    <row r="354" spans="1:71">
      <c r="A354" s="115" t="s">
        <v>2897</v>
      </c>
      <c r="B354" s="191" t="s">
        <v>5</v>
      </c>
      <c r="C354" s="191" t="s">
        <v>358</v>
      </c>
      <c r="D354" s="191" t="s">
        <v>374</v>
      </c>
      <c r="E354" s="191" t="s">
        <v>1708</v>
      </c>
      <c r="F354" s="191" t="s">
        <v>2914</v>
      </c>
      <c r="G354" s="191" t="s">
        <v>2914</v>
      </c>
      <c r="H354" s="191" t="s">
        <v>2915</v>
      </c>
      <c r="I354" s="190" t="s">
        <v>293</v>
      </c>
      <c r="J354" s="191" t="s">
        <v>477</v>
      </c>
      <c r="K354" s="191" t="s">
        <v>40</v>
      </c>
      <c r="L354" s="191" t="s">
        <v>121</v>
      </c>
      <c r="M354" s="191" t="s">
        <v>84</v>
      </c>
      <c r="N354" s="191" t="s">
        <v>97</v>
      </c>
      <c r="O354" s="191" t="str">
        <f ca="1">VLOOKUP($N354,INDIRECT(VLOOKUP($M354,'A-Validation Data list'!$D$1:$F$8,3,0)),2,FALSE)</f>
        <v>IEC104:MEMBLOCK01</v>
      </c>
      <c r="P354" s="191"/>
      <c r="Q354" s="191"/>
      <c r="R354" s="191"/>
      <c r="S354" s="191"/>
      <c r="T354" s="191"/>
      <c r="U354" s="191"/>
      <c r="V354" s="191" t="str">
        <f>IF($K354="DI",CONCATENATE( F354," : ",P354,"/",Q354),IF($K354="DI2",CONCATENATE( F354," : ",P354,"/",Q354,"/",R354,"/",S354),""))</f>
        <v/>
      </c>
      <c r="W354" s="191" t="s">
        <v>1110</v>
      </c>
      <c r="X354" s="191" t="s">
        <v>2916</v>
      </c>
      <c r="Y354" s="191" t="s">
        <v>2917</v>
      </c>
      <c r="Z354" s="191" t="s">
        <v>1110</v>
      </c>
      <c r="AA354" s="191" t="s">
        <v>1110</v>
      </c>
      <c r="AB354" s="191">
        <v>5</v>
      </c>
      <c r="AC354" s="191" t="s">
        <v>1110</v>
      </c>
      <c r="AD354" s="191" t="s">
        <v>1110</v>
      </c>
      <c r="AE354" s="191" t="s">
        <v>1110</v>
      </c>
      <c r="AF354" s="191"/>
      <c r="AG354" s="190" t="s">
        <v>525</v>
      </c>
      <c r="AH354" s="190" t="s">
        <v>525</v>
      </c>
      <c r="AI354" s="190" t="s">
        <v>525</v>
      </c>
      <c r="AJ354" s="190" t="s">
        <v>525</v>
      </c>
      <c r="AK354" s="191"/>
      <c r="AL354" s="191"/>
      <c r="AM354" s="191"/>
      <c r="AN354" s="191"/>
      <c r="AO354" s="191"/>
      <c r="AP354" s="191"/>
      <c r="AQ354" s="191"/>
      <c r="AR354" s="191"/>
      <c r="AS354" s="191"/>
      <c r="AT354" s="191"/>
      <c r="AU354" s="191"/>
      <c r="AV354" s="190" t="s">
        <v>525</v>
      </c>
      <c r="AW354" s="191"/>
      <c r="AX354" s="191"/>
      <c r="AY354" s="191"/>
      <c r="AZ354" s="191"/>
      <c r="BA354" s="191"/>
      <c r="BB354" s="191"/>
      <c r="BC354" s="191"/>
      <c r="BD354" s="191"/>
      <c r="BE354" s="191"/>
      <c r="BF354" s="191"/>
      <c r="BG354" s="191"/>
      <c r="BH354" s="190" t="s">
        <v>619</v>
      </c>
      <c r="BI354" s="190" t="s">
        <v>618</v>
      </c>
      <c r="BJ354" s="190" t="s">
        <v>525</v>
      </c>
      <c r="BK354" s="190" t="s">
        <v>1262</v>
      </c>
      <c r="BL354" s="192" t="s">
        <v>2926</v>
      </c>
      <c r="BM354" s="191"/>
      <c r="BN354" s="191"/>
      <c r="BO354" s="191"/>
      <c r="BP354" s="191"/>
      <c r="BQ354" s="191"/>
      <c r="BS354" s="188"/>
    </row>
    <row r="355" spans="1:71">
      <c r="A355" s="115" t="s">
        <v>2897</v>
      </c>
      <c r="B355" s="191" t="s">
        <v>5</v>
      </c>
      <c r="C355" s="191" t="s">
        <v>358</v>
      </c>
      <c r="D355" s="191" t="s">
        <v>374</v>
      </c>
      <c r="E355" s="191" t="s">
        <v>1708</v>
      </c>
      <c r="F355" s="191" t="s">
        <v>2918</v>
      </c>
      <c r="G355" s="191" t="s">
        <v>2918</v>
      </c>
      <c r="H355" s="191" t="s">
        <v>2919</v>
      </c>
      <c r="I355" s="190" t="s">
        <v>293</v>
      </c>
      <c r="J355" s="191" t="s">
        <v>477</v>
      </c>
      <c r="K355" s="191" t="s">
        <v>40</v>
      </c>
      <c r="L355" s="191" t="s">
        <v>121</v>
      </c>
      <c r="M355" s="191" t="s">
        <v>84</v>
      </c>
      <c r="N355" s="191" t="s">
        <v>97</v>
      </c>
      <c r="O355" s="191" t="str">
        <f ca="1">VLOOKUP($N355,INDIRECT(VLOOKUP($M355,'A-Validation Data list'!$D$1:$F$8,3,0)),2,FALSE)</f>
        <v>IEC104:MEMBLOCK01</v>
      </c>
      <c r="P355" s="191"/>
      <c r="Q355" s="191"/>
      <c r="R355" s="191"/>
      <c r="S355" s="191"/>
      <c r="T355" s="191"/>
      <c r="U355" s="191"/>
      <c r="V355" s="191" t="str">
        <f>IF($K355="DI",CONCATENATE( F355," : ",P355,"/",Q355),IF($K355="DI2",CONCATENATE( F355," : ",P355,"/",Q355,"/",R355,"/",S355),""))</f>
        <v/>
      </c>
      <c r="W355" s="191" t="s">
        <v>1110</v>
      </c>
      <c r="X355" s="191" t="s">
        <v>2920</v>
      </c>
      <c r="Y355" s="191" t="s">
        <v>2921</v>
      </c>
      <c r="Z355" s="191" t="s">
        <v>1110</v>
      </c>
      <c r="AA355" s="191" t="s">
        <v>1110</v>
      </c>
      <c r="AB355" s="191">
        <v>5</v>
      </c>
      <c r="AC355" s="191" t="s">
        <v>1110</v>
      </c>
      <c r="AD355" s="191" t="s">
        <v>1110</v>
      </c>
      <c r="AE355" s="191" t="s">
        <v>1110</v>
      </c>
      <c r="AF355" s="191"/>
      <c r="AG355" s="190" t="s">
        <v>525</v>
      </c>
      <c r="AH355" s="190" t="s">
        <v>525</v>
      </c>
      <c r="AI355" s="190" t="s">
        <v>525</v>
      </c>
      <c r="AJ355" s="190" t="s">
        <v>525</v>
      </c>
      <c r="AK355" s="191"/>
      <c r="AL355" s="191"/>
      <c r="AM355" s="191"/>
      <c r="AN355" s="191"/>
      <c r="AO355" s="191"/>
      <c r="AP355" s="191"/>
      <c r="AQ355" s="191"/>
      <c r="AR355" s="191"/>
      <c r="AS355" s="191"/>
      <c r="AT355" s="191"/>
      <c r="AU355" s="191"/>
      <c r="AV355" s="190" t="s">
        <v>525</v>
      </c>
      <c r="AW355" s="191"/>
      <c r="AX355" s="191"/>
      <c r="AY355" s="191"/>
      <c r="AZ355" s="191"/>
      <c r="BA355" s="191"/>
      <c r="BB355" s="191"/>
      <c r="BC355" s="191"/>
      <c r="BD355" s="191"/>
      <c r="BE355" s="191"/>
      <c r="BF355" s="191"/>
      <c r="BG355" s="191"/>
      <c r="BH355" s="190" t="s">
        <v>619</v>
      </c>
      <c r="BI355" s="190" t="s">
        <v>619</v>
      </c>
      <c r="BJ355" s="190" t="s">
        <v>525</v>
      </c>
      <c r="BK355" s="190" t="s">
        <v>1262</v>
      </c>
      <c r="BL355" s="192" t="s">
        <v>2927</v>
      </c>
      <c r="BM355" s="191"/>
      <c r="BN355" s="191"/>
      <c r="BO355" s="191"/>
      <c r="BP355" s="191"/>
      <c r="BQ355" s="191"/>
      <c r="BS355" s="188"/>
    </row>
    <row r="356" spans="1:71">
      <c r="A356" s="115" t="s">
        <v>2897</v>
      </c>
      <c r="B356" s="191" t="s">
        <v>5</v>
      </c>
      <c r="C356" s="191" t="s">
        <v>358</v>
      </c>
      <c r="D356" s="191" t="s">
        <v>374</v>
      </c>
      <c r="E356" s="191" t="s">
        <v>1708</v>
      </c>
      <c r="F356" s="191" t="s">
        <v>2922</v>
      </c>
      <c r="G356" s="191" t="s">
        <v>2922</v>
      </c>
      <c r="H356" s="191" t="s">
        <v>2923</v>
      </c>
      <c r="I356" s="190" t="s">
        <v>293</v>
      </c>
      <c r="J356" s="191" t="s">
        <v>477</v>
      </c>
      <c r="K356" s="191" t="s">
        <v>40</v>
      </c>
      <c r="L356" s="191" t="s">
        <v>121</v>
      </c>
      <c r="M356" s="191" t="s">
        <v>84</v>
      </c>
      <c r="N356" s="191" t="s">
        <v>97</v>
      </c>
      <c r="O356" s="191" t="str">
        <f ca="1">VLOOKUP($N356,INDIRECT(VLOOKUP($M356,'A-Validation Data list'!$D$1:$F$8,3,0)),2,FALSE)</f>
        <v>IEC104:MEMBLOCK01</v>
      </c>
      <c r="P356" s="191"/>
      <c r="Q356" s="191"/>
      <c r="R356" s="191"/>
      <c r="S356" s="191"/>
      <c r="T356" s="191"/>
      <c r="U356" s="191"/>
      <c r="V356" s="191" t="str">
        <f>IF($K356="DI",CONCATENATE( F356," : ",P356,"/",Q356),IF($K356="DI2",CONCATENATE( F356," : ",P356,"/",Q356,"/",R356,"/",S356),""))</f>
        <v/>
      </c>
      <c r="W356" s="191" t="s">
        <v>1110</v>
      </c>
      <c r="X356" s="191" t="s">
        <v>2924</v>
      </c>
      <c r="Y356" s="191" t="s">
        <v>2925</v>
      </c>
      <c r="Z356" s="191" t="s">
        <v>1110</v>
      </c>
      <c r="AA356" s="191" t="s">
        <v>1110</v>
      </c>
      <c r="AB356" s="191">
        <v>5</v>
      </c>
      <c r="AC356" s="191" t="s">
        <v>1110</v>
      </c>
      <c r="AD356" s="191" t="s">
        <v>1110</v>
      </c>
      <c r="AE356" s="191" t="s">
        <v>1110</v>
      </c>
      <c r="AF356" s="191"/>
      <c r="AG356" s="190" t="s">
        <v>525</v>
      </c>
      <c r="AH356" s="190" t="s">
        <v>525</v>
      </c>
      <c r="AI356" s="190" t="s">
        <v>525</v>
      </c>
      <c r="AJ356" s="190" t="s">
        <v>525</v>
      </c>
      <c r="AK356" s="191"/>
      <c r="AL356" s="191"/>
      <c r="AM356" s="191"/>
      <c r="AN356" s="191"/>
      <c r="AO356" s="191"/>
      <c r="AP356" s="191"/>
      <c r="AQ356" s="191"/>
      <c r="AR356" s="191"/>
      <c r="AS356" s="191"/>
      <c r="AT356" s="191"/>
      <c r="AU356" s="191"/>
      <c r="AV356" s="190" t="s">
        <v>525</v>
      </c>
      <c r="AW356" s="191"/>
      <c r="AX356" s="191"/>
      <c r="AY356" s="191"/>
      <c r="AZ356" s="191"/>
      <c r="BA356" s="191"/>
      <c r="BB356" s="191"/>
      <c r="BC356" s="191"/>
      <c r="BD356" s="191"/>
      <c r="BE356" s="191"/>
      <c r="BF356" s="191"/>
      <c r="BG356" s="191"/>
      <c r="BH356" s="190" t="s">
        <v>619</v>
      </c>
      <c r="BI356" s="190" t="s">
        <v>620</v>
      </c>
      <c r="BJ356" s="190" t="s">
        <v>525</v>
      </c>
      <c r="BK356" s="190" t="s">
        <v>1262</v>
      </c>
      <c r="BL356" s="192" t="s">
        <v>2928</v>
      </c>
      <c r="BM356" s="191"/>
      <c r="BN356" s="191"/>
      <c r="BO356" s="191"/>
      <c r="BP356" s="191"/>
      <c r="BQ356" s="191"/>
      <c r="BS356" s="188"/>
    </row>
    <row r="357" spans="1:71" ht="11.25" customHeight="1">
      <c r="A357" s="183" t="s">
        <v>2899</v>
      </c>
      <c r="B357" s="168" t="s">
        <v>4</v>
      </c>
      <c r="C357" s="168"/>
      <c r="D357" s="168"/>
      <c r="E357" s="164"/>
      <c r="F357" s="167"/>
      <c r="G357" s="167" t="s">
        <v>2902</v>
      </c>
      <c r="H357" s="167"/>
      <c r="I357" s="166"/>
      <c r="J357" s="163"/>
      <c r="K357" s="167"/>
      <c r="L357" s="166"/>
      <c r="M357" s="166"/>
      <c r="N357" s="163"/>
      <c r="O357" s="163"/>
      <c r="P357" s="166"/>
      <c r="Q357" s="161"/>
      <c r="R357" s="163"/>
      <c r="S357" s="163"/>
      <c r="T357" s="163"/>
      <c r="U357" s="163"/>
      <c r="V357" s="163" t="str">
        <f t="shared" ref="V357:V359" si="65">IF($K357="DI",CONCATENATE( H357," : ",P357,"/",Q357),IF($K357="DI2",CONCATENATE( H357," : ",P357,"/",Q357,"/",R357,"/",S357),""))</f>
        <v/>
      </c>
      <c r="W357" s="163"/>
      <c r="X357" s="163"/>
      <c r="Y357" s="163"/>
      <c r="Z357" s="163"/>
      <c r="AA357" s="163"/>
      <c r="AB357" s="163"/>
      <c r="AC357" s="163"/>
      <c r="AD357" s="163"/>
      <c r="AE357" s="163"/>
      <c r="AF357" s="160"/>
      <c r="AG357" s="160" t="s">
        <v>525</v>
      </c>
      <c r="AH357" s="160" t="s">
        <v>525</v>
      </c>
      <c r="AI357" s="163" t="s">
        <v>525</v>
      </c>
      <c r="AJ357" s="163" t="s">
        <v>525</v>
      </c>
      <c r="AK357" s="163"/>
      <c r="AL357" s="163"/>
      <c r="AM357" s="165"/>
      <c r="AN357" s="165"/>
      <c r="AO357" s="160"/>
      <c r="AP357" s="160"/>
      <c r="AQ357" s="160"/>
      <c r="AR357" s="163"/>
      <c r="AS357" s="163"/>
      <c r="AT357" s="163"/>
      <c r="AU357" s="163"/>
      <c r="AV357" s="163" t="s">
        <v>525</v>
      </c>
      <c r="AW357" s="163"/>
      <c r="AX357" s="166"/>
      <c r="AY357" s="166"/>
      <c r="AZ357" s="166"/>
      <c r="BA357" s="166"/>
      <c r="BB357" s="166"/>
      <c r="BC357" s="166"/>
      <c r="BD357" s="166"/>
      <c r="BE357" s="166"/>
      <c r="BF357" s="166"/>
      <c r="BG357" s="166"/>
      <c r="BH357" s="166" t="s">
        <v>525</v>
      </c>
      <c r="BI357" s="166" t="s">
        <v>525</v>
      </c>
      <c r="BJ357" s="166" t="s">
        <v>525</v>
      </c>
      <c r="BK357" s="166" t="s">
        <v>525</v>
      </c>
      <c r="BL357" s="166"/>
      <c r="BM357" s="166"/>
      <c r="BN357" s="166"/>
      <c r="BO357" s="166"/>
      <c r="BP357" s="166"/>
      <c r="BQ357" s="166"/>
      <c r="BS357" s="188"/>
    </row>
    <row r="358" spans="1:71">
      <c r="A358" s="115" t="s">
        <v>2899</v>
      </c>
      <c r="B358" s="191" t="s">
        <v>5</v>
      </c>
      <c r="C358" s="191" t="s">
        <v>358</v>
      </c>
      <c r="D358" s="191" t="s">
        <v>374</v>
      </c>
      <c r="E358" s="191" t="s">
        <v>3731</v>
      </c>
      <c r="F358" s="191" t="s">
        <v>2904</v>
      </c>
      <c r="G358" s="191" t="s">
        <v>2905</v>
      </c>
      <c r="H358" s="191" t="s">
        <v>2906</v>
      </c>
      <c r="I358" s="190" t="s">
        <v>1107</v>
      </c>
      <c r="J358" s="191" t="s">
        <v>477</v>
      </c>
      <c r="K358" s="191" t="s">
        <v>37</v>
      </c>
      <c r="L358" s="191" t="s">
        <v>121</v>
      </c>
      <c r="M358" s="191" t="s">
        <v>84</v>
      </c>
      <c r="N358" s="191" t="s">
        <v>89</v>
      </c>
      <c r="O358" s="191" t="str">
        <f ca="1">VLOOKUP($N358,INDIRECT(VLOOKUP($M358,'A-Validation Data list'!$D$1:$F$8,3,0)),2,FALSE)</f>
        <v>IEC104:MEMBLOCK01</v>
      </c>
      <c r="P358" s="191" t="s">
        <v>2907</v>
      </c>
      <c r="Q358" s="191" t="s">
        <v>2908</v>
      </c>
      <c r="R358" s="191"/>
      <c r="S358" s="191"/>
      <c r="T358" s="191" t="s">
        <v>2908</v>
      </c>
      <c r="U358" s="191" t="s">
        <v>2909</v>
      </c>
      <c r="V358" s="191" t="str">
        <f t="shared" si="65"/>
        <v>[CBLC] : DGCC Control : LOCAL/REMOTE</v>
      </c>
      <c r="W358" s="191"/>
      <c r="X358" s="191"/>
      <c r="Y358" s="191"/>
      <c r="Z358" s="191"/>
      <c r="AA358" s="191"/>
      <c r="AB358" s="191"/>
      <c r="AC358" s="191"/>
      <c r="AD358" s="191"/>
      <c r="AE358" s="191"/>
      <c r="AF358" s="191"/>
      <c r="AG358" s="190" t="s">
        <v>525</v>
      </c>
      <c r="AH358" s="190" t="s">
        <v>525</v>
      </c>
      <c r="AI358" s="190" t="s">
        <v>525</v>
      </c>
      <c r="AJ358" s="190" t="s">
        <v>525</v>
      </c>
      <c r="AK358" s="191"/>
      <c r="AL358" s="191"/>
      <c r="AM358" s="191"/>
      <c r="AN358" s="191"/>
      <c r="AO358" s="191"/>
      <c r="AP358" s="191"/>
      <c r="AQ358" s="191"/>
      <c r="AR358" s="191"/>
      <c r="AS358" s="191"/>
      <c r="AT358" s="191"/>
      <c r="AU358" s="191"/>
      <c r="AV358" s="190" t="s">
        <v>525</v>
      </c>
      <c r="AW358" s="191"/>
      <c r="AX358" s="191"/>
      <c r="AY358" s="191"/>
      <c r="AZ358" s="191"/>
      <c r="BA358" s="191"/>
      <c r="BB358" s="191"/>
      <c r="BC358" s="191"/>
      <c r="BD358" s="191"/>
      <c r="BE358" s="191"/>
      <c r="BF358" s="191"/>
      <c r="BG358" s="191"/>
      <c r="BH358" s="190" t="s">
        <v>618</v>
      </c>
      <c r="BI358" s="190" t="s">
        <v>618</v>
      </c>
      <c r="BJ358" s="190" t="s">
        <v>525</v>
      </c>
      <c r="BK358" s="190" t="s">
        <v>1262</v>
      </c>
      <c r="BL358" s="192" t="s">
        <v>3426</v>
      </c>
      <c r="BM358" s="191"/>
      <c r="BN358" s="191"/>
      <c r="BO358" s="191"/>
      <c r="BP358" s="191"/>
      <c r="BQ358" s="191"/>
      <c r="BS358" s="188"/>
    </row>
    <row r="359" spans="1:71">
      <c r="A359" s="115" t="s">
        <v>2899</v>
      </c>
      <c r="B359" s="191" t="s">
        <v>5</v>
      </c>
      <c r="C359" s="191" t="s">
        <v>358</v>
      </c>
      <c r="D359" s="191" t="s">
        <v>374</v>
      </c>
      <c r="E359" s="191" t="s">
        <v>2903</v>
      </c>
      <c r="F359" s="191" t="s">
        <v>2910</v>
      </c>
      <c r="G359" s="191" t="s">
        <v>1300</v>
      </c>
      <c r="H359" s="191" t="s">
        <v>2911</v>
      </c>
      <c r="I359" s="190" t="s">
        <v>1107</v>
      </c>
      <c r="J359" s="191" t="s">
        <v>477</v>
      </c>
      <c r="K359" s="191" t="s">
        <v>37</v>
      </c>
      <c r="L359" s="191" t="s">
        <v>121</v>
      </c>
      <c r="M359" s="191" t="s">
        <v>84</v>
      </c>
      <c r="N359" s="191" t="s">
        <v>89</v>
      </c>
      <c r="O359" s="191" t="str">
        <f ca="1">VLOOKUP($N359,INDIRECT(VLOOKUP($M359,'A-Validation Data list'!$D$1:$F$8,3,0)),2,FALSE)</f>
        <v>IEC104:MEMBLOCK01</v>
      </c>
      <c r="P359" s="191" t="s">
        <v>376</v>
      </c>
      <c r="Q359" s="191" t="s">
        <v>377</v>
      </c>
      <c r="R359" s="191"/>
      <c r="S359" s="191"/>
      <c r="T359" s="191" t="s">
        <v>376</v>
      </c>
      <c r="U359" s="191" t="s">
        <v>359</v>
      </c>
      <c r="V359" s="191" t="str">
        <f t="shared" si="65"/>
        <v>[WDOG] : Card Fail : OK/FAIL</v>
      </c>
      <c r="W359" s="191"/>
      <c r="X359" s="191"/>
      <c r="Y359" s="191"/>
      <c r="Z359" s="191"/>
      <c r="AA359" s="191"/>
      <c r="AB359" s="191"/>
      <c r="AC359" s="191"/>
      <c r="AD359" s="191"/>
      <c r="AE359" s="191"/>
      <c r="AF359" s="191"/>
      <c r="AG359" s="190" t="s">
        <v>525</v>
      </c>
      <c r="AH359" s="190" t="s">
        <v>525</v>
      </c>
      <c r="AI359" s="190" t="s">
        <v>525</v>
      </c>
      <c r="AJ359" s="190" t="s">
        <v>525</v>
      </c>
      <c r="AK359" s="191"/>
      <c r="AL359" s="191"/>
      <c r="AM359" s="191"/>
      <c r="AN359" s="191"/>
      <c r="AO359" s="191"/>
      <c r="AP359" s="191"/>
      <c r="AQ359" s="191"/>
      <c r="AR359" s="191"/>
      <c r="AS359" s="191"/>
      <c r="AT359" s="191"/>
      <c r="AU359" s="191"/>
      <c r="AV359" s="190" t="s">
        <v>525</v>
      </c>
      <c r="AW359" s="191"/>
      <c r="AX359" s="191"/>
      <c r="AY359" s="191"/>
      <c r="AZ359" s="191"/>
      <c r="BA359" s="191"/>
      <c r="BB359" s="191"/>
      <c r="BC359" s="191"/>
      <c r="BD359" s="191"/>
      <c r="BE359" s="191"/>
      <c r="BF359" s="191"/>
      <c r="BG359" s="191"/>
      <c r="BH359" s="190" t="s">
        <v>618</v>
      </c>
      <c r="BI359" s="190" t="s">
        <v>619</v>
      </c>
      <c r="BJ359" s="190" t="s">
        <v>525</v>
      </c>
      <c r="BK359" s="190" t="s">
        <v>1262</v>
      </c>
      <c r="BL359" s="192" t="s">
        <v>3427</v>
      </c>
      <c r="BM359" s="191"/>
      <c r="BN359" s="191"/>
      <c r="BO359" s="191"/>
      <c r="BP359" s="191"/>
      <c r="BQ359" s="191"/>
      <c r="BS359" s="188"/>
    </row>
  </sheetData>
  <sheetProtection formatColumns="0" sort="0" autoFilter="0"/>
  <autoFilter ref="A2:FJ359"/>
  <customSheetViews>
    <customSheetView guid="{8C3D48A5-67FE-474F-9C86-1FF63866A934}" scale="115" showPageBreaks="1" fitToPage="1" showAutoFilter="1" topLeftCell="A157">
      <pane xSplit="7" topLeftCell="BI1"/>
      <selection activeCell="G177" sqref="G177"/>
      <pageMargins left="0.25972222222222224" right="0.20972222222222223" top="0.77013888888888893" bottom="0.33055555555555555" header="0.51180555555555551" footer="0.19027777777777777"/>
      <printOptions gridLines="1"/>
      <pageSetup paperSize="8" scale="16" firstPageNumber="0" fitToHeight="0" orientation="landscape" r:id="rId1"/>
      <headerFooter alignWithMargins="0">
        <oddFooter>&amp;L&amp;F  &amp;A &amp;C&amp;D&amp;R&amp;P/&amp;N</oddFooter>
      </headerFooter>
      <autoFilter ref="A2:FJ359"/>
    </customSheetView>
    <customSheetView guid="{5647D1BC-7F48-4779-AEDC-1270B168F263}" scale="115" fitToPage="1" filter="1" showAutoFilter="1">
      <pane xSplit="7.2130044843049328" topLeftCell="BL1"/>
      <selection activeCell="G120" sqref="G120"/>
      <pageMargins left="0.25972222222222224" right="0.20972222222222223" top="0.77013888888888893" bottom="0.33055555555555555" header="0.51180555555555551" footer="0.19027777777777777"/>
      <printOptions gridLines="1"/>
      <pageSetup paperSize="8" scale="10" firstPageNumber="0" fitToHeight="0" orientation="landscape" r:id="rId2"/>
      <headerFooter alignWithMargins="0">
        <oddFooter>&amp;L&amp;F  &amp;A &amp;C&amp;D&amp;R&amp;P/&amp;N</oddFooter>
      </headerFooter>
      <autoFilter ref="A2:FJ359">
        <filterColumn colId="4">
          <filters>
            <filter val="33KVBSPR"/>
            <filter val="33KVIFBA"/>
            <filter val="33KVOFPR"/>
            <filter val="33KVSTPR"/>
            <filter val="66KVHVBA"/>
            <filter val="66KVHVPR"/>
            <filter val="66KVIFBA"/>
            <filter val="ESSM"/>
            <filter val="ESST"/>
          </filters>
        </filterColumn>
      </autoFilter>
    </customSheetView>
    <customSheetView guid="{74075A67-9330-452D-B40D-51E1D691F2BD}" fitToPage="1" topLeftCell="AV1">
      <selection activeCell="AV1" sqref="A1:XFD1048576"/>
      <pageMargins left="0.25972222222222224" right="0.20972222222222223" top="0.77013888888888893" bottom="0.33055555555555555" header="0.51180555555555551" footer="0.19027777777777777"/>
      <printOptions gridLines="1"/>
      <pageSetup paperSize="8" scale="13" firstPageNumber="0" fitToHeight="0" orientation="portrait" r:id="rId3"/>
      <headerFooter alignWithMargins="0">
        <oddFooter>&amp;L&amp;F  &amp;A &amp;C&amp;D&amp;R&amp;P/&amp;N</oddFooter>
      </headerFooter>
    </customSheetView>
    <customSheetView guid="{64256D79-8544-407C-B9AB-39A8BEB828BF}" scale="115" fitToPage="1" showAutoFilter="1">
      <selection activeCell="F18" sqref="F18"/>
      <pageMargins left="0.25972222222222224" right="0.20972222222222223" top="0.77013888888888893" bottom="0.33055555555555555" header="0.51180555555555551" footer="0.19027777777777777"/>
      <printOptions gridLines="1"/>
      <pageSetup paperSize="8" scale="10" firstPageNumber="0" fitToHeight="0" orientation="landscape" r:id="rId4"/>
      <headerFooter alignWithMargins="0">
        <oddFooter>&amp;L&amp;F  &amp;A &amp;C&amp;D&amp;R&amp;P/&amp;N</oddFooter>
      </headerFooter>
      <autoFilter ref="A2:FJ127"/>
    </customSheetView>
    <customSheetView guid="{FB7092FA-DE16-479D-A1FF-2F4BC07D58A9}" scale="115" fitToPage="1" showAutoFilter="1" topLeftCell="BD40">
      <selection activeCell="BK49" sqref="BK49"/>
      <pageMargins left="0.25972222222222224" right="0.20972222222222223" top="0.77013888888888893" bottom="0.33055555555555555" header="0.51180555555555551" footer="0.19027777777777777"/>
      <printOptions gridLines="1"/>
      <pageSetup paperSize="8" scale="10" firstPageNumber="0" fitToHeight="0" orientation="landscape" r:id="rId5"/>
      <headerFooter alignWithMargins="0">
        <oddFooter>&amp;L&amp;F  &amp;A &amp;C&amp;D&amp;R&amp;P/&amp;N</oddFooter>
      </headerFooter>
      <autoFilter ref="A2:FJ125"/>
    </customSheetView>
    <customSheetView guid="{20A2D112-3F48-4F6E-8776-F6052073D692}" fitToPage="1" showAutoFilter="1">
      <selection activeCell="J14" sqref="J14"/>
      <pageMargins left="0.25972222222222224" right="0.20972222222222223" top="0.77013888888888893" bottom="0.33055555555555555" header="0.51180555555555551" footer="0.19027777777777777"/>
      <printOptions gridLines="1"/>
      <pageSetup paperSize="8" scale="38" firstPageNumber="0" fitToHeight="0" orientation="landscape" horizontalDpi="300" verticalDpi="300" r:id="rId6"/>
      <headerFooter alignWithMargins="0">
        <oddFooter>&amp;L&amp;F  &amp;A &amp;C&amp;D&amp;R&amp;P/&amp;N</oddFooter>
      </headerFooter>
      <autoFilter ref="B1:BL1"/>
    </customSheetView>
    <customSheetView guid="{17A61B56-1A1F-4C5F-9FB8-99FE08099C2F}" scale="115" showPageBreaks="1" fitToPage="1" showAutoFilter="1" topLeftCell="BC1">
      <selection activeCell="BL60" sqref="BL60"/>
      <pageMargins left="0.25972222222222224" right="0.20972222222222223" top="0.77013888888888893" bottom="0.33055555555555555" header="0.51180555555555551" footer="0.19027777777777777"/>
      <printOptions gridLines="1"/>
      <pageSetup paperSize="8" scale="10" firstPageNumber="0" fitToHeight="0" orientation="landscape" r:id="rId7"/>
      <headerFooter alignWithMargins="0">
        <oddFooter>&amp;L&amp;F  &amp;A &amp;C&amp;D&amp;R&amp;P/&amp;N</oddFooter>
      </headerFooter>
      <autoFilter ref="A2:FJ129"/>
    </customSheetView>
    <customSheetView guid="{4FDB3A75-027E-4A0A-B72B-A074E650D827}" scale="115" showPageBreaks="1" fitToPage="1" hiddenColumns="1" topLeftCell="H1">
      <selection activeCell="E2" sqref="E1:E1048576"/>
      <pageMargins left="0.25972222222222224" right="0.20972222222222223" top="0.77013888888888893" bottom="0.33055555555555555" header="0.51180555555555551" footer="0.19027777777777777"/>
      <printOptions gridLines="1"/>
      <pageSetup paperSize="8" scale="10" firstPageNumber="0" fitToHeight="0" orientation="landscape" r:id="rId8"/>
      <headerFooter alignWithMargins="0">
        <oddFooter>&amp;L&amp;F  &amp;A &amp;C&amp;D&amp;R&amp;P/&amp;N</oddFooter>
      </headerFooter>
    </customSheetView>
    <customSheetView guid="{588BCF07-65DD-49BE-AC78-B49C267CCB47}" showPageBreaks="1" fitToPage="1" hiddenColumns="1" topLeftCell="AV1">
      <selection activeCell="BA8" sqref="BA8"/>
      <pageMargins left="0.25972222222222224" right="0.20972222222222223" top="0.77013888888888893" bottom="0.33055555555555555" header="0.51180555555555551" footer="0.19027777777777777"/>
      <printOptions gridLines="1"/>
      <pageSetup paperSize="8" scale="13" firstPageNumber="0" fitToHeight="0" orientation="portrait" r:id="rId9"/>
      <headerFooter alignWithMargins="0">
        <oddFooter>&amp;L&amp;F  &amp;A &amp;C&amp;D&amp;R&amp;P/&amp;N</oddFooter>
      </headerFooter>
    </customSheetView>
    <customSheetView guid="{B801636C-C0B2-4D6C-A243-993CAB333ACF}" scale="115" fitToPage="1" showAutoFilter="1" topLeftCell="C1">
      <pane xSplit="5.5224215246636774" topLeftCell="BL1"/>
      <selection activeCell="F23" sqref="F23"/>
      <pageMargins left="0.25972222222222224" right="0.20972222222222223" top="0.77013888888888893" bottom="0.33055555555555555" header="0.51180555555555551" footer="0.19027777777777777"/>
      <printOptions gridLines="1"/>
      <pageSetup paperSize="8" scale="10" firstPageNumber="0" fitToHeight="0" orientation="landscape" r:id="rId10"/>
      <headerFooter alignWithMargins="0">
        <oddFooter>&amp;L&amp;F  &amp;A &amp;C&amp;D&amp;R&amp;P/&amp;N</oddFooter>
      </headerFooter>
      <autoFilter ref="A2:FJ359"/>
    </customSheetView>
  </customSheetViews>
  <mergeCells count="9">
    <mergeCell ref="AX1:BF1"/>
    <mergeCell ref="BH1:BK1"/>
    <mergeCell ref="BM1:BQ1"/>
    <mergeCell ref="C1:F1"/>
    <mergeCell ref="G1:K1"/>
    <mergeCell ref="L1:O1"/>
    <mergeCell ref="P1:V1"/>
    <mergeCell ref="W1:AE1"/>
    <mergeCell ref="AF1:AW1"/>
  </mergeCells>
  <phoneticPr fontId="25" type="noConversion"/>
  <conditionalFormatting sqref="U184:U316 U341:U353 U319:U331 U360:U64526 U2:U35 U39:U176">
    <cfRule type="containsText" dxfId="36" priority="199" stopIfTrue="1" operator="containsText" text=": Crit">
      <formula>NOT(ISERROR(SEARCH(": Crit",U2)))</formula>
    </cfRule>
    <cfRule type="containsText" dxfId="35" priority="200" stopIfTrue="1" operator="containsText" text=": Maj">
      <formula>NOT(ISERROR(SEARCH(": Maj",U2)))</formula>
    </cfRule>
    <cfRule type="containsText" dxfId="34" priority="201" stopIfTrue="1" operator="containsText" text=": Min">
      <formula>NOT(ISERROR(SEARCH(": Min",U2)))</formula>
    </cfRule>
  </conditionalFormatting>
  <conditionalFormatting sqref="U177:U183">
    <cfRule type="containsText" dxfId="33" priority="145" stopIfTrue="1" operator="containsText" text=": Crit">
      <formula>NOT(ISERROR(SEARCH(": Crit",U177)))</formula>
    </cfRule>
    <cfRule type="containsText" dxfId="32" priority="146" stopIfTrue="1" operator="containsText" text=": Maj">
      <formula>NOT(ISERROR(SEARCH(": Maj",U177)))</formula>
    </cfRule>
    <cfRule type="containsText" dxfId="31" priority="147" stopIfTrue="1" operator="containsText" text=": Min">
      <formula>NOT(ISERROR(SEARCH(": Min",U177)))</formula>
    </cfRule>
  </conditionalFormatting>
  <conditionalFormatting sqref="U333">
    <cfRule type="containsText" dxfId="30" priority="64" stopIfTrue="1" operator="containsText" text=": Crit">
      <formula>NOT(ISERROR(SEARCH(": Crit",U333)))</formula>
    </cfRule>
    <cfRule type="containsText" dxfId="29" priority="65" stopIfTrue="1" operator="containsText" text=": Maj">
      <formula>NOT(ISERROR(SEARCH(": Maj",U333)))</formula>
    </cfRule>
    <cfRule type="containsText" dxfId="28" priority="66" stopIfTrue="1" operator="containsText" text=": Min">
      <formula>NOT(ISERROR(SEARCH(": Min",U333)))</formula>
    </cfRule>
  </conditionalFormatting>
  <conditionalFormatting sqref="U332">
    <cfRule type="containsText" dxfId="27" priority="61" stopIfTrue="1" operator="containsText" text=": Crit">
      <formula>NOT(ISERROR(SEARCH(": Crit",U332)))</formula>
    </cfRule>
    <cfRule type="containsText" dxfId="26" priority="62" stopIfTrue="1" operator="containsText" text=": Maj">
      <formula>NOT(ISERROR(SEARCH(": Maj",U332)))</formula>
    </cfRule>
    <cfRule type="containsText" dxfId="25" priority="63" stopIfTrue="1" operator="containsText" text=": Min">
      <formula>NOT(ISERROR(SEARCH(": Min",U332)))</formula>
    </cfRule>
  </conditionalFormatting>
  <conditionalFormatting sqref="U334:U340">
    <cfRule type="containsText" dxfId="24" priority="34" stopIfTrue="1" operator="containsText" text=": Crit">
      <formula>NOT(ISERROR(SEARCH(": Crit",U334)))</formula>
    </cfRule>
    <cfRule type="containsText" dxfId="23" priority="35" stopIfTrue="1" operator="containsText" text=": Maj">
      <formula>NOT(ISERROR(SEARCH(": Maj",U334)))</formula>
    </cfRule>
    <cfRule type="containsText" dxfId="22" priority="36" stopIfTrue="1" operator="containsText" text=": Min">
      <formula>NOT(ISERROR(SEARCH(": Min",U334)))</formula>
    </cfRule>
  </conditionalFormatting>
  <conditionalFormatting sqref="U317:U318">
    <cfRule type="containsText" dxfId="21" priority="28" stopIfTrue="1" operator="containsText" text=": Crit">
      <formula>NOT(ISERROR(SEARCH(": Crit",U317)))</formula>
    </cfRule>
    <cfRule type="containsText" dxfId="20" priority="29" stopIfTrue="1" operator="containsText" text=": Maj">
      <formula>NOT(ISERROR(SEARCH(": Maj",U317)))</formula>
    </cfRule>
    <cfRule type="containsText" dxfId="19" priority="30" stopIfTrue="1" operator="containsText" text=": Min">
      <formula>NOT(ISERROR(SEARCH(": Min",U317)))</formula>
    </cfRule>
  </conditionalFormatting>
  <conditionalFormatting sqref="U357:U359">
    <cfRule type="containsText" dxfId="18" priority="22" stopIfTrue="1" operator="containsText" text=": Crit">
      <formula>NOT(ISERROR(SEARCH(": Crit",U357)))</formula>
    </cfRule>
    <cfRule type="containsText" dxfId="17" priority="23" stopIfTrue="1" operator="containsText" text=": Maj">
      <formula>NOT(ISERROR(SEARCH(": Maj",U357)))</formula>
    </cfRule>
    <cfRule type="containsText" dxfId="16" priority="24" stopIfTrue="1" operator="containsText" text=": Min">
      <formula>NOT(ISERROR(SEARCH(": Min",U357)))</formula>
    </cfRule>
  </conditionalFormatting>
  <conditionalFormatting sqref="U356">
    <cfRule type="containsText" dxfId="15" priority="16" stopIfTrue="1" operator="containsText" text=": Crit">
      <formula>NOT(ISERROR(SEARCH(": Crit",U356)))</formula>
    </cfRule>
    <cfRule type="containsText" dxfId="14" priority="17" stopIfTrue="1" operator="containsText" text=": Maj">
      <formula>NOT(ISERROR(SEARCH(": Maj",U356)))</formula>
    </cfRule>
    <cfRule type="containsText" dxfId="13" priority="18" stopIfTrue="1" operator="containsText" text=": Min">
      <formula>NOT(ISERROR(SEARCH(": Min",U356)))</formula>
    </cfRule>
  </conditionalFormatting>
  <conditionalFormatting sqref="U354:U355">
    <cfRule type="containsText" dxfId="12" priority="19" stopIfTrue="1" operator="containsText" text=": Crit">
      <formula>NOT(ISERROR(SEARCH(": Crit",U354)))</formula>
    </cfRule>
    <cfRule type="containsText" dxfId="11" priority="20" stopIfTrue="1" operator="containsText" text=": Maj">
      <formula>NOT(ISERROR(SEARCH(": Maj",U354)))</formula>
    </cfRule>
    <cfRule type="containsText" dxfId="10" priority="21" stopIfTrue="1" operator="containsText" text=": Min">
      <formula>NOT(ISERROR(SEARCH(": Min",U354)))</formula>
    </cfRule>
  </conditionalFormatting>
  <conditionalFormatting sqref="U37">
    <cfRule type="containsText" dxfId="9" priority="13" stopIfTrue="1" operator="containsText" text=": Crit">
      <formula>NOT(ISERROR(SEARCH(": Crit",U37)))</formula>
    </cfRule>
    <cfRule type="containsText" dxfId="8" priority="14" stopIfTrue="1" operator="containsText" text=": Maj">
      <formula>NOT(ISERROR(SEARCH(": Maj",U37)))</formula>
    </cfRule>
    <cfRule type="containsText" dxfId="7" priority="15" stopIfTrue="1" operator="containsText" text=": Min">
      <formula>NOT(ISERROR(SEARCH(": Min",U37)))</formula>
    </cfRule>
  </conditionalFormatting>
  <conditionalFormatting sqref="U36">
    <cfRule type="containsText" dxfId="6" priority="10" stopIfTrue="1" operator="containsText" text=": Crit">
      <formula>NOT(ISERROR(SEARCH(": Crit",U36)))</formula>
    </cfRule>
    <cfRule type="containsText" dxfId="5" priority="11" stopIfTrue="1" operator="containsText" text=": Maj">
      <formula>NOT(ISERROR(SEARCH(": Maj",U36)))</formula>
    </cfRule>
    <cfRule type="containsText" dxfId="4" priority="12" stopIfTrue="1" operator="containsText" text=": Min">
      <formula>NOT(ISERROR(SEARCH(": Min",U36)))</formula>
    </cfRule>
  </conditionalFormatting>
  <conditionalFormatting sqref="U38">
    <cfRule type="containsText" dxfId="3" priority="7" stopIfTrue="1" operator="containsText" text=": Crit">
      <formula>NOT(ISERROR(SEARCH(": Crit",U38)))</formula>
    </cfRule>
    <cfRule type="containsText" dxfId="2" priority="8" stopIfTrue="1" operator="containsText" text=": Maj">
      <formula>NOT(ISERROR(SEARCH(": Maj",U38)))</formula>
    </cfRule>
    <cfRule type="containsText" dxfId="1" priority="9" stopIfTrue="1" operator="containsText" text=": Min">
      <formula>NOT(ISERROR(SEARCH(": Min",U38)))</formula>
    </cfRule>
  </conditionalFormatting>
  <dataValidations count="6">
    <dataValidation type="list" allowBlank="1" showInputMessage="1" showErrorMessage="1" sqref="I23:I32 I354:I356 I184:I216 I7:I20 I324:I350 I316 I318:I322 I358:I359 BS23:BS25 BS27:BS29 I34:I182">
      <formula1>SE_Point_Type</formula1>
    </dataValidation>
    <dataValidation type="list" allowBlank="1" showInputMessage="1" showErrorMessage="1" sqref="K3:K21 K354:K359 K23:K350">
      <formula1>SE_VAR_TYPE</formula1>
    </dataValidation>
    <dataValidation type="list" allowBlank="1" showInputMessage="1" showErrorMessage="1" sqref="J7:J20 J354:J359 J23:J350">
      <formula1>SE_Interface_To</formula1>
    </dataValidation>
    <dataValidation type="list" allowBlank="1" showInputMessage="1" showErrorMessage="1" sqref="L7:L20 L354:L359 L23:L350">
      <formula1>SE_SIL_Channel</formula1>
    </dataValidation>
    <dataValidation type="list" allowBlank="1" showInputMessage="1" showErrorMessage="1" sqref="M7:M20 M354:M359 M23:M350">
      <formula1>SE_RTU_Protocol</formula1>
    </dataValidation>
    <dataValidation type="list" allowBlank="1" showInputMessage="1" showErrorMessage="1" sqref="BI3:BI21">
      <formula1>Bit_Position</formula1>
    </dataValidation>
  </dataValidations>
  <printOptions gridLines="1"/>
  <pageMargins left="0.25972222222222224" right="0.20972222222222223" top="0.77013888888888893" bottom="0.33055555555555555" header="0.51180555555555551" footer="0.19027777777777777"/>
  <pageSetup paperSize="8" scale="16" firstPageNumber="0" fitToHeight="0" orientation="landscape" r:id="rId11"/>
  <headerFooter alignWithMargins="0">
    <oddFooter>&amp;L&amp;F  &amp;A &amp;C&amp;D&amp;R&amp;P/&amp;N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14:formula1>
            <xm:f>INDIRECT(VLOOKUP($M7,'A-Validation Data list'!$D$2:$E$8,2,0))</xm:f>
          </x14:formula1>
          <xm:sqref>N7:N20 N23:N350</xm:sqref>
        </x14:dataValidation>
        <x14:dataValidation type="list" allowBlank="1" showInputMessage="1" showErrorMessage="1">
          <x14:formula1>
            <xm:f>INDIRECT(VLOOKUP($M354,'C:\Users\t0032947\Documents\LUSAI\ICD SCADA - POWER\BPS-CL\Rev A9.1\[LRT-QSTT-XX-ICD-SCC-BPS01-371055-A9.1-ICD SCADA -BPS-CL_Appendix_D_ATT1 (template v0.37).xlsm]A-Validation Data list'!#REF!,2,0))</xm:f>
          </x14:formula1>
          <xm:sqref>N354:N359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6">
    <pageSetUpPr fitToPage="1"/>
  </sheetPr>
  <dimension ref="A1:AA247"/>
  <sheetViews>
    <sheetView topLeftCell="E19" zoomScaleNormal="85" workbookViewId="0">
      <selection activeCell="G9" sqref="G9"/>
    </sheetView>
  </sheetViews>
  <sheetFormatPr defaultColWidth="9.140625" defaultRowHeight="12.75" outlineLevelCol="1"/>
  <cols>
    <col min="1" max="1" width="5.5703125" style="181" customWidth="1"/>
    <col min="2" max="2" width="5.5703125" style="148" customWidth="1"/>
    <col min="3" max="3" width="12" style="23" customWidth="1"/>
    <col min="4" max="4" width="17" style="23" customWidth="1"/>
    <col min="5" max="5" width="17.28515625" style="23" customWidth="1"/>
    <col min="6" max="6" width="49.7109375" style="23" customWidth="1"/>
    <col min="7" max="7" width="45.28515625" style="23" customWidth="1"/>
    <col min="8" max="8" width="16.85546875" style="23" customWidth="1"/>
    <col min="9" max="9" width="26.28515625" style="23" customWidth="1"/>
    <col min="10" max="10" width="25.7109375" style="23" customWidth="1"/>
    <col min="11" max="12" width="16.42578125" style="181" customWidth="1"/>
    <col min="13" max="13" width="10.5703125" style="181" customWidth="1"/>
    <col min="14" max="15" width="4.28515625" style="181" customWidth="1"/>
    <col min="16" max="16" width="16.42578125" style="181" customWidth="1"/>
    <col min="17" max="17" width="10" style="277" customWidth="1" outlineLevel="1"/>
    <col min="18" max="18" width="13.7109375" style="181" customWidth="1" outlineLevel="1"/>
    <col min="19" max="19" width="11.42578125" style="181" customWidth="1" outlineLevel="1"/>
    <col min="20" max="20" width="8.5703125" style="181" customWidth="1" outlineLevel="1"/>
    <col min="21" max="21" width="12.7109375" style="181" customWidth="1" outlineLevel="1"/>
    <col min="22" max="22" width="22" style="23" customWidth="1" outlineLevel="1"/>
    <col min="23" max="23" width="37.28515625" style="23" customWidth="1" outlineLevel="1"/>
    <col min="24" max="24" width="8.42578125" style="181" customWidth="1" outlineLevel="1"/>
    <col min="25" max="25" width="7.85546875" style="181" customWidth="1" outlineLevel="1"/>
    <col min="26" max="26" width="14.85546875" style="23" customWidth="1" outlineLevel="1"/>
    <col min="27" max="27" width="19" style="23" customWidth="1" outlineLevel="1"/>
    <col min="28" max="259" width="11.42578125" style="181" customWidth="1"/>
    <col min="260" max="16384" width="9.140625" style="181"/>
  </cols>
  <sheetData>
    <row r="1" spans="1:27" s="257" customFormat="1" ht="15.75">
      <c r="A1" s="247"/>
      <c r="B1" s="248"/>
      <c r="C1" s="249" t="s">
        <v>159</v>
      </c>
      <c r="D1" s="249"/>
      <c r="E1" s="249"/>
      <c r="F1" s="250"/>
      <c r="G1" s="251" t="s">
        <v>6</v>
      </c>
      <c r="H1" s="252"/>
      <c r="I1" s="252"/>
      <c r="J1" s="252"/>
      <c r="K1" s="250"/>
      <c r="L1" s="250"/>
      <c r="M1" s="250"/>
      <c r="N1" s="250"/>
      <c r="O1" s="250"/>
      <c r="P1" s="250"/>
      <c r="Q1" s="253" t="s">
        <v>161</v>
      </c>
      <c r="R1" s="254"/>
      <c r="S1" s="254"/>
      <c r="T1" s="254"/>
      <c r="U1" s="255"/>
      <c r="V1" s="252"/>
      <c r="W1" s="250"/>
      <c r="X1" s="250"/>
      <c r="Y1" s="250"/>
      <c r="Z1" s="250"/>
      <c r="AA1" s="256"/>
    </row>
    <row r="2" spans="1:27" s="267" customFormat="1" ht="72" customHeight="1">
      <c r="A2" s="258" t="s">
        <v>8</v>
      </c>
      <c r="B2" s="259" t="s">
        <v>28</v>
      </c>
      <c r="C2" s="260" t="s">
        <v>158</v>
      </c>
      <c r="D2" s="260" t="s">
        <v>156</v>
      </c>
      <c r="E2" s="260" t="s">
        <v>157</v>
      </c>
      <c r="F2" s="261" t="s">
        <v>41</v>
      </c>
      <c r="G2" s="262" t="s">
        <v>54</v>
      </c>
      <c r="H2" s="263" t="s">
        <v>55</v>
      </c>
      <c r="I2" s="264" t="s">
        <v>32</v>
      </c>
      <c r="J2" s="263" t="s">
        <v>56</v>
      </c>
      <c r="K2" s="261" t="s">
        <v>176</v>
      </c>
      <c r="L2" s="261" t="s">
        <v>200</v>
      </c>
      <c r="M2" s="261" t="s">
        <v>60</v>
      </c>
      <c r="N2" s="265" t="s">
        <v>62</v>
      </c>
      <c r="O2" s="265" t="s">
        <v>64</v>
      </c>
      <c r="P2" s="261" t="s">
        <v>2976</v>
      </c>
      <c r="Q2" s="266" t="s">
        <v>124</v>
      </c>
      <c r="R2" s="266" t="s">
        <v>120</v>
      </c>
      <c r="S2" s="266" t="s">
        <v>114</v>
      </c>
      <c r="T2" s="266" t="s">
        <v>177</v>
      </c>
      <c r="U2" s="266" t="s">
        <v>178</v>
      </c>
      <c r="V2" s="261" t="s">
        <v>57</v>
      </c>
      <c r="W2" s="261" t="s">
        <v>71</v>
      </c>
      <c r="X2" s="261" t="s">
        <v>73</v>
      </c>
      <c r="Y2" s="261" t="s">
        <v>59</v>
      </c>
      <c r="Z2" s="261" t="s">
        <v>153</v>
      </c>
      <c r="AA2" s="261" t="s">
        <v>339</v>
      </c>
    </row>
    <row r="3" spans="1:27" ht="22.5">
      <c r="A3" s="108"/>
      <c r="B3" s="149" t="s">
        <v>4</v>
      </c>
      <c r="C3" s="108"/>
      <c r="D3" s="108"/>
      <c r="E3" s="108"/>
      <c r="F3" s="108"/>
      <c r="G3" s="109" t="s">
        <v>470</v>
      </c>
      <c r="H3" s="108"/>
      <c r="I3" s="108"/>
      <c r="J3" s="108"/>
      <c r="K3" s="108"/>
      <c r="L3" s="108"/>
      <c r="M3" s="108"/>
      <c r="N3" s="108"/>
      <c r="O3" s="108"/>
      <c r="P3" s="108"/>
      <c r="Q3" s="268" t="s">
        <v>525</v>
      </c>
      <c r="R3" s="108"/>
      <c r="S3" s="108"/>
      <c r="T3" s="108"/>
      <c r="U3" s="108"/>
      <c r="V3" s="108"/>
      <c r="W3" s="108" t="str">
        <f t="shared" ref="W3:W23" si="0">SUBSTITUTE(G3&amp;"_"&amp;H3&amp;"_"&amp;J3,":","_")</f>
        <v>Hierarchy and locations (everything but equipments)__</v>
      </c>
      <c r="X3" s="108"/>
      <c r="Y3" s="108"/>
      <c r="Z3" s="108"/>
      <c r="AA3" s="108"/>
    </row>
    <row r="4" spans="1:27" s="194" customFormat="1">
      <c r="A4" s="110"/>
      <c r="B4" s="193" t="s">
        <v>4</v>
      </c>
      <c r="C4" s="110"/>
      <c r="D4" s="110"/>
      <c r="E4" s="110"/>
      <c r="F4" s="110" t="s">
        <v>471</v>
      </c>
      <c r="G4" s="110"/>
      <c r="H4" s="110"/>
      <c r="I4" s="110" t="s">
        <v>356</v>
      </c>
      <c r="J4" s="110" t="s">
        <v>358</v>
      </c>
      <c r="K4" s="203" t="s">
        <v>7</v>
      </c>
      <c r="L4" s="110"/>
      <c r="M4" s="110"/>
      <c r="N4" s="110"/>
      <c r="O4" s="110"/>
      <c r="P4" s="110"/>
      <c r="Q4" s="177" t="s">
        <v>525</v>
      </c>
      <c r="R4" s="110"/>
      <c r="S4" s="110"/>
      <c r="T4" s="110"/>
      <c r="U4" s="110"/>
      <c r="V4" s="110" t="str">
        <f>CONCATENATE("&amp;",SUBSTITUTE(J4,"_","-"))</f>
        <v>&amp;PWR</v>
      </c>
      <c r="W4" s="110" t="str">
        <f t="shared" si="0"/>
        <v>__PWR</v>
      </c>
      <c r="X4" s="110"/>
      <c r="Y4" s="110"/>
      <c r="Z4" s="110"/>
      <c r="AA4" s="193"/>
    </row>
    <row r="5" spans="1:27" s="194" customFormat="1">
      <c r="A5" s="110"/>
      <c r="B5" s="193" t="s">
        <v>4</v>
      </c>
      <c r="C5" s="110"/>
      <c r="D5" s="110"/>
      <c r="E5" s="110"/>
      <c r="F5" s="110" t="s">
        <v>472</v>
      </c>
      <c r="G5" s="110" t="s">
        <v>358</v>
      </c>
      <c r="H5" s="110" t="s">
        <v>374</v>
      </c>
      <c r="I5" s="110" t="s">
        <v>357</v>
      </c>
      <c r="J5" s="110" t="s">
        <v>374</v>
      </c>
      <c r="K5" s="203" t="s">
        <v>7</v>
      </c>
      <c r="L5" s="110"/>
      <c r="M5" s="110"/>
      <c r="N5" s="110"/>
      <c r="O5" s="110"/>
      <c r="P5" s="110"/>
      <c r="Q5" s="177" t="s">
        <v>525</v>
      </c>
      <c r="R5" s="110"/>
      <c r="S5" s="110"/>
      <c r="T5" s="110"/>
      <c r="U5" s="110"/>
      <c r="V5" s="110" t="str">
        <f>CONCATENATE("&amp;",SUBSTITUTE(J5,"_","-"))</f>
        <v>&amp;BPS-CL</v>
      </c>
      <c r="W5" s="110" t="str">
        <f t="shared" si="0"/>
        <v>PWR_BPS-CL_BPS-CL</v>
      </c>
      <c r="X5" s="110"/>
      <c r="Y5" s="110"/>
      <c r="Z5" s="110"/>
      <c r="AA5" s="193"/>
    </row>
    <row r="6" spans="1:27" s="194" customFormat="1">
      <c r="A6" s="110"/>
      <c r="B6" s="193" t="s">
        <v>4</v>
      </c>
      <c r="C6" s="110"/>
      <c r="D6" s="110"/>
      <c r="E6" s="110"/>
      <c r="F6" s="110" t="s">
        <v>473</v>
      </c>
      <c r="G6" s="110" t="s">
        <v>358</v>
      </c>
      <c r="H6" s="110"/>
      <c r="I6" s="110" t="s">
        <v>81</v>
      </c>
      <c r="J6" s="110" t="s">
        <v>474</v>
      </c>
      <c r="K6" s="203" t="s">
        <v>7</v>
      </c>
      <c r="L6" s="110"/>
      <c r="M6" s="110"/>
      <c r="N6" s="110"/>
      <c r="O6" s="110"/>
      <c r="P6" s="110"/>
      <c r="Q6" s="177" t="s">
        <v>525</v>
      </c>
      <c r="R6" s="110"/>
      <c r="S6" s="110"/>
      <c r="T6" s="110"/>
      <c r="U6" s="110"/>
      <c r="V6" s="110" t="str">
        <f>CONCATENATE("&amp;",SUBSTITUTE(J6,"_","-"))</f>
        <v>&amp;IEC</v>
      </c>
      <c r="W6" s="110" t="str">
        <f t="shared" si="0"/>
        <v>PWR__IEC</v>
      </c>
      <c r="X6" s="110"/>
      <c r="Y6" s="110"/>
      <c r="Z6" s="110"/>
      <c r="AA6" s="193"/>
    </row>
    <row r="7" spans="1:27">
      <c r="A7" s="108"/>
      <c r="B7" s="149" t="s">
        <v>4</v>
      </c>
      <c r="C7" s="108"/>
      <c r="D7" s="108"/>
      <c r="E7" s="108"/>
      <c r="F7" s="108"/>
      <c r="G7" s="109" t="s">
        <v>972</v>
      </c>
      <c r="H7" s="108"/>
      <c r="I7" s="108"/>
      <c r="J7" s="108"/>
      <c r="K7" s="108"/>
      <c r="L7" s="108"/>
      <c r="M7" s="108"/>
      <c r="N7" s="108"/>
      <c r="O7" s="108"/>
      <c r="P7" s="108"/>
      <c r="Q7" s="268" t="s">
        <v>525</v>
      </c>
      <c r="R7" s="108"/>
      <c r="S7" s="108"/>
      <c r="T7" s="108"/>
      <c r="U7" s="108"/>
      <c r="V7" s="108"/>
      <c r="W7" s="108" t="str">
        <f t="shared" si="0"/>
        <v>RTU NAME__</v>
      </c>
      <c r="X7" s="108"/>
      <c r="Y7" s="108"/>
      <c r="Z7" s="108"/>
      <c r="AA7" s="108"/>
    </row>
    <row r="8" spans="1:27" s="194" customFormat="1">
      <c r="A8" s="110"/>
      <c r="B8" s="193" t="s">
        <v>4</v>
      </c>
      <c r="C8" s="110"/>
      <c r="D8" s="110"/>
      <c r="E8" s="110"/>
      <c r="F8" s="110"/>
      <c r="G8" s="204" t="s">
        <v>872</v>
      </c>
      <c r="H8" s="110" t="s">
        <v>952</v>
      </c>
      <c r="I8" s="110" t="s">
        <v>475</v>
      </c>
      <c r="J8" s="110" t="s">
        <v>476</v>
      </c>
      <c r="K8" s="110" t="s">
        <v>952</v>
      </c>
      <c r="L8" s="110"/>
      <c r="M8" s="110"/>
      <c r="N8" s="110"/>
      <c r="O8" s="110"/>
      <c r="P8" s="110"/>
      <c r="Q8" s="177" t="s">
        <v>525</v>
      </c>
      <c r="R8" s="110"/>
      <c r="S8" s="110"/>
      <c r="T8" s="110"/>
      <c r="U8" s="110"/>
      <c r="V8" s="110" t="str">
        <f>CONCATENATE("&amp;",SUBSTITUTE(J8,"_","-"))</f>
        <v>&amp;Daccom</v>
      </c>
      <c r="W8" s="110" t="str">
        <f t="shared" si="0"/>
        <v>PWR_BPS_CL_BPS01_RTU_Daccom</v>
      </c>
      <c r="X8" s="110"/>
      <c r="Y8" s="110"/>
      <c r="Z8" s="110"/>
      <c r="AA8" s="193"/>
    </row>
    <row r="9" spans="1:27">
      <c r="A9" s="108"/>
      <c r="B9" s="149" t="s">
        <v>4</v>
      </c>
      <c r="C9" s="108"/>
      <c r="D9" s="108"/>
      <c r="E9" s="108"/>
      <c r="F9" s="108"/>
      <c r="G9" s="109" t="s">
        <v>362</v>
      </c>
      <c r="H9" s="108"/>
      <c r="I9" s="108"/>
      <c r="J9" s="108"/>
      <c r="K9" s="108"/>
      <c r="L9" s="108"/>
      <c r="M9" s="108"/>
      <c r="N9" s="108"/>
      <c r="O9" s="108"/>
      <c r="P9" s="108"/>
      <c r="Q9" s="268" t="s">
        <v>525</v>
      </c>
      <c r="R9" s="108"/>
      <c r="S9" s="108"/>
      <c r="T9" s="108"/>
      <c r="U9" s="108"/>
      <c r="V9" s="108"/>
      <c r="W9" s="108" t="str">
        <f t="shared" si="0"/>
        <v>CLASS NAME__</v>
      </c>
      <c r="X9" s="108"/>
      <c r="Y9" s="108"/>
      <c r="Z9" s="108"/>
      <c r="AA9" s="108"/>
    </row>
    <row r="10" spans="1:27" s="194" customFormat="1">
      <c r="A10" s="110"/>
      <c r="B10" s="193" t="s">
        <v>4</v>
      </c>
      <c r="C10" s="110"/>
      <c r="D10" s="110"/>
      <c r="E10" s="110"/>
      <c r="F10" s="110"/>
      <c r="G10" s="110" t="s">
        <v>872</v>
      </c>
      <c r="H10" s="110" t="s">
        <v>526</v>
      </c>
      <c r="I10" s="110"/>
      <c r="J10" s="110"/>
      <c r="K10" s="110" t="s">
        <v>952</v>
      </c>
      <c r="L10" s="110"/>
      <c r="M10" s="110"/>
      <c r="N10" s="110"/>
      <c r="O10" s="110"/>
      <c r="P10" s="110"/>
      <c r="Q10" s="177" t="s">
        <v>525</v>
      </c>
      <c r="R10" s="110"/>
      <c r="S10" s="110"/>
      <c r="T10" s="110"/>
      <c r="U10" s="110"/>
      <c r="V10" s="110"/>
      <c r="W10" s="110" t="str">
        <f t="shared" si="0"/>
        <v>PWR_BPS_CL_BPS01_</v>
      </c>
      <c r="X10" s="269"/>
      <c r="Y10" s="110"/>
      <c r="Z10" s="110"/>
      <c r="AA10" s="193"/>
    </row>
    <row r="11" spans="1:27">
      <c r="A11" s="141"/>
      <c r="B11" s="150" t="s">
        <v>4</v>
      </c>
      <c r="C11" s="142"/>
      <c r="D11" s="142"/>
      <c r="E11" s="142"/>
      <c r="F11" s="142"/>
      <c r="G11" s="143" t="s">
        <v>969</v>
      </c>
      <c r="H11" s="142"/>
      <c r="I11" s="142"/>
      <c r="J11" s="142"/>
      <c r="K11" s="142"/>
      <c r="L11" s="142"/>
      <c r="M11" s="142"/>
      <c r="N11" s="142"/>
      <c r="O11" s="142"/>
      <c r="P11" s="142"/>
      <c r="Q11" s="142"/>
      <c r="R11" s="142"/>
      <c r="S11" s="142"/>
      <c r="T11" s="142"/>
      <c r="U11" s="142"/>
      <c r="V11" s="142"/>
      <c r="W11" s="142" t="str">
        <f t="shared" si="0"/>
        <v>PLC NAME__</v>
      </c>
      <c r="X11" s="142"/>
      <c r="Y11" s="142"/>
      <c r="Z11" s="142"/>
      <c r="AA11" s="142"/>
    </row>
    <row r="12" spans="1:27" s="194" customFormat="1">
      <c r="A12" s="204" t="s">
        <v>518</v>
      </c>
      <c r="B12" s="205" t="s">
        <v>5</v>
      </c>
      <c r="C12" s="204"/>
      <c r="D12" s="204"/>
      <c r="E12" s="204"/>
      <c r="F12" s="198" t="s">
        <v>966</v>
      </c>
      <c r="G12" s="204" t="s">
        <v>872</v>
      </c>
      <c r="H12" s="204" t="s">
        <v>526</v>
      </c>
      <c r="I12" s="204" t="s">
        <v>967</v>
      </c>
      <c r="J12" s="204" t="s">
        <v>970</v>
      </c>
      <c r="K12" s="204" t="s">
        <v>952</v>
      </c>
      <c r="L12" s="204"/>
      <c r="M12" s="204"/>
      <c r="N12" s="204"/>
      <c r="O12" s="204"/>
      <c r="P12" s="204"/>
      <c r="Q12" s="270">
        <v>1</v>
      </c>
      <c r="R12" s="110" t="s">
        <v>602</v>
      </c>
      <c r="S12" s="204"/>
      <c r="T12" s="204"/>
      <c r="U12" s="204"/>
      <c r="V12" s="110" t="str">
        <f t="shared" ref="V12:V13" si="1">CONCATENATE("&amp;",SUBSTITUTE(J12,"_","-"))</f>
        <v>&amp;GTW1</v>
      </c>
      <c r="W12" s="110" t="str">
        <f t="shared" si="0"/>
        <v>PWR_BPS_CL_BPS01_GTW1</v>
      </c>
      <c r="X12" s="269"/>
      <c r="Y12" s="204"/>
      <c r="Z12" s="204"/>
      <c r="AA12" s="193" t="s">
        <v>4</v>
      </c>
    </row>
    <row r="13" spans="1:27" s="194" customFormat="1">
      <c r="A13" s="204" t="s">
        <v>518</v>
      </c>
      <c r="B13" s="205" t="s">
        <v>5</v>
      </c>
      <c r="C13" s="204"/>
      <c r="D13" s="204"/>
      <c r="E13" s="204"/>
      <c r="F13" s="198" t="s">
        <v>966</v>
      </c>
      <c r="G13" s="204" t="s">
        <v>872</v>
      </c>
      <c r="H13" s="204" t="s">
        <v>526</v>
      </c>
      <c r="I13" s="204" t="s">
        <v>967</v>
      </c>
      <c r="J13" s="204" t="s">
        <v>971</v>
      </c>
      <c r="K13" s="204" t="s">
        <v>952</v>
      </c>
      <c r="L13" s="204"/>
      <c r="M13" s="204"/>
      <c r="N13" s="204"/>
      <c r="O13" s="204"/>
      <c r="P13" s="204"/>
      <c r="Q13" s="270">
        <v>2</v>
      </c>
      <c r="R13" s="110" t="s">
        <v>602</v>
      </c>
      <c r="S13" s="204"/>
      <c r="T13" s="204"/>
      <c r="U13" s="204"/>
      <c r="V13" s="110" t="str">
        <f t="shared" si="1"/>
        <v>&amp;GTW2</v>
      </c>
      <c r="W13" s="110" t="str">
        <f t="shared" si="0"/>
        <v>PWR_BPS_CL_BPS01_GTW2</v>
      </c>
      <c r="X13" s="269"/>
      <c r="Y13" s="204"/>
      <c r="Z13" s="204"/>
      <c r="AA13" s="193" t="s">
        <v>4</v>
      </c>
    </row>
    <row r="14" spans="1:27" ht="15.75">
      <c r="A14" s="134"/>
      <c r="B14" s="146" t="s">
        <v>4</v>
      </c>
      <c r="C14" s="135"/>
      <c r="D14" s="135"/>
      <c r="E14" s="135"/>
      <c r="F14" s="135"/>
      <c r="G14" s="133" t="s">
        <v>957</v>
      </c>
      <c r="H14" s="135"/>
      <c r="I14" s="135"/>
      <c r="J14" s="136"/>
      <c r="K14" s="136"/>
      <c r="L14" s="135"/>
      <c r="M14" s="135"/>
      <c r="N14" s="135"/>
      <c r="O14" s="135"/>
      <c r="P14" s="135"/>
      <c r="Q14" s="271" t="s">
        <v>525</v>
      </c>
      <c r="R14" s="272"/>
      <c r="S14" s="272"/>
      <c r="T14" s="272"/>
      <c r="U14" s="272"/>
      <c r="V14" s="272"/>
      <c r="W14" s="272" t="str">
        <f t="shared" si="0"/>
        <v>BAY TYPE _ COMMON__</v>
      </c>
      <c r="X14" s="272"/>
      <c r="Y14" s="272"/>
      <c r="Z14" s="272"/>
      <c r="AA14" s="272"/>
    </row>
    <row r="15" spans="1:27" ht="15.75">
      <c r="A15" s="138"/>
      <c r="B15" s="147" t="s">
        <v>4</v>
      </c>
      <c r="C15" s="139"/>
      <c r="D15" s="139"/>
      <c r="E15" s="139"/>
      <c r="F15" s="139"/>
      <c r="G15" s="137" t="s">
        <v>151</v>
      </c>
      <c r="H15" s="139"/>
      <c r="I15" s="139"/>
      <c r="J15" s="139"/>
      <c r="K15" s="139"/>
      <c r="L15" s="139"/>
      <c r="M15" s="139"/>
      <c r="N15" s="139"/>
      <c r="O15" s="139"/>
      <c r="P15" s="139"/>
      <c r="Q15" s="271" t="s">
        <v>525</v>
      </c>
      <c r="R15" s="272"/>
      <c r="S15" s="272"/>
      <c r="T15" s="272"/>
      <c r="U15" s="272"/>
      <c r="V15" s="272"/>
      <c r="W15" s="272" t="str">
        <f t="shared" si="0"/>
        <v>WTDG__</v>
      </c>
      <c r="X15" s="272"/>
      <c r="Y15" s="272"/>
      <c r="Z15" s="272"/>
      <c r="AA15" s="272"/>
    </row>
    <row r="16" spans="1:27" s="194" customFormat="1">
      <c r="A16" s="110" t="s">
        <v>518</v>
      </c>
      <c r="B16" s="193" t="s">
        <v>5</v>
      </c>
      <c r="C16" s="110"/>
      <c r="D16" s="110"/>
      <c r="E16" s="110"/>
      <c r="F16" s="110" t="s">
        <v>958</v>
      </c>
      <c r="G16" s="204" t="s">
        <v>872</v>
      </c>
      <c r="H16" s="110"/>
      <c r="I16" s="110" t="s">
        <v>151</v>
      </c>
      <c r="J16" s="206" t="s">
        <v>959</v>
      </c>
      <c r="K16" s="110" t="s">
        <v>952</v>
      </c>
      <c r="L16" s="110" t="s">
        <v>953</v>
      </c>
      <c r="M16" s="110"/>
      <c r="N16" s="110"/>
      <c r="O16" s="110"/>
      <c r="P16" s="110"/>
      <c r="Q16" s="273">
        <v>3</v>
      </c>
      <c r="R16" s="110" t="s">
        <v>602</v>
      </c>
      <c r="S16" s="110"/>
      <c r="T16" s="110"/>
      <c r="U16" s="110"/>
      <c r="V16" s="110" t="str">
        <f t="shared" ref="V16:V17" si="2">CONCATENATE("&amp;",SUBSTITUTE(J16,"_","-"))</f>
        <v>&amp;WTDG-GTW1</v>
      </c>
      <c r="W16" s="110" t="str">
        <f t="shared" si="0"/>
        <v>PWR_BPS_CL__WTDG_GTW1</v>
      </c>
      <c r="X16" s="274"/>
      <c r="Y16" s="110"/>
      <c r="Z16" s="110"/>
      <c r="AA16" s="193" t="s">
        <v>4</v>
      </c>
    </row>
    <row r="17" spans="1:27" s="194" customFormat="1">
      <c r="A17" s="110" t="s">
        <v>518</v>
      </c>
      <c r="B17" s="193" t="s">
        <v>5</v>
      </c>
      <c r="C17" s="110"/>
      <c r="D17" s="110"/>
      <c r="E17" s="110"/>
      <c r="F17" s="110" t="s">
        <v>960</v>
      </c>
      <c r="G17" s="204" t="s">
        <v>872</v>
      </c>
      <c r="H17" s="110"/>
      <c r="I17" s="110" t="s">
        <v>151</v>
      </c>
      <c r="J17" s="206" t="s">
        <v>961</v>
      </c>
      <c r="K17" s="110" t="s">
        <v>952</v>
      </c>
      <c r="L17" s="110" t="s">
        <v>953</v>
      </c>
      <c r="M17" s="110"/>
      <c r="N17" s="110"/>
      <c r="O17" s="110"/>
      <c r="P17" s="110"/>
      <c r="Q17" s="273">
        <v>4</v>
      </c>
      <c r="R17" s="110" t="s">
        <v>602</v>
      </c>
      <c r="S17" s="110"/>
      <c r="T17" s="110"/>
      <c r="U17" s="110"/>
      <c r="V17" s="110" t="str">
        <f t="shared" si="2"/>
        <v>&amp;WTDG-GTW2</v>
      </c>
      <c r="W17" s="110" t="str">
        <f t="shared" si="0"/>
        <v>PWR_BPS_CL__WTDG_GTW2</v>
      </c>
      <c r="X17" s="274"/>
      <c r="Y17" s="110"/>
      <c r="Z17" s="110"/>
      <c r="AA17" s="193" t="s">
        <v>4</v>
      </c>
    </row>
    <row r="18" spans="1:27" ht="15.75">
      <c r="A18" s="185"/>
      <c r="B18" s="151" t="s">
        <v>4</v>
      </c>
      <c r="C18" s="111"/>
      <c r="D18" s="111"/>
      <c r="E18" s="111"/>
      <c r="F18" s="111"/>
      <c r="G18" s="112" t="s">
        <v>1098</v>
      </c>
      <c r="H18" s="111"/>
      <c r="I18" s="111"/>
      <c r="J18" s="113"/>
      <c r="K18" s="114"/>
      <c r="L18" s="114"/>
      <c r="M18" s="114"/>
      <c r="N18" s="114"/>
      <c r="O18" s="114"/>
      <c r="P18" s="114"/>
      <c r="Q18" s="275" t="s">
        <v>525</v>
      </c>
      <c r="R18" s="114"/>
      <c r="S18" s="114"/>
      <c r="T18" s="114"/>
      <c r="U18" s="114"/>
      <c r="V18" s="114"/>
      <c r="W18" s="114" t="str">
        <f t="shared" si="0"/>
        <v>BB_66KV BusBar__</v>
      </c>
      <c r="X18" s="114"/>
      <c r="Y18" s="114"/>
      <c r="Z18" s="114"/>
      <c r="AA18" s="111"/>
    </row>
    <row r="19" spans="1:27" ht="15.75">
      <c r="A19" s="158"/>
      <c r="B19" s="152" t="s">
        <v>4</v>
      </c>
      <c r="C19" s="128"/>
      <c r="D19" s="128"/>
      <c r="E19" s="128"/>
      <c r="F19" s="128"/>
      <c r="G19" s="129" t="s">
        <v>1099</v>
      </c>
      <c r="H19" s="128"/>
      <c r="I19" s="128"/>
      <c r="J19" s="130"/>
      <c r="K19" s="131"/>
      <c r="L19" s="128"/>
      <c r="M19" s="128"/>
      <c r="N19" s="128"/>
      <c r="O19" s="128"/>
      <c r="P19" s="128"/>
      <c r="Q19" s="130" t="s">
        <v>525</v>
      </c>
      <c r="R19" s="128"/>
      <c r="S19" s="128"/>
      <c r="T19" s="128"/>
      <c r="U19" s="128"/>
      <c r="V19" s="128"/>
      <c r="W19" s="128" t="str">
        <f t="shared" si="0"/>
        <v>BB_66kV BusBar alarm__</v>
      </c>
      <c r="X19" s="128"/>
      <c r="Y19" s="128"/>
      <c r="Z19" s="128"/>
      <c r="AA19" s="128"/>
    </row>
    <row r="20" spans="1:27" s="194" customFormat="1">
      <c r="A20" s="110" t="s">
        <v>2897</v>
      </c>
      <c r="B20" s="193" t="s">
        <v>5</v>
      </c>
      <c r="C20" s="110"/>
      <c r="D20" s="110"/>
      <c r="E20" s="110"/>
      <c r="F20" s="110" t="s">
        <v>1570</v>
      </c>
      <c r="G20" s="110" t="s">
        <v>872</v>
      </c>
      <c r="H20" s="110" t="s">
        <v>1571</v>
      </c>
      <c r="I20" s="110" t="s">
        <v>1561</v>
      </c>
      <c r="J20" s="110" t="s">
        <v>1562</v>
      </c>
      <c r="K20" s="110" t="s">
        <v>952</v>
      </c>
      <c r="L20" s="110" t="s">
        <v>953</v>
      </c>
      <c r="M20" s="110"/>
      <c r="N20" s="110"/>
      <c r="O20" s="110"/>
      <c r="P20" s="110"/>
      <c r="Q20" s="177" t="s">
        <v>622</v>
      </c>
      <c r="R20" s="110" t="s">
        <v>602</v>
      </c>
      <c r="S20" s="110"/>
      <c r="T20" s="110"/>
      <c r="U20" s="110"/>
      <c r="V20" s="110" t="str">
        <f>CONCATENATE("&amp;",SUBSTITUTE(J20,"_","-"))</f>
        <v>&amp;BBAL-66KV</v>
      </c>
      <c r="W20" s="110" t="str">
        <f t="shared" si="0"/>
        <v>PWR_BPS_CL_66KVBB_BBAL_66KV</v>
      </c>
      <c r="X20" s="110"/>
      <c r="Y20" s="110"/>
      <c r="Z20" s="110"/>
      <c r="AA20" s="193" t="s">
        <v>4</v>
      </c>
    </row>
    <row r="21" spans="1:27" ht="31.5">
      <c r="A21" s="158"/>
      <c r="B21" s="152" t="s">
        <v>4</v>
      </c>
      <c r="C21" s="128"/>
      <c r="D21" s="128"/>
      <c r="E21" s="128"/>
      <c r="F21" s="128"/>
      <c r="G21" s="129" t="s">
        <v>478</v>
      </c>
      <c r="H21" s="128"/>
      <c r="I21" s="128"/>
      <c r="J21" s="130"/>
      <c r="K21" s="131"/>
      <c r="L21" s="128"/>
      <c r="M21" s="128"/>
      <c r="N21" s="128"/>
      <c r="O21" s="128"/>
      <c r="P21" s="128"/>
      <c r="Q21" s="130" t="s">
        <v>525</v>
      </c>
      <c r="R21" s="128"/>
      <c r="S21" s="128"/>
      <c r="T21" s="128"/>
      <c r="U21" s="128"/>
      <c r="V21" s="128"/>
      <c r="W21" s="128" t="str">
        <f t="shared" si="0"/>
        <v>Main Busbar Operationel Status__</v>
      </c>
      <c r="X21" s="128"/>
      <c r="Y21" s="128"/>
      <c r="Z21" s="128"/>
      <c r="AA21" s="128"/>
    </row>
    <row r="22" spans="1:27" s="194" customFormat="1">
      <c r="A22" s="110" t="s">
        <v>2897</v>
      </c>
      <c r="B22" s="193" t="s">
        <v>5</v>
      </c>
      <c r="C22" s="110"/>
      <c r="D22" s="110"/>
      <c r="E22" s="110"/>
      <c r="F22" s="110" t="s">
        <v>1529</v>
      </c>
      <c r="G22" s="110" t="s">
        <v>872</v>
      </c>
      <c r="H22" s="110" t="s">
        <v>1571</v>
      </c>
      <c r="I22" s="110" t="s">
        <v>1549</v>
      </c>
      <c r="J22" s="110" t="s">
        <v>1530</v>
      </c>
      <c r="K22" s="110" t="s">
        <v>952</v>
      </c>
      <c r="L22" s="110" t="s">
        <v>953</v>
      </c>
      <c r="M22" s="110"/>
      <c r="N22" s="110"/>
      <c r="O22" s="110"/>
      <c r="P22" s="110"/>
      <c r="Q22" s="177" t="s">
        <v>623</v>
      </c>
      <c r="R22" s="110" t="s">
        <v>602</v>
      </c>
      <c r="S22" s="110"/>
      <c r="T22" s="110"/>
      <c r="U22" s="110"/>
      <c r="V22" s="110" t="str">
        <f>CONCATENATE("&amp;",SUBSTITUTE(J22,"_","-"))</f>
        <v>&amp;BBPZ-66KV</v>
      </c>
      <c r="W22" s="110" t="str">
        <f t="shared" si="0"/>
        <v>PWR_BPS_CL_66KVBB_BBPZ_66KV</v>
      </c>
      <c r="X22" s="110"/>
      <c r="Y22" s="110"/>
      <c r="Z22" s="110"/>
      <c r="AA22" s="193" t="s">
        <v>4</v>
      </c>
    </row>
    <row r="23" spans="1:27" ht="15.75">
      <c r="A23" s="158"/>
      <c r="B23" s="152" t="s">
        <v>4</v>
      </c>
      <c r="C23" s="128"/>
      <c r="D23" s="128"/>
      <c r="E23" s="128"/>
      <c r="F23" s="128"/>
      <c r="G23" s="129" t="s">
        <v>1563</v>
      </c>
      <c r="H23" s="128"/>
      <c r="I23" s="128"/>
      <c r="J23" s="130"/>
      <c r="K23" s="131"/>
      <c r="L23" s="128"/>
      <c r="M23" s="128"/>
      <c r="N23" s="128"/>
      <c r="O23" s="128"/>
      <c r="P23" s="128"/>
      <c r="Q23" s="130" t="s">
        <v>525</v>
      </c>
      <c r="R23" s="128"/>
      <c r="S23" s="128"/>
      <c r="T23" s="128"/>
      <c r="U23" s="128"/>
      <c r="V23" s="128"/>
      <c r="W23" s="128" t="str">
        <f t="shared" si="0"/>
        <v>Busbar Protection__</v>
      </c>
      <c r="X23" s="128"/>
      <c r="Y23" s="128"/>
      <c r="Z23" s="128"/>
      <c r="AA23" s="128"/>
    </row>
    <row r="24" spans="1:27" s="194" customFormat="1">
      <c r="A24" s="110" t="s">
        <v>2897</v>
      </c>
      <c r="B24" s="193" t="s">
        <v>5</v>
      </c>
      <c r="C24" s="110"/>
      <c r="D24" s="110"/>
      <c r="E24" s="110"/>
      <c r="F24" s="110" t="s">
        <v>1564</v>
      </c>
      <c r="G24" s="110" t="s">
        <v>872</v>
      </c>
      <c r="H24" s="110" t="s">
        <v>1571</v>
      </c>
      <c r="I24" s="110" t="s">
        <v>1536</v>
      </c>
      <c r="J24" s="110" t="s">
        <v>1566</v>
      </c>
      <c r="K24" s="110" t="s">
        <v>952</v>
      </c>
      <c r="L24" s="110" t="s">
        <v>953</v>
      </c>
      <c r="M24" s="110"/>
      <c r="N24" s="110"/>
      <c r="O24" s="110"/>
      <c r="P24" s="110"/>
      <c r="Q24" s="177" t="s">
        <v>624</v>
      </c>
      <c r="R24" s="110" t="s">
        <v>602</v>
      </c>
      <c r="S24" s="110"/>
      <c r="T24" s="110"/>
      <c r="U24" s="110"/>
      <c r="V24" s="110" t="str">
        <f>CONCATENATE("&amp;",SUBSTITUTE(J24,"_","-"))</f>
        <v>&amp;BBPR-B10</v>
      </c>
      <c r="W24" s="110" t="str">
        <f>SUBSTITUTE(G24&amp;"_"&amp;H24&amp;"_"&amp;J24,":","_")</f>
        <v>PWR_BPS_CL_66KVBB_BBPR_B10</v>
      </c>
      <c r="X24" s="110"/>
      <c r="Y24" s="110"/>
      <c r="Z24" s="110"/>
      <c r="AA24" s="193" t="s">
        <v>4</v>
      </c>
    </row>
    <row r="25" spans="1:27" s="194" customFormat="1">
      <c r="A25" s="110" t="s">
        <v>2897</v>
      </c>
      <c r="B25" s="193" t="s">
        <v>5</v>
      </c>
      <c r="C25" s="110"/>
      <c r="D25" s="110"/>
      <c r="E25" s="110"/>
      <c r="F25" s="110" t="s">
        <v>1565</v>
      </c>
      <c r="G25" s="110" t="s">
        <v>872</v>
      </c>
      <c r="H25" s="110" t="s">
        <v>1571</v>
      </c>
      <c r="I25" s="110" t="s">
        <v>1536</v>
      </c>
      <c r="J25" s="110" t="s">
        <v>1567</v>
      </c>
      <c r="K25" s="110" t="s">
        <v>952</v>
      </c>
      <c r="L25" s="110" t="s">
        <v>953</v>
      </c>
      <c r="M25" s="110"/>
      <c r="N25" s="110"/>
      <c r="O25" s="110"/>
      <c r="P25" s="110"/>
      <c r="Q25" s="177" t="s">
        <v>625</v>
      </c>
      <c r="R25" s="110" t="s">
        <v>602</v>
      </c>
      <c r="S25" s="110"/>
      <c r="T25" s="110"/>
      <c r="U25" s="110"/>
      <c r="V25" s="110" t="str">
        <f>CONCATENATE("&amp;",SUBSTITUTE(J25,"_","-"))</f>
        <v>&amp;BBPR-B20</v>
      </c>
      <c r="W25" s="110" t="str">
        <f t="shared" ref="W25:W88" si="3">SUBSTITUTE(G25&amp;"_"&amp;H25&amp;"_"&amp;J25,":","_")</f>
        <v>PWR_BPS_CL_66KVBB_BBPR_B20</v>
      </c>
      <c r="X25" s="110"/>
      <c r="Y25" s="110"/>
      <c r="Z25" s="110"/>
      <c r="AA25" s="193" t="s">
        <v>4</v>
      </c>
    </row>
    <row r="26" spans="1:27" s="194" customFormat="1">
      <c r="A26" s="110" t="s">
        <v>2897</v>
      </c>
      <c r="B26" s="193" t="s">
        <v>5</v>
      </c>
      <c r="C26" s="110"/>
      <c r="D26" s="110"/>
      <c r="E26" s="110"/>
      <c r="F26" s="110" t="s">
        <v>1579</v>
      </c>
      <c r="G26" s="110" t="s">
        <v>872</v>
      </c>
      <c r="H26" s="110" t="s">
        <v>1571</v>
      </c>
      <c r="I26" s="110" t="s">
        <v>1536</v>
      </c>
      <c r="J26" s="110" t="s">
        <v>1577</v>
      </c>
      <c r="K26" s="110" t="s">
        <v>952</v>
      </c>
      <c r="L26" s="110" t="s">
        <v>953</v>
      </c>
      <c r="M26" s="110"/>
      <c r="N26" s="110"/>
      <c r="O26" s="110"/>
      <c r="P26" s="110"/>
      <c r="Q26" s="177" t="s">
        <v>626</v>
      </c>
      <c r="R26" s="110" t="s">
        <v>602</v>
      </c>
      <c r="S26" s="110"/>
      <c r="T26" s="110"/>
      <c r="U26" s="110"/>
      <c r="V26" s="110" t="str">
        <f>CONCATENATE("&amp;",SUBSTITUTE(J26,"_","-"))</f>
        <v>&amp;BBPR-B11</v>
      </c>
      <c r="W26" s="110" t="str">
        <f t="shared" si="3"/>
        <v>PWR_BPS_CL_66KVBB_BBPR_B11</v>
      </c>
      <c r="X26" s="110"/>
      <c r="Y26" s="110"/>
      <c r="Z26" s="110"/>
      <c r="AA26" s="193" t="s">
        <v>4</v>
      </c>
    </row>
    <row r="27" spans="1:27" s="194" customFormat="1">
      <c r="A27" s="110" t="s">
        <v>2897</v>
      </c>
      <c r="B27" s="193" t="s">
        <v>5</v>
      </c>
      <c r="C27" s="110"/>
      <c r="D27" s="110"/>
      <c r="E27" s="110"/>
      <c r="F27" s="110" t="s">
        <v>1580</v>
      </c>
      <c r="G27" s="110" t="s">
        <v>872</v>
      </c>
      <c r="H27" s="110" t="s">
        <v>1571</v>
      </c>
      <c r="I27" s="110" t="s">
        <v>1536</v>
      </c>
      <c r="J27" s="110" t="s">
        <v>1578</v>
      </c>
      <c r="K27" s="110" t="s">
        <v>952</v>
      </c>
      <c r="L27" s="110" t="s">
        <v>953</v>
      </c>
      <c r="M27" s="110"/>
      <c r="N27" s="110"/>
      <c r="O27" s="110"/>
      <c r="P27" s="110"/>
      <c r="Q27" s="177" t="s">
        <v>360</v>
      </c>
      <c r="R27" s="110" t="s">
        <v>602</v>
      </c>
      <c r="S27" s="110"/>
      <c r="T27" s="110"/>
      <c r="U27" s="110"/>
      <c r="V27" s="110" t="str">
        <f>CONCATENATE("&amp;",SUBSTITUTE(J27,"_","-"))</f>
        <v>&amp;BBPR-B21</v>
      </c>
      <c r="W27" s="110" t="str">
        <f t="shared" si="3"/>
        <v>PWR_BPS_CL_66KVBB_BBPR_B21</v>
      </c>
      <c r="X27" s="110"/>
      <c r="Y27" s="110"/>
      <c r="Z27" s="110"/>
      <c r="AA27" s="193" t="s">
        <v>4</v>
      </c>
    </row>
    <row r="28" spans="1:27" ht="31.5">
      <c r="A28" s="158"/>
      <c r="B28" s="152" t="s">
        <v>4</v>
      </c>
      <c r="C28" s="128"/>
      <c r="D28" s="128"/>
      <c r="E28" s="128"/>
      <c r="F28" s="128"/>
      <c r="G28" s="129" t="s">
        <v>1586</v>
      </c>
      <c r="H28" s="128"/>
      <c r="I28" s="128"/>
      <c r="J28" s="130"/>
      <c r="K28" s="131"/>
      <c r="L28" s="128"/>
      <c r="M28" s="128"/>
      <c r="N28" s="128"/>
      <c r="O28" s="128"/>
      <c r="P28" s="128"/>
      <c r="Q28" s="130" t="s">
        <v>525</v>
      </c>
      <c r="R28" s="128"/>
      <c r="S28" s="128"/>
      <c r="T28" s="128"/>
      <c r="U28" s="128"/>
      <c r="V28" s="128"/>
      <c r="W28" s="128" t="str">
        <f t="shared" si="3"/>
        <v>Busbar Protection_ Bus Section__</v>
      </c>
      <c r="X28" s="128"/>
      <c r="Y28" s="128"/>
      <c r="Z28" s="128"/>
      <c r="AA28" s="128"/>
    </row>
    <row r="29" spans="1:27" s="194" customFormat="1">
      <c r="A29" s="110" t="s">
        <v>2897</v>
      </c>
      <c r="B29" s="193" t="s">
        <v>5</v>
      </c>
      <c r="C29" s="110"/>
      <c r="D29" s="110"/>
      <c r="E29" s="110"/>
      <c r="F29" s="110" t="s">
        <v>1587</v>
      </c>
      <c r="G29" s="110" t="s">
        <v>872</v>
      </c>
      <c r="H29" s="110" t="s">
        <v>1571</v>
      </c>
      <c r="I29" s="110" t="s">
        <v>1585</v>
      </c>
      <c r="J29" s="110" t="s">
        <v>1590</v>
      </c>
      <c r="K29" s="110" t="s">
        <v>952</v>
      </c>
      <c r="L29" s="110" t="s">
        <v>953</v>
      </c>
      <c r="M29" s="110"/>
      <c r="N29" s="110"/>
      <c r="O29" s="110"/>
      <c r="P29" s="110"/>
      <c r="Q29" s="177" t="s">
        <v>627</v>
      </c>
      <c r="R29" s="110" t="s">
        <v>602</v>
      </c>
      <c r="S29" s="110"/>
      <c r="T29" s="110"/>
      <c r="U29" s="110"/>
      <c r="V29" s="110" t="str">
        <f>CONCATENATE("&amp;",SUBSTITUTE(J29,"_","-"))</f>
        <v>&amp;BSCP-B12</v>
      </c>
      <c r="W29" s="110" t="str">
        <f t="shared" si="3"/>
        <v>PWR_BPS_CL_66KVBB_BSCP_B12</v>
      </c>
      <c r="X29" s="110"/>
      <c r="Y29" s="110"/>
      <c r="Z29" s="110"/>
      <c r="AA29" s="193" t="s">
        <v>4</v>
      </c>
    </row>
    <row r="30" spans="1:27" ht="15.75">
      <c r="A30" s="158"/>
      <c r="B30" s="152" t="s">
        <v>4</v>
      </c>
      <c r="C30" s="128"/>
      <c r="D30" s="128"/>
      <c r="E30" s="128"/>
      <c r="F30" s="128"/>
      <c r="G30" s="129" t="s">
        <v>401</v>
      </c>
      <c r="H30" s="128"/>
      <c r="I30" s="128" t="s">
        <v>477</v>
      </c>
      <c r="J30" s="130"/>
      <c r="K30" s="131"/>
      <c r="L30" s="128"/>
      <c r="M30" s="128"/>
      <c r="N30" s="128"/>
      <c r="O30" s="128"/>
      <c r="P30" s="128"/>
      <c r="Q30" s="130" t="s">
        <v>525</v>
      </c>
      <c r="R30" s="128"/>
      <c r="S30" s="128"/>
      <c r="T30" s="128"/>
      <c r="U30" s="128"/>
      <c r="V30" s="128"/>
      <c r="W30" s="128" t="str">
        <f t="shared" si="3"/>
        <v>Voltage Measurement__</v>
      </c>
      <c r="X30" s="128"/>
      <c r="Y30" s="128"/>
      <c r="Z30" s="128"/>
      <c r="AA30" s="128"/>
    </row>
    <row r="31" spans="1:27" s="194" customFormat="1">
      <c r="A31" s="110" t="s">
        <v>1108</v>
      </c>
      <c r="B31" s="193" t="s">
        <v>5</v>
      </c>
      <c r="C31" s="110"/>
      <c r="D31" s="110"/>
      <c r="E31" s="110"/>
      <c r="F31" s="110" t="s">
        <v>1296</v>
      </c>
      <c r="G31" s="110" t="s">
        <v>872</v>
      </c>
      <c r="H31" s="110" t="s">
        <v>1571</v>
      </c>
      <c r="I31" s="110" t="s">
        <v>2895</v>
      </c>
      <c r="J31" s="110" t="s">
        <v>1298</v>
      </c>
      <c r="K31" s="110" t="s">
        <v>952</v>
      </c>
      <c r="L31" s="110" t="s">
        <v>953</v>
      </c>
      <c r="M31" s="110"/>
      <c r="N31" s="110"/>
      <c r="O31" s="110"/>
      <c r="P31" s="110"/>
      <c r="Q31" s="177" t="s">
        <v>628</v>
      </c>
      <c r="R31" s="110" t="s">
        <v>602</v>
      </c>
      <c r="S31" s="110"/>
      <c r="T31" s="110"/>
      <c r="U31" s="110"/>
      <c r="V31" s="110" t="str">
        <f>CONCATENATE("&amp;",SUBSTITUTE(J31,"_","-"))</f>
        <v>&amp;VM-B166VT</v>
      </c>
      <c r="W31" s="110" t="str">
        <f t="shared" si="3"/>
        <v>PWR_BPS_CL_66KVBB_VM_B166VT</v>
      </c>
      <c r="X31" s="110"/>
      <c r="Y31" s="110"/>
      <c r="Z31" s="110"/>
      <c r="AA31" s="193" t="s">
        <v>4</v>
      </c>
    </row>
    <row r="32" spans="1:27" s="194" customFormat="1">
      <c r="A32" s="110" t="s">
        <v>1108</v>
      </c>
      <c r="B32" s="193" t="s">
        <v>5</v>
      </c>
      <c r="C32" s="110"/>
      <c r="D32" s="110"/>
      <c r="E32" s="110"/>
      <c r="F32" s="110" t="s">
        <v>1297</v>
      </c>
      <c r="G32" s="110" t="s">
        <v>872</v>
      </c>
      <c r="H32" s="110" t="s">
        <v>1571</v>
      </c>
      <c r="I32" s="110" t="s">
        <v>2895</v>
      </c>
      <c r="J32" s="110" t="s">
        <v>1299</v>
      </c>
      <c r="K32" s="110" t="s">
        <v>952</v>
      </c>
      <c r="L32" s="110" t="s">
        <v>953</v>
      </c>
      <c r="M32" s="110"/>
      <c r="N32" s="110"/>
      <c r="O32" s="110"/>
      <c r="P32" s="110"/>
      <c r="Q32" s="177" t="s">
        <v>629</v>
      </c>
      <c r="R32" s="110" t="s">
        <v>602</v>
      </c>
      <c r="S32" s="110"/>
      <c r="T32" s="110"/>
      <c r="U32" s="110"/>
      <c r="V32" s="110" t="str">
        <f>CONCATENATE("&amp;",SUBSTITUTE(J32,"_","-"))</f>
        <v>&amp;VM-B266VT</v>
      </c>
      <c r="W32" s="110" t="str">
        <f t="shared" si="3"/>
        <v>PWR_BPS_CL_66KVBB_VM_B266VT</v>
      </c>
      <c r="X32" s="110"/>
      <c r="Y32" s="110"/>
      <c r="Z32" s="110"/>
      <c r="AA32" s="193" t="s">
        <v>4</v>
      </c>
    </row>
    <row r="33" spans="1:27" ht="15.75">
      <c r="A33" s="185"/>
      <c r="B33" s="151" t="s">
        <v>4</v>
      </c>
      <c r="C33" s="111"/>
      <c r="D33" s="111"/>
      <c r="E33" s="111"/>
      <c r="F33" s="111"/>
      <c r="G33" s="112" t="s">
        <v>1182</v>
      </c>
      <c r="H33" s="111"/>
      <c r="I33" s="111"/>
      <c r="J33" s="113"/>
      <c r="K33" s="114"/>
      <c r="L33" s="114"/>
      <c r="M33" s="114"/>
      <c r="N33" s="114"/>
      <c r="O33" s="114"/>
      <c r="P33" s="114"/>
      <c r="Q33" s="275" t="s">
        <v>525</v>
      </c>
      <c r="R33" s="114"/>
      <c r="S33" s="114"/>
      <c r="T33" s="114"/>
      <c r="U33" s="114"/>
      <c r="V33" s="114"/>
      <c r="W33" s="114" t="str">
        <f t="shared" si="3"/>
        <v>Bay Type 66KV Incoming Feeder  Bay__</v>
      </c>
      <c r="X33" s="114"/>
      <c r="Y33" s="114"/>
      <c r="Z33" s="114"/>
      <c r="AA33" s="111"/>
    </row>
    <row r="34" spans="1:27" ht="15.75">
      <c r="A34" s="158"/>
      <c r="B34" s="152" t="s">
        <v>4</v>
      </c>
      <c r="C34" s="128"/>
      <c r="D34" s="128"/>
      <c r="E34" s="128"/>
      <c r="F34" s="128"/>
      <c r="G34" s="129" t="s">
        <v>1183</v>
      </c>
      <c r="H34" s="128"/>
      <c r="I34" s="128"/>
      <c r="J34" s="130"/>
      <c r="K34" s="131"/>
      <c r="L34" s="131"/>
      <c r="M34" s="131"/>
      <c r="N34" s="131"/>
      <c r="O34" s="131"/>
      <c r="P34" s="131"/>
      <c r="Q34" s="276" t="s">
        <v>525</v>
      </c>
      <c r="R34" s="131"/>
      <c r="S34" s="131"/>
      <c r="T34" s="131"/>
      <c r="U34" s="131"/>
      <c r="V34" s="131"/>
      <c r="W34" s="131" t="str">
        <f t="shared" si="3"/>
        <v>66KV Incoming Feeder Bay Alarms__</v>
      </c>
      <c r="X34" s="131"/>
      <c r="Y34" s="131"/>
      <c r="Z34" s="131"/>
      <c r="AA34" s="128"/>
    </row>
    <row r="35" spans="1:27" s="194" customFormat="1">
      <c r="A35" s="110" t="s">
        <v>2897</v>
      </c>
      <c r="B35" s="193" t="s">
        <v>5</v>
      </c>
      <c r="C35" s="110"/>
      <c r="D35" s="110"/>
      <c r="E35" s="110"/>
      <c r="F35" s="110" t="s">
        <v>996</v>
      </c>
      <c r="G35" s="110" t="s">
        <v>872</v>
      </c>
      <c r="H35" s="110" t="s">
        <v>479</v>
      </c>
      <c r="I35" s="110" t="s">
        <v>1381</v>
      </c>
      <c r="J35" s="110" t="s">
        <v>1483</v>
      </c>
      <c r="K35" s="110" t="s">
        <v>952</v>
      </c>
      <c r="L35" s="110" t="s">
        <v>953</v>
      </c>
      <c r="M35" s="110"/>
      <c r="N35" s="110"/>
      <c r="O35" s="110"/>
      <c r="P35" s="110"/>
      <c r="Q35" s="177" t="s">
        <v>630</v>
      </c>
      <c r="R35" s="110" t="s">
        <v>602</v>
      </c>
      <c r="S35" s="110"/>
      <c r="T35" s="110"/>
      <c r="U35" s="110"/>
      <c r="V35" s="110" t="str">
        <f>CONCATENATE("&amp;",SUBSTITUTE(J35,"_","-"))</f>
        <v>&amp;66KVIFBA-B10</v>
      </c>
      <c r="W35" s="110" t="str">
        <f t="shared" si="3"/>
        <v>PWR_BPS_CL_B10_66KVIFBA_B10</v>
      </c>
      <c r="X35" s="110"/>
      <c r="Y35" s="110"/>
      <c r="Z35" s="110"/>
      <c r="AA35" s="193" t="s">
        <v>4</v>
      </c>
    </row>
    <row r="36" spans="1:27" s="194" customFormat="1">
      <c r="A36" s="110" t="s">
        <v>2897</v>
      </c>
      <c r="B36" s="193" t="s">
        <v>5</v>
      </c>
      <c r="C36" s="110"/>
      <c r="D36" s="110"/>
      <c r="E36" s="110"/>
      <c r="F36" s="110" t="s">
        <v>997</v>
      </c>
      <c r="G36" s="110" t="s">
        <v>872</v>
      </c>
      <c r="H36" s="110" t="s">
        <v>480</v>
      </c>
      <c r="I36" s="110" t="s">
        <v>1381</v>
      </c>
      <c r="J36" s="110" t="s">
        <v>1484</v>
      </c>
      <c r="K36" s="110" t="s">
        <v>952</v>
      </c>
      <c r="L36" s="110" t="s">
        <v>953</v>
      </c>
      <c r="M36" s="110"/>
      <c r="N36" s="110"/>
      <c r="O36" s="110"/>
      <c r="P36" s="110"/>
      <c r="Q36" s="177" t="s">
        <v>631</v>
      </c>
      <c r="R36" s="110" t="s">
        <v>602</v>
      </c>
      <c r="S36" s="110"/>
      <c r="T36" s="110"/>
      <c r="U36" s="110"/>
      <c r="V36" s="110" t="str">
        <f>CONCATENATE("&amp;",SUBSTITUTE(J36,"_","-"))</f>
        <v>&amp;66KVIFBA-B20</v>
      </c>
      <c r="W36" s="110" t="str">
        <f t="shared" si="3"/>
        <v>PWR_BPS_CL_B20_66KVIFBA_B20</v>
      </c>
      <c r="X36" s="110"/>
      <c r="Y36" s="110"/>
      <c r="Z36" s="110"/>
      <c r="AA36" s="193" t="s">
        <v>4</v>
      </c>
    </row>
    <row r="37" spans="1:27" s="169" customFormat="1" ht="15.75">
      <c r="A37" s="158"/>
      <c r="B37" s="152" t="s">
        <v>4</v>
      </c>
      <c r="C37" s="128"/>
      <c r="D37" s="128"/>
      <c r="E37" s="128"/>
      <c r="F37" s="128"/>
      <c r="G37" s="129" t="s">
        <v>1066</v>
      </c>
      <c r="H37" s="128"/>
      <c r="I37" s="128"/>
      <c r="J37" s="130"/>
      <c r="K37" s="131"/>
      <c r="L37" s="128"/>
      <c r="M37" s="128"/>
      <c r="N37" s="128"/>
      <c r="O37" s="128"/>
      <c r="P37" s="128"/>
      <c r="Q37" s="130" t="s">
        <v>525</v>
      </c>
      <c r="R37" s="128"/>
      <c r="S37" s="128"/>
      <c r="T37" s="128"/>
      <c r="U37" s="128"/>
      <c r="V37" s="128"/>
      <c r="W37" s="128" t="str">
        <f t="shared" si="3"/>
        <v>Measurement Value__</v>
      </c>
      <c r="X37" s="128"/>
      <c r="Y37" s="128"/>
      <c r="Z37" s="128"/>
      <c r="AA37" s="128"/>
    </row>
    <row r="38" spans="1:27" s="194" customFormat="1">
      <c r="A38" s="110" t="s">
        <v>1108</v>
      </c>
      <c r="B38" s="193" t="s">
        <v>5</v>
      </c>
      <c r="C38" s="110"/>
      <c r="D38" s="110"/>
      <c r="E38" s="110"/>
      <c r="F38" s="110" t="s">
        <v>1096</v>
      </c>
      <c r="G38" s="110" t="s">
        <v>872</v>
      </c>
      <c r="H38" s="110" t="s">
        <v>479</v>
      </c>
      <c r="I38" s="110" t="s">
        <v>1385</v>
      </c>
      <c r="J38" s="110" t="s">
        <v>1485</v>
      </c>
      <c r="K38" s="110" t="s">
        <v>952</v>
      </c>
      <c r="L38" s="110" t="s">
        <v>953</v>
      </c>
      <c r="M38" s="110"/>
      <c r="N38" s="110"/>
      <c r="O38" s="110"/>
      <c r="P38" s="110"/>
      <c r="Q38" s="177" t="s">
        <v>632</v>
      </c>
      <c r="R38" s="110" t="s">
        <v>602</v>
      </c>
      <c r="S38" s="110"/>
      <c r="T38" s="110"/>
      <c r="U38" s="110"/>
      <c r="V38" s="110" t="str">
        <f>CONCATENATE("&amp;",SUBSTITUTE(J38,"_","-"))</f>
        <v>&amp;66KVIFMV-B10</v>
      </c>
      <c r="W38" s="110" t="str">
        <f t="shared" si="3"/>
        <v>PWR_BPS_CL_B10_66KVIFMV_B10</v>
      </c>
      <c r="X38" s="110"/>
      <c r="Y38" s="110"/>
      <c r="Z38" s="110"/>
      <c r="AA38" s="193" t="s">
        <v>4</v>
      </c>
    </row>
    <row r="39" spans="1:27" s="194" customFormat="1">
      <c r="A39" s="110" t="s">
        <v>1108</v>
      </c>
      <c r="B39" s="193" t="s">
        <v>5</v>
      </c>
      <c r="C39" s="110"/>
      <c r="D39" s="110"/>
      <c r="E39" s="110"/>
      <c r="F39" s="110" t="s">
        <v>1097</v>
      </c>
      <c r="G39" s="110" t="s">
        <v>872</v>
      </c>
      <c r="H39" s="110" t="s">
        <v>480</v>
      </c>
      <c r="I39" s="110" t="s">
        <v>1385</v>
      </c>
      <c r="J39" s="110" t="s">
        <v>1486</v>
      </c>
      <c r="K39" s="110" t="s">
        <v>952</v>
      </c>
      <c r="L39" s="110" t="s">
        <v>953</v>
      </c>
      <c r="M39" s="110"/>
      <c r="N39" s="110"/>
      <c r="O39" s="110"/>
      <c r="P39" s="110"/>
      <c r="Q39" s="177" t="s">
        <v>792</v>
      </c>
      <c r="R39" s="110" t="s">
        <v>602</v>
      </c>
      <c r="S39" s="110"/>
      <c r="T39" s="110"/>
      <c r="U39" s="110"/>
      <c r="V39" s="110" t="str">
        <f>CONCATENATE("&amp;",SUBSTITUTE(J39,"_","-"))</f>
        <v>&amp;66KVIFMV-B20</v>
      </c>
      <c r="W39" s="110" t="str">
        <f t="shared" si="3"/>
        <v>PWR_BPS_CL_B20_66KVIFMV_B20</v>
      </c>
      <c r="X39" s="110"/>
      <c r="Y39" s="110"/>
      <c r="Z39" s="110"/>
      <c r="AA39" s="193" t="s">
        <v>4</v>
      </c>
    </row>
    <row r="40" spans="1:27" ht="15.75">
      <c r="A40" s="158"/>
      <c r="B40" s="152" t="s">
        <v>4</v>
      </c>
      <c r="C40" s="128"/>
      <c r="D40" s="128"/>
      <c r="E40" s="128"/>
      <c r="F40" s="128"/>
      <c r="G40" s="129" t="s">
        <v>947</v>
      </c>
      <c r="H40" s="128"/>
      <c r="I40" s="128"/>
      <c r="J40" s="130"/>
      <c r="K40" s="131"/>
      <c r="L40" s="128"/>
      <c r="M40" s="128"/>
      <c r="N40" s="128"/>
      <c r="O40" s="128"/>
      <c r="P40" s="128"/>
      <c r="Q40" s="128"/>
      <c r="R40" s="128"/>
      <c r="S40" s="128"/>
      <c r="T40" s="128"/>
      <c r="U40" s="128"/>
      <c r="V40" s="128"/>
      <c r="W40" s="128" t="str">
        <f t="shared" si="3"/>
        <v>Voltage Transformer Isolator__</v>
      </c>
      <c r="X40" s="128"/>
      <c r="Y40" s="128"/>
      <c r="Z40" s="128"/>
      <c r="AA40" s="128"/>
    </row>
    <row r="41" spans="1:27" s="194" customFormat="1">
      <c r="A41" s="110" t="s">
        <v>991</v>
      </c>
      <c r="B41" s="193" t="s">
        <v>5</v>
      </c>
      <c r="C41" s="110"/>
      <c r="D41" s="110"/>
      <c r="E41" s="110"/>
      <c r="F41" s="110" t="s">
        <v>1007</v>
      </c>
      <c r="G41" s="110" t="s">
        <v>872</v>
      </c>
      <c r="H41" s="110" t="s">
        <v>479</v>
      </c>
      <c r="I41" s="110" t="s">
        <v>946</v>
      </c>
      <c r="J41" s="110" t="s">
        <v>951</v>
      </c>
      <c r="K41" s="110" t="s">
        <v>952</v>
      </c>
      <c r="L41" s="110" t="s">
        <v>953</v>
      </c>
      <c r="M41" s="110"/>
      <c r="N41" s="110"/>
      <c r="O41" s="110"/>
      <c r="P41" s="110"/>
      <c r="Q41" s="273">
        <v>18</v>
      </c>
      <c r="R41" s="110" t="s">
        <v>602</v>
      </c>
      <c r="S41" s="110"/>
      <c r="T41" s="110"/>
      <c r="U41" s="110"/>
      <c r="V41" s="110" t="s">
        <v>954</v>
      </c>
      <c r="W41" s="110" t="str">
        <f t="shared" si="3"/>
        <v>PWR_BPS_CL_B10_B1064</v>
      </c>
      <c r="X41" s="110"/>
      <c r="Y41" s="110"/>
      <c r="Z41" s="110"/>
      <c r="AA41" s="193" t="s">
        <v>4</v>
      </c>
    </row>
    <row r="42" spans="1:27" s="194" customFormat="1">
      <c r="A42" s="110" t="s">
        <v>991</v>
      </c>
      <c r="B42" s="193" t="s">
        <v>5</v>
      </c>
      <c r="C42" s="110"/>
      <c r="D42" s="110"/>
      <c r="E42" s="110"/>
      <c r="F42" s="110" t="s">
        <v>1016</v>
      </c>
      <c r="G42" s="110" t="s">
        <v>872</v>
      </c>
      <c r="H42" s="110" t="s">
        <v>480</v>
      </c>
      <c r="I42" s="110" t="s">
        <v>946</v>
      </c>
      <c r="J42" s="110" t="s">
        <v>955</v>
      </c>
      <c r="K42" s="110" t="s">
        <v>952</v>
      </c>
      <c r="L42" s="110" t="s">
        <v>953</v>
      </c>
      <c r="M42" s="110"/>
      <c r="N42" s="110"/>
      <c r="O42" s="110"/>
      <c r="P42" s="110"/>
      <c r="Q42" s="273">
        <v>19</v>
      </c>
      <c r="R42" s="110" t="s">
        <v>602</v>
      </c>
      <c r="S42" s="110"/>
      <c r="T42" s="110"/>
      <c r="U42" s="110"/>
      <c r="V42" s="110" t="s">
        <v>956</v>
      </c>
      <c r="W42" s="110" t="str">
        <f t="shared" si="3"/>
        <v>PWR_BPS_CL_B20_B2064</v>
      </c>
      <c r="X42" s="110"/>
      <c r="Y42" s="110"/>
      <c r="Z42" s="110"/>
      <c r="AA42" s="193" t="s">
        <v>4</v>
      </c>
    </row>
    <row r="43" spans="1:27" ht="15.75">
      <c r="A43" s="158"/>
      <c r="B43" s="152" t="s">
        <v>4</v>
      </c>
      <c r="C43" s="128"/>
      <c r="D43" s="128"/>
      <c r="E43" s="128"/>
      <c r="F43" s="128"/>
      <c r="G43" s="129" t="s">
        <v>485</v>
      </c>
      <c r="H43" s="128"/>
      <c r="I43" s="128"/>
      <c r="J43" s="130"/>
      <c r="K43" s="131"/>
      <c r="L43" s="128"/>
      <c r="M43" s="128"/>
      <c r="N43" s="128"/>
      <c r="O43" s="128"/>
      <c r="P43" s="128"/>
      <c r="Q43" s="130" t="s">
        <v>525</v>
      </c>
      <c r="R43" s="128"/>
      <c r="S43" s="128"/>
      <c r="T43" s="128"/>
      <c r="U43" s="128"/>
      <c r="V43" s="128"/>
      <c r="W43" s="128" t="str">
        <f t="shared" si="3"/>
        <v>SF6 Circuit Breaker__</v>
      </c>
      <c r="X43" s="128"/>
      <c r="Y43" s="128"/>
      <c r="Z43" s="128"/>
      <c r="AA43" s="128"/>
    </row>
    <row r="44" spans="1:27" s="194" customFormat="1">
      <c r="A44" s="110" t="s">
        <v>1108</v>
      </c>
      <c r="B44" s="193" t="s">
        <v>5</v>
      </c>
      <c r="C44" s="110"/>
      <c r="D44" s="110"/>
      <c r="E44" s="110"/>
      <c r="F44" s="110" t="s">
        <v>1002</v>
      </c>
      <c r="G44" s="110" t="s">
        <v>872</v>
      </c>
      <c r="H44" s="110" t="s">
        <v>479</v>
      </c>
      <c r="I44" s="110" t="s">
        <v>448</v>
      </c>
      <c r="J44" s="110" t="s">
        <v>527</v>
      </c>
      <c r="K44" s="110" t="s">
        <v>952</v>
      </c>
      <c r="L44" s="110" t="s">
        <v>953</v>
      </c>
      <c r="M44" s="110"/>
      <c r="N44" s="110"/>
      <c r="O44" s="110"/>
      <c r="P44" s="110"/>
      <c r="Q44" s="177" t="s">
        <v>793</v>
      </c>
      <c r="R44" s="110" t="s">
        <v>602</v>
      </c>
      <c r="S44" s="110"/>
      <c r="T44" s="110"/>
      <c r="U44" s="110"/>
      <c r="V44" s="110" t="str">
        <f>CONCATENATE("&amp;",SUBSTITUTE(J44,"_","-"))</f>
        <v>&amp;B100</v>
      </c>
      <c r="W44" s="110" t="str">
        <f t="shared" si="3"/>
        <v>PWR_BPS_CL_B10_B100</v>
      </c>
      <c r="X44" s="110"/>
      <c r="Y44" s="110"/>
      <c r="Z44" s="110"/>
      <c r="AA44" s="193" t="s">
        <v>4</v>
      </c>
    </row>
    <row r="45" spans="1:27" s="194" customFormat="1">
      <c r="A45" s="110" t="s">
        <v>1108</v>
      </c>
      <c r="B45" s="193" t="s">
        <v>5</v>
      </c>
      <c r="C45" s="110"/>
      <c r="D45" s="110"/>
      <c r="E45" s="110"/>
      <c r="F45" s="110" t="s">
        <v>1017</v>
      </c>
      <c r="G45" s="110" t="s">
        <v>872</v>
      </c>
      <c r="H45" s="110" t="s">
        <v>480</v>
      </c>
      <c r="I45" s="110" t="s">
        <v>448</v>
      </c>
      <c r="J45" s="110" t="s">
        <v>528</v>
      </c>
      <c r="K45" s="110" t="s">
        <v>952</v>
      </c>
      <c r="L45" s="110" t="s">
        <v>953</v>
      </c>
      <c r="M45" s="110"/>
      <c r="N45" s="110"/>
      <c r="O45" s="110"/>
      <c r="P45" s="110"/>
      <c r="Q45" s="177" t="s">
        <v>794</v>
      </c>
      <c r="R45" s="110" t="s">
        <v>602</v>
      </c>
      <c r="S45" s="110"/>
      <c r="T45" s="110"/>
      <c r="U45" s="110"/>
      <c r="V45" s="110" t="str">
        <f>CONCATENATE("&amp;",SUBSTITUTE(J45,"_","-"))</f>
        <v>&amp;B200</v>
      </c>
      <c r="W45" s="110" t="str">
        <f t="shared" si="3"/>
        <v>PWR_BPS_CL_B20_B200</v>
      </c>
      <c r="X45" s="110"/>
      <c r="Y45" s="110"/>
      <c r="Z45" s="110"/>
      <c r="AA45" s="193" t="s">
        <v>4</v>
      </c>
    </row>
    <row r="46" spans="1:27" ht="15.75">
      <c r="A46" s="158"/>
      <c r="B46" s="152" t="s">
        <v>4</v>
      </c>
      <c r="C46" s="128"/>
      <c r="D46" s="128"/>
      <c r="E46" s="128"/>
      <c r="F46" s="128"/>
      <c r="G46" s="129" t="s">
        <v>559</v>
      </c>
      <c r="H46" s="128"/>
      <c r="I46" s="128"/>
      <c r="J46" s="130"/>
      <c r="K46" s="131"/>
      <c r="L46" s="128"/>
      <c r="M46" s="128"/>
      <c r="N46" s="128"/>
      <c r="O46" s="128"/>
      <c r="P46" s="128"/>
      <c r="Q46" s="130" t="s">
        <v>525</v>
      </c>
      <c r="R46" s="128"/>
      <c r="S46" s="128"/>
      <c r="T46" s="128"/>
      <c r="U46" s="128"/>
      <c r="V46" s="128"/>
      <c r="W46" s="128" t="str">
        <f t="shared" si="3"/>
        <v>Earth Switch__</v>
      </c>
      <c r="X46" s="128"/>
      <c r="Y46" s="128"/>
      <c r="Z46" s="128"/>
      <c r="AA46" s="128"/>
    </row>
    <row r="47" spans="1:27" s="194" customFormat="1">
      <c r="A47" s="110" t="s">
        <v>2897</v>
      </c>
      <c r="B47" s="193" t="s">
        <v>5</v>
      </c>
      <c r="C47" s="110"/>
      <c r="D47" s="110"/>
      <c r="E47" s="110"/>
      <c r="F47" s="110" t="s">
        <v>1018</v>
      </c>
      <c r="G47" s="110" t="s">
        <v>872</v>
      </c>
      <c r="H47" s="110" t="s">
        <v>479</v>
      </c>
      <c r="I47" s="110" t="s">
        <v>1254</v>
      </c>
      <c r="J47" s="110" t="s">
        <v>482</v>
      </c>
      <c r="K47" s="110" t="s">
        <v>952</v>
      </c>
      <c r="L47" s="110" t="s">
        <v>953</v>
      </c>
      <c r="M47" s="110"/>
      <c r="N47" s="110"/>
      <c r="O47" s="110"/>
      <c r="P47" s="110"/>
      <c r="Q47" s="177" t="s">
        <v>795</v>
      </c>
      <c r="R47" s="110" t="s">
        <v>602</v>
      </c>
      <c r="S47" s="110"/>
      <c r="T47" s="110"/>
      <c r="U47" s="110"/>
      <c r="V47" s="110" t="str">
        <f>CONCATENATE("&amp;",SUBSTITUTE(J47,"_","-"))</f>
        <v>&amp;B101</v>
      </c>
      <c r="W47" s="110" t="str">
        <f t="shared" si="3"/>
        <v>PWR_BPS_CL_B10_B101</v>
      </c>
      <c r="X47" s="110"/>
      <c r="Y47" s="110"/>
      <c r="Z47" s="110"/>
      <c r="AA47" s="193" t="s">
        <v>4</v>
      </c>
    </row>
    <row r="48" spans="1:27" s="194" customFormat="1">
      <c r="A48" s="110" t="s">
        <v>2897</v>
      </c>
      <c r="B48" s="193" t="s">
        <v>5</v>
      </c>
      <c r="C48" s="110"/>
      <c r="D48" s="110"/>
      <c r="E48" s="110"/>
      <c r="F48" s="110" t="s">
        <v>1019</v>
      </c>
      <c r="G48" s="110" t="s">
        <v>872</v>
      </c>
      <c r="H48" s="110" t="s">
        <v>480</v>
      </c>
      <c r="I48" s="110" t="s">
        <v>1254</v>
      </c>
      <c r="J48" s="110" t="s">
        <v>529</v>
      </c>
      <c r="K48" s="110" t="s">
        <v>952</v>
      </c>
      <c r="L48" s="110" t="s">
        <v>953</v>
      </c>
      <c r="M48" s="110"/>
      <c r="N48" s="110"/>
      <c r="O48" s="110"/>
      <c r="P48" s="110"/>
      <c r="Q48" s="177" t="s">
        <v>796</v>
      </c>
      <c r="R48" s="110" t="s">
        <v>602</v>
      </c>
      <c r="S48" s="110"/>
      <c r="T48" s="110"/>
      <c r="U48" s="110"/>
      <c r="V48" s="110" t="str">
        <f>CONCATENATE("&amp;",SUBSTITUTE(J48,"_","-"))</f>
        <v>&amp;B201</v>
      </c>
      <c r="W48" s="110" t="str">
        <f t="shared" si="3"/>
        <v>PWR_BPS_CL_B20_B201</v>
      </c>
      <c r="X48" s="110"/>
      <c r="Y48" s="110"/>
      <c r="Z48" s="110"/>
      <c r="AA48" s="193" t="s">
        <v>4</v>
      </c>
    </row>
    <row r="49" spans="1:27" ht="15.75">
      <c r="A49" s="158"/>
      <c r="B49" s="152" t="s">
        <v>4</v>
      </c>
      <c r="C49" s="128"/>
      <c r="D49" s="128"/>
      <c r="E49" s="128"/>
      <c r="F49" s="128"/>
      <c r="G49" s="129" t="s">
        <v>558</v>
      </c>
      <c r="H49" s="128"/>
      <c r="I49" s="128"/>
      <c r="J49" s="130"/>
      <c r="K49" s="131"/>
      <c r="L49" s="128"/>
      <c r="M49" s="128"/>
      <c r="N49" s="128"/>
      <c r="O49" s="128"/>
      <c r="P49" s="128"/>
      <c r="Q49" s="130" t="s">
        <v>525</v>
      </c>
      <c r="R49" s="128"/>
      <c r="S49" s="128"/>
      <c r="T49" s="128"/>
      <c r="U49" s="128"/>
      <c r="V49" s="128"/>
      <c r="W49" s="128" t="str">
        <f t="shared" si="3"/>
        <v>Bus Isolator__</v>
      </c>
      <c r="X49" s="128"/>
      <c r="Y49" s="128"/>
      <c r="Z49" s="128"/>
      <c r="AA49" s="128"/>
    </row>
    <row r="50" spans="1:27" s="194" customFormat="1">
      <c r="A50" s="110" t="s">
        <v>2897</v>
      </c>
      <c r="B50" s="193" t="s">
        <v>5</v>
      </c>
      <c r="C50" s="110"/>
      <c r="D50" s="110"/>
      <c r="E50" s="110"/>
      <c r="F50" s="110" t="s">
        <v>1005</v>
      </c>
      <c r="G50" s="110" t="s">
        <v>872</v>
      </c>
      <c r="H50" s="110" t="s">
        <v>479</v>
      </c>
      <c r="I50" s="110" t="s">
        <v>1243</v>
      </c>
      <c r="J50" s="110" t="s">
        <v>1244</v>
      </c>
      <c r="K50" s="110" t="s">
        <v>952</v>
      </c>
      <c r="L50" s="110" t="s">
        <v>953</v>
      </c>
      <c r="M50" s="110"/>
      <c r="N50" s="110"/>
      <c r="O50" s="110"/>
      <c r="P50" s="110"/>
      <c r="Q50" s="177" t="s">
        <v>797</v>
      </c>
      <c r="R50" s="110" t="s">
        <v>602</v>
      </c>
      <c r="S50" s="110"/>
      <c r="T50" s="110"/>
      <c r="U50" s="110"/>
      <c r="V50" s="110" t="str">
        <f>CONCATENATE("&amp;",SUBSTITUTE(J50,"_","-"))</f>
        <v>&amp;BIST-B103</v>
      </c>
      <c r="W50" s="110" t="str">
        <f t="shared" si="3"/>
        <v>PWR_BPS_CL_B10_BIST_B103</v>
      </c>
      <c r="X50" s="110"/>
      <c r="Y50" s="110"/>
      <c r="Z50" s="110"/>
      <c r="AA50" s="193" t="s">
        <v>4</v>
      </c>
    </row>
    <row r="51" spans="1:27" s="194" customFormat="1">
      <c r="A51" s="110" t="s">
        <v>2897</v>
      </c>
      <c r="B51" s="193" t="s">
        <v>5</v>
      </c>
      <c r="C51" s="110"/>
      <c r="D51" s="110"/>
      <c r="E51" s="110"/>
      <c r="F51" s="110" t="s">
        <v>1020</v>
      </c>
      <c r="G51" s="110" t="s">
        <v>872</v>
      </c>
      <c r="H51" s="110" t="s">
        <v>480</v>
      </c>
      <c r="I51" s="110" t="s">
        <v>1243</v>
      </c>
      <c r="J51" s="110" t="s">
        <v>1245</v>
      </c>
      <c r="K51" s="110" t="s">
        <v>952</v>
      </c>
      <c r="L51" s="110" t="s">
        <v>953</v>
      </c>
      <c r="M51" s="110"/>
      <c r="N51" s="110"/>
      <c r="O51" s="110"/>
      <c r="P51" s="110"/>
      <c r="Q51" s="177" t="s">
        <v>798</v>
      </c>
      <c r="R51" s="110" t="s">
        <v>602</v>
      </c>
      <c r="S51" s="110"/>
      <c r="T51" s="110"/>
      <c r="U51" s="110"/>
      <c r="V51" s="110" t="str">
        <f>CONCATENATE("&amp;",SUBSTITUTE(J51,"_","-"))</f>
        <v>&amp;BIST-B203</v>
      </c>
      <c r="W51" s="110" t="str">
        <f t="shared" si="3"/>
        <v>PWR_BPS_CL_B20_BIST_B203</v>
      </c>
      <c r="X51" s="110"/>
      <c r="Y51" s="110"/>
      <c r="Z51" s="110"/>
      <c r="AA51" s="193" t="s">
        <v>4</v>
      </c>
    </row>
    <row r="52" spans="1:27" s="194" customFormat="1">
      <c r="A52" s="110" t="s">
        <v>2897</v>
      </c>
      <c r="B52" s="193" t="s">
        <v>5</v>
      </c>
      <c r="C52" s="110"/>
      <c r="D52" s="110"/>
      <c r="E52" s="110"/>
      <c r="F52" s="110" t="s">
        <v>1004</v>
      </c>
      <c r="G52" s="110" t="s">
        <v>872</v>
      </c>
      <c r="H52" s="110" t="s">
        <v>479</v>
      </c>
      <c r="I52" s="110" t="s">
        <v>1243</v>
      </c>
      <c r="J52" s="110" t="s">
        <v>1246</v>
      </c>
      <c r="K52" s="110" t="s">
        <v>952</v>
      </c>
      <c r="L52" s="110" t="s">
        <v>953</v>
      </c>
      <c r="M52" s="110"/>
      <c r="N52" s="110"/>
      <c r="O52" s="110"/>
      <c r="P52" s="110"/>
      <c r="Q52" s="177" t="s">
        <v>799</v>
      </c>
      <c r="R52" s="110" t="s">
        <v>602</v>
      </c>
      <c r="S52" s="110"/>
      <c r="T52" s="110"/>
      <c r="U52" s="110"/>
      <c r="V52" s="110" t="str">
        <f>CONCATENATE("&amp;",SUBSTITUTE(J52,"_","-"))</f>
        <v>&amp;BIST-B104</v>
      </c>
      <c r="W52" s="110" t="str">
        <f t="shared" si="3"/>
        <v>PWR_BPS_CL_B10_BIST_B104</v>
      </c>
      <c r="X52" s="110"/>
      <c r="Y52" s="110"/>
      <c r="Z52" s="110"/>
      <c r="AA52" s="193" t="s">
        <v>4</v>
      </c>
    </row>
    <row r="53" spans="1:27" s="194" customFormat="1">
      <c r="A53" s="110" t="s">
        <v>2897</v>
      </c>
      <c r="B53" s="193" t="s">
        <v>5</v>
      </c>
      <c r="C53" s="110"/>
      <c r="D53" s="110"/>
      <c r="E53" s="110"/>
      <c r="F53" s="110" t="s">
        <v>1021</v>
      </c>
      <c r="G53" s="110" t="s">
        <v>872</v>
      </c>
      <c r="H53" s="110" t="s">
        <v>480</v>
      </c>
      <c r="I53" s="110" t="s">
        <v>1243</v>
      </c>
      <c r="J53" s="110" t="s">
        <v>1247</v>
      </c>
      <c r="K53" s="110" t="s">
        <v>952</v>
      </c>
      <c r="L53" s="110" t="s">
        <v>953</v>
      </c>
      <c r="M53" s="110"/>
      <c r="N53" s="110"/>
      <c r="O53" s="110"/>
      <c r="P53" s="110"/>
      <c r="Q53" s="177" t="s">
        <v>800</v>
      </c>
      <c r="R53" s="110" t="s">
        <v>602</v>
      </c>
      <c r="S53" s="110"/>
      <c r="T53" s="110"/>
      <c r="U53" s="110"/>
      <c r="V53" s="110" t="str">
        <f>CONCATENATE("&amp;",SUBSTITUTE(J53,"_","-"))</f>
        <v>&amp;BIST-B204</v>
      </c>
      <c r="W53" s="110" t="str">
        <f t="shared" si="3"/>
        <v>PWR_BPS_CL_B20_BIST_B204</v>
      </c>
      <c r="X53" s="110"/>
      <c r="Y53" s="110"/>
      <c r="Z53" s="110"/>
      <c r="AA53" s="193" t="s">
        <v>4</v>
      </c>
    </row>
    <row r="54" spans="1:27" ht="15.75">
      <c r="A54" s="158"/>
      <c r="B54" s="152" t="s">
        <v>4</v>
      </c>
      <c r="C54" s="128"/>
      <c r="D54" s="128"/>
      <c r="E54" s="128"/>
      <c r="F54" s="128"/>
      <c r="G54" s="129" t="s">
        <v>483</v>
      </c>
      <c r="H54" s="128"/>
      <c r="I54" s="128"/>
      <c r="J54" s="130"/>
      <c r="K54" s="131"/>
      <c r="L54" s="128"/>
      <c r="M54" s="128"/>
      <c r="N54" s="128"/>
      <c r="O54" s="128"/>
      <c r="P54" s="128"/>
      <c r="Q54" s="130" t="s">
        <v>525</v>
      </c>
      <c r="R54" s="128"/>
      <c r="S54" s="128"/>
      <c r="T54" s="128"/>
      <c r="U54" s="128"/>
      <c r="V54" s="128"/>
      <c r="W54" s="128" t="str">
        <f t="shared" si="3"/>
        <v>Maintenance Earth Switch__</v>
      </c>
      <c r="X54" s="128"/>
      <c r="Y54" s="128"/>
      <c r="Z54" s="128"/>
      <c r="AA54" s="128"/>
    </row>
    <row r="55" spans="1:27" s="194" customFormat="1">
      <c r="A55" s="110" t="s">
        <v>2897</v>
      </c>
      <c r="B55" s="193" t="s">
        <v>5</v>
      </c>
      <c r="C55" s="110"/>
      <c r="D55" s="110"/>
      <c r="E55" s="110"/>
      <c r="F55" s="110" t="s">
        <v>1006</v>
      </c>
      <c r="G55" s="110" t="s">
        <v>872</v>
      </c>
      <c r="H55" s="110" t="s">
        <v>479</v>
      </c>
      <c r="I55" s="110" t="s">
        <v>1254</v>
      </c>
      <c r="J55" s="110" t="s">
        <v>531</v>
      </c>
      <c r="K55" s="110" t="s">
        <v>952</v>
      </c>
      <c r="L55" s="110" t="s">
        <v>953</v>
      </c>
      <c r="M55" s="110"/>
      <c r="N55" s="110"/>
      <c r="O55" s="110"/>
      <c r="P55" s="110"/>
      <c r="Q55" s="177" t="s">
        <v>801</v>
      </c>
      <c r="R55" s="110" t="s">
        <v>602</v>
      </c>
      <c r="S55" s="110"/>
      <c r="T55" s="110"/>
      <c r="U55" s="110"/>
      <c r="V55" s="110" t="str">
        <f>CONCATENATE("&amp;",SUBSTITUTE(J55,"_","-"))</f>
        <v>&amp;B10M2</v>
      </c>
      <c r="W55" s="110" t="str">
        <f t="shared" si="3"/>
        <v>PWR_BPS_CL_B10_B10M2</v>
      </c>
      <c r="X55" s="110"/>
      <c r="Y55" s="110"/>
      <c r="Z55" s="110"/>
      <c r="AA55" s="193" t="s">
        <v>4</v>
      </c>
    </row>
    <row r="56" spans="1:27" s="194" customFormat="1">
      <c r="A56" s="110" t="s">
        <v>2897</v>
      </c>
      <c r="B56" s="193" t="s">
        <v>5</v>
      </c>
      <c r="C56" s="110"/>
      <c r="D56" s="110"/>
      <c r="E56" s="110"/>
      <c r="F56" s="110" t="s">
        <v>1022</v>
      </c>
      <c r="G56" s="110" t="s">
        <v>872</v>
      </c>
      <c r="H56" s="110" t="s">
        <v>480</v>
      </c>
      <c r="I56" s="110" t="s">
        <v>1254</v>
      </c>
      <c r="J56" s="110" t="s">
        <v>530</v>
      </c>
      <c r="K56" s="110" t="s">
        <v>952</v>
      </c>
      <c r="L56" s="110" t="s">
        <v>953</v>
      </c>
      <c r="M56" s="110"/>
      <c r="N56" s="110"/>
      <c r="O56" s="110"/>
      <c r="P56" s="110"/>
      <c r="Q56" s="177" t="s">
        <v>802</v>
      </c>
      <c r="R56" s="110" t="s">
        <v>602</v>
      </c>
      <c r="S56" s="110"/>
      <c r="T56" s="110"/>
      <c r="U56" s="110"/>
      <c r="V56" s="110" t="str">
        <f>CONCATENATE("&amp;",SUBSTITUTE(J56,"_","-"))</f>
        <v>&amp;B20M2</v>
      </c>
      <c r="W56" s="110" t="str">
        <f t="shared" si="3"/>
        <v>PWR_BPS_CL_B20_B20M2</v>
      </c>
      <c r="X56" s="110"/>
      <c r="Y56" s="110"/>
      <c r="Z56" s="110"/>
      <c r="AA56" s="193" t="s">
        <v>4</v>
      </c>
    </row>
    <row r="57" spans="1:27" s="194" customFormat="1">
      <c r="A57" s="110" t="s">
        <v>2897</v>
      </c>
      <c r="B57" s="193" t="s">
        <v>5</v>
      </c>
      <c r="C57" s="110"/>
      <c r="D57" s="110"/>
      <c r="E57" s="110"/>
      <c r="F57" s="110" t="s">
        <v>1003</v>
      </c>
      <c r="G57" s="110" t="s">
        <v>872</v>
      </c>
      <c r="H57" s="110" t="s">
        <v>479</v>
      </c>
      <c r="I57" s="110" t="s">
        <v>1254</v>
      </c>
      <c r="J57" s="110" t="s">
        <v>533</v>
      </c>
      <c r="K57" s="110" t="s">
        <v>952</v>
      </c>
      <c r="L57" s="110" t="s">
        <v>953</v>
      </c>
      <c r="M57" s="110"/>
      <c r="N57" s="110"/>
      <c r="O57" s="110"/>
      <c r="P57" s="110"/>
      <c r="Q57" s="177" t="s">
        <v>803</v>
      </c>
      <c r="R57" s="110" t="s">
        <v>602</v>
      </c>
      <c r="S57" s="110"/>
      <c r="T57" s="110"/>
      <c r="U57" s="110"/>
      <c r="V57" s="110" t="str">
        <f>CONCATENATE("&amp;",SUBSTITUTE(J57,"_","-"))</f>
        <v>&amp;B10M1</v>
      </c>
      <c r="W57" s="110" t="str">
        <f t="shared" si="3"/>
        <v>PWR_BPS_CL_B10_B10M1</v>
      </c>
      <c r="X57" s="110"/>
      <c r="Y57" s="110"/>
      <c r="Z57" s="110"/>
      <c r="AA57" s="193" t="s">
        <v>4</v>
      </c>
    </row>
    <row r="58" spans="1:27" s="194" customFormat="1">
      <c r="A58" s="110" t="s">
        <v>2897</v>
      </c>
      <c r="B58" s="193" t="s">
        <v>5</v>
      </c>
      <c r="C58" s="110"/>
      <c r="D58" s="110"/>
      <c r="E58" s="110"/>
      <c r="F58" s="110" t="s">
        <v>1023</v>
      </c>
      <c r="G58" s="110" t="s">
        <v>872</v>
      </c>
      <c r="H58" s="110" t="s">
        <v>480</v>
      </c>
      <c r="I58" s="110" t="s">
        <v>1254</v>
      </c>
      <c r="J58" s="110" t="s">
        <v>532</v>
      </c>
      <c r="K58" s="110" t="s">
        <v>952</v>
      </c>
      <c r="L58" s="110" t="s">
        <v>953</v>
      </c>
      <c r="M58" s="110"/>
      <c r="N58" s="110"/>
      <c r="O58" s="110"/>
      <c r="P58" s="110"/>
      <c r="Q58" s="177" t="s">
        <v>804</v>
      </c>
      <c r="R58" s="110" t="s">
        <v>602</v>
      </c>
      <c r="S58" s="110"/>
      <c r="T58" s="110"/>
      <c r="U58" s="110"/>
      <c r="V58" s="110" t="str">
        <f>CONCATENATE("&amp;",SUBSTITUTE(J58,"_","-"))</f>
        <v>&amp;B20M1</v>
      </c>
      <c r="W58" s="110" t="str">
        <f t="shared" si="3"/>
        <v>PWR_BPS_CL_B20_B20M1</v>
      </c>
      <c r="X58" s="110"/>
      <c r="Y58" s="110"/>
      <c r="Z58" s="110"/>
      <c r="AA58" s="193" t="s">
        <v>4</v>
      </c>
    </row>
    <row r="59" spans="1:27" ht="15.75">
      <c r="A59" s="158"/>
      <c r="B59" s="152" t="s">
        <v>4</v>
      </c>
      <c r="C59" s="128"/>
      <c r="D59" s="128"/>
      <c r="E59" s="128"/>
      <c r="F59" s="128"/>
      <c r="G59" s="129" t="s">
        <v>487</v>
      </c>
      <c r="H59" s="130"/>
      <c r="I59" s="128"/>
      <c r="J59" s="130"/>
      <c r="K59" s="131"/>
      <c r="L59" s="128"/>
      <c r="M59" s="128"/>
      <c r="N59" s="128"/>
      <c r="O59" s="128"/>
      <c r="P59" s="128"/>
      <c r="Q59" s="130" t="s">
        <v>525</v>
      </c>
      <c r="R59" s="128"/>
      <c r="S59" s="128"/>
      <c r="T59" s="128"/>
      <c r="U59" s="128"/>
      <c r="V59" s="128"/>
      <c r="W59" s="128" t="str">
        <f t="shared" si="3"/>
        <v>Circuit Breaker Protection__</v>
      </c>
      <c r="X59" s="128"/>
      <c r="Y59" s="128"/>
      <c r="Z59" s="128"/>
      <c r="AA59" s="128"/>
    </row>
    <row r="60" spans="1:27" s="194" customFormat="1">
      <c r="A60" s="110" t="s">
        <v>2897</v>
      </c>
      <c r="B60" s="193" t="s">
        <v>5</v>
      </c>
      <c r="C60" s="110"/>
      <c r="D60" s="110"/>
      <c r="E60" s="110"/>
      <c r="F60" s="110" t="s">
        <v>1323</v>
      </c>
      <c r="G60" s="110" t="s">
        <v>872</v>
      </c>
      <c r="H60" s="110" t="s">
        <v>479</v>
      </c>
      <c r="I60" s="110" t="s">
        <v>1304</v>
      </c>
      <c r="J60" s="110" t="s">
        <v>1487</v>
      </c>
      <c r="K60" s="110" t="s">
        <v>952</v>
      </c>
      <c r="L60" s="110" t="s">
        <v>953</v>
      </c>
      <c r="M60" s="110"/>
      <c r="N60" s="110"/>
      <c r="O60" s="110"/>
      <c r="P60" s="110"/>
      <c r="Q60" s="177">
        <v>32</v>
      </c>
      <c r="R60" s="110" t="s">
        <v>602</v>
      </c>
      <c r="S60" s="110"/>
      <c r="T60" s="110"/>
      <c r="U60" s="110"/>
      <c r="V60" s="110" t="str">
        <f t="shared" ref="V60:V62" si="4">CONCATENATE("&amp;",SUBSTITUTE(J60,"_","-"))</f>
        <v>&amp;66KVIFPR-B10-Main1</v>
      </c>
      <c r="W60" s="110" t="str">
        <f t="shared" si="3"/>
        <v>PWR_BPS_CL_B10_66KVIFPR_B10_Main1</v>
      </c>
      <c r="X60" s="110"/>
      <c r="Y60" s="110"/>
      <c r="Z60" s="110"/>
      <c r="AA60" s="193" t="s">
        <v>4</v>
      </c>
    </row>
    <row r="61" spans="1:27" s="194" customFormat="1">
      <c r="A61" s="110" t="s">
        <v>2897</v>
      </c>
      <c r="B61" s="193" t="s">
        <v>5</v>
      </c>
      <c r="C61" s="110"/>
      <c r="D61" s="110"/>
      <c r="E61" s="110"/>
      <c r="F61" s="110" t="s">
        <v>1324</v>
      </c>
      <c r="G61" s="110" t="s">
        <v>872</v>
      </c>
      <c r="H61" s="110" t="s">
        <v>479</v>
      </c>
      <c r="I61" s="110" t="s">
        <v>1304</v>
      </c>
      <c r="J61" s="110" t="s">
        <v>1488</v>
      </c>
      <c r="K61" s="110" t="s">
        <v>952</v>
      </c>
      <c r="L61" s="110" t="s">
        <v>953</v>
      </c>
      <c r="M61" s="110"/>
      <c r="N61" s="110"/>
      <c r="O61" s="110"/>
      <c r="P61" s="110"/>
      <c r="Q61" s="177">
        <v>33</v>
      </c>
      <c r="R61" s="110" t="s">
        <v>602</v>
      </c>
      <c r="S61" s="110"/>
      <c r="T61" s="110"/>
      <c r="U61" s="110"/>
      <c r="V61" s="110" t="str">
        <f t="shared" ref="V61" si="5">CONCATENATE("&amp;",SUBSTITUTE(J61,"_","-"))</f>
        <v>&amp;66KVIFPR-B10-Main2</v>
      </c>
      <c r="W61" s="110" t="str">
        <f t="shared" si="3"/>
        <v>PWR_BPS_CL_B10_66KVIFPR_B10_Main2</v>
      </c>
      <c r="X61" s="110"/>
      <c r="Y61" s="110"/>
      <c r="Z61" s="110"/>
      <c r="AA61" s="193" t="s">
        <v>4</v>
      </c>
    </row>
    <row r="62" spans="1:27" s="194" customFormat="1">
      <c r="A62" s="110" t="s">
        <v>2897</v>
      </c>
      <c r="B62" s="193" t="s">
        <v>5</v>
      </c>
      <c r="C62" s="110"/>
      <c r="D62" s="110"/>
      <c r="E62" s="110"/>
      <c r="F62" s="110" t="s">
        <v>1323</v>
      </c>
      <c r="G62" s="110" t="s">
        <v>872</v>
      </c>
      <c r="H62" s="110" t="s">
        <v>480</v>
      </c>
      <c r="I62" s="110" t="s">
        <v>1304</v>
      </c>
      <c r="J62" s="110" t="s">
        <v>1489</v>
      </c>
      <c r="K62" s="110" t="s">
        <v>952</v>
      </c>
      <c r="L62" s="110" t="s">
        <v>953</v>
      </c>
      <c r="M62" s="110"/>
      <c r="N62" s="110"/>
      <c r="O62" s="110"/>
      <c r="P62" s="110"/>
      <c r="Q62" s="177">
        <v>34</v>
      </c>
      <c r="R62" s="110" t="s">
        <v>602</v>
      </c>
      <c r="S62" s="110"/>
      <c r="T62" s="110"/>
      <c r="U62" s="110"/>
      <c r="V62" s="110" t="str">
        <f t="shared" si="4"/>
        <v>&amp;66KVIFPR-B20-Main1</v>
      </c>
      <c r="W62" s="110" t="str">
        <f t="shared" si="3"/>
        <v>PWR_BPS_CL_B20_66KVIFPR_B20_Main1</v>
      </c>
      <c r="X62" s="110"/>
      <c r="Y62" s="110"/>
      <c r="Z62" s="110"/>
      <c r="AA62" s="193" t="s">
        <v>4</v>
      </c>
    </row>
    <row r="63" spans="1:27" s="194" customFormat="1">
      <c r="A63" s="110" t="s">
        <v>2897</v>
      </c>
      <c r="B63" s="193" t="s">
        <v>5</v>
      </c>
      <c r="C63" s="110"/>
      <c r="D63" s="110"/>
      <c r="E63" s="110"/>
      <c r="F63" s="110" t="s">
        <v>1324</v>
      </c>
      <c r="G63" s="110" t="s">
        <v>872</v>
      </c>
      <c r="H63" s="110" t="s">
        <v>480</v>
      </c>
      <c r="I63" s="110" t="s">
        <v>1304</v>
      </c>
      <c r="J63" s="110" t="s">
        <v>1490</v>
      </c>
      <c r="K63" s="110" t="s">
        <v>952</v>
      </c>
      <c r="L63" s="110" t="s">
        <v>953</v>
      </c>
      <c r="M63" s="110"/>
      <c r="N63" s="110"/>
      <c r="O63" s="110"/>
      <c r="P63" s="110"/>
      <c r="Q63" s="177">
        <v>35</v>
      </c>
      <c r="R63" s="110" t="s">
        <v>602</v>
      </c>
      <c r="S63" s="110"/>
      <c r="T63" s="110"/>
      <c r="U63" s="110"/>
      <c r="V63" s="110" t="str">
        <f t="shared" ref="V63" si="6">CONCATENATE("&amp;",SUBSTITUTE(J63,"_","-"))</f>
        <v>&amp;66KVIFPR-B20-Main2</v>
      </c>
      <c r="W63" s="110" t="str">
        <f t="shared" si="3"/>
        <v>PWR_BPS_CL_B20_66KVIFPR_B20_Main2</v>
      </c>
      <c r="X63" s="110"/>
      <c r="Y63" s="110"/>
      <c r="Z63" s="110"/>
      <c r="AA63" s="193" t="s">
        <v>4</v>
      </c>
    </row>
    <row r="64" spans="1:27" ht="15.75">
      <c r="A64" s="158"/>
      <c r="B64" s="151" t="s">
        <v>4</v>
      </c>
      <c r="C64" s="111"/>
      <c r="D64" s="111"/>
      <c r="E64" s="111"/>
      <c r="F64" s="111"/>
      <c r="G64" s="112" t="s">
        <v>1184</v>
      </c>
      <c r="H64" s="114"/>
      <c r="I64" s="111"/>
      <c r="J64" s="113"/>
      <c r="K64" s="114"/>
      <c r="L64" s="114"/>
      <c r="M64" s="114"/>
      <c r="N64" s="114"/>
      <c r="O64" s="114"/>
      <c r="P64" s="114"/>
      <c r="Q64" s="275" t="s">
        <v>525</v>
      </c>
      <c r="R64" s="114"/>
      <c r="S64" s="114"/>
      <c r="T64" s="114"/>
      <c r="U64" s="114"/>
      <c r="V64" s="114"/>
      <c r="W64" s="114" t="str">
        <f t="shared" si="3"/>
        <v>Bay Type 66KV Busection__</v>
      </c>
      <c r="X64" s="114"/>
      <c r="Y64" s="114"/>
      <c r="Z64" s="114"/>
      <c r="AA64" s="111"/>
    </row>
    <row r="65" spans="1:27" ht="15.75">
      <c r="A65" s="158"/>
      <c r="B65" s="152" t="s">
        <v>4</v>
      </c>
      <c r="C65" s="128"/>
      <c r="D65" s="128"/>
      <c r="E65" s="128"/>
      <c r="F65" s="128"/>
      <c r="G65" s="129" t="s">
        <v>1185</v>
      </c>
      <c r="H65" s="128"/>
      <c r="I65" s="128"/>
      <c r="J65" s="130"/>
      <c r="K65" s="131"/>
      <c r="L65" s="128"/>
      <c r="M65" s="128"/>
      <c r="N65" s="128"/>
      <c r="O65" s="128"/>
      <c r="P65" s="128"/>
      <c r="Q65" s="130" t="s">
        <v>525</v>
      </c>
      <c r="R65" s="128"/>
      <c r="S65" s="128"/>
      <c r="T65" s="128"/>
      <c r="U65" s="128"/>
      <c r="V65" s="128"/>
      <c r="W65" s="128" t="str">
        <f t="shared" si="3"/>
        <v>66KV Busection Bay Alarms__</v>
      </c>
      <c r="X65" s="128"/>
      <c r="Y65" s="128"/>
      <c r="Z65" s="128"/>
      <c r="AA65" s="128"/>
    </row>
    <row r="66" spans="1:27" s="194" customFormat="1">
      <c r="A66" s="110" t="s">
        <v>1108</v>
      </c>
      <c r="B66" s="193" t="s">
        <v>5</v>
      </c>
      <c r="C66" s="110"/>
      <c r="D66" s="110"/>
      <c r="E66" s="110"/>
      <c r="F66" s="110" t="s">
        <v>992</v>
      </c>
      <c r="G66" s="110" t="s">
        <v>872</v>
      </c>
      <c r="H66" s="110" t="s">
        <v>484</v>
      </c>
      <c r="I66" s="110" t="s">
        <v>1158</v>
      </c>
      <c r="J66" s="110" t="s">
        <v>1159</v>
      </c>
      <c r="K66" s="110" t="s">
        <v>952</v>
      </c>
      <c r="L66" s="110" t="s">
        <v>953</v>
      </c>
      <c r="M66" s="110"/>
      <c r="N66" s="110"/>
      <c r="O66" s="110"/>
      <c r="P66" s="110"/>
      <c r="Q66" s="177" t="s">
        <v>806</v>
      </c>
      <c r="R66" s="110" t="s">
        <v>602</v>
      </c>
      <c r="S66" s="110"/>
      <c r="T66" s="110"/>
      <c r="U66" s="110"/>
      <c r="V66" s="110" t="str">
        <f>CONCATENATE("&amp;",SUBSTITUTE(J66,"_","-"))</f>
        <v>&amp;66KVBSBA-B12</v>
      </c>
      <c r="W66" s="110" t="str">
        <f t="shared" si="3"/>
        <v>PWR_BPS_CL_B12_66KVBSBA_B12</v>
      </c>
      <c r="X66" s="110"/>
      <c r="Y66" s="110"/>
      <c r="Z66" s="110"/>
      <c r="AA66" s="193" t="s">
        <v>4</v>
      </c>
    </row>
    <row r="67" spans="1:27" ht="15.75">
      <c r="A67" s="158"/>
      <c r="B67" s="152" t="s">
        <v>4</v>
      </c>
      <c r="C67" s="128"/>
      <c r="D67" s="128"/>
      <c r="E67" s="128"/>
      <c r="F67" s="128"/>
      <c r="G67" s="129" t="s">
        <v>485</v>
      </c>
      <c r="H67" s="128"/>
      <c r="I67" s="128"/>
      <c r="J67" s="130"/>
      <c r="K67" s="131"/>
      <c r="L67" s="128"/>
      <c r="M67" s="128"/>
      <c r="N67" s="128"/>
      <c r="O67" s="128"/>
      <c r="P67" s="128"/>
      <c r="Q67" s="130" t="s">
        <v>525</v>
      </c>
      <c r="R67" s="128"/>
      <c r="S67" s="128"/>
      <c r="T67" s="128"/>
      <c r="U67" s="128"/>
      <c r="V67" s="128"/>
      <c r="W67" s="128" t="str">
        <f t="shared" si="3"/>
        <v>SF6 Circuit Breaker__</v>
      </c>
      <c r="X67" s="128"/>
      <c r="Y67" s="128"/>
      <c r="Z67" s="128"/>
      <c r="AA67" s="128"/>
    </row>
    <row r="68" spans="1:27" s="194" customFormat="1">
      <c r="A68" s="110" t="s">
        <v>1108</v>
      </c>
      <c r="B68" s="193" t="s">
        <v>5</v>
      </c>
      <c r="C68" s="110"/>
      <c r="D68" s="110"/>
      <c r="E68" s="110"/>
      <c r="F68" s="110" t="s">
        <v>1034</v>
      </c>
      <c r="G68" s="110" t="s">
        <v>872</v>
      </c>
      <c r="H68" s="110" t="s">
        <v>484</v>
      </c>
      <c r="I68" s="110" t="s">
        <v>448</v>
      </c>
      <c r="J68" s="110" t="s">
        <v>486</v>
      </c>
      <c r="K68" s="110" t="s">
        <v>952</v>
      </c>
      <c r="L68" s="110" t="s">
        <v>953</v>
      </c>
      <c r="M68" s="110"/>
      <c r="N68" s="110"/>
      <c r="O68" s="110"/>
      <c r="P68" s="110"/>
      <c r="Q68" s="177" t="s">
        <v>807</v>
      </c>
      <c r="R68" s="110" t="s">
        <v>602</v>
      </c>
      <c r="S68" s="110"/>
      <c r="T68" s="110"/>
      <c r="U68" s="110"/>
      <c r="V68" s="110" t="str">
        <f>CONCATENATE("&amp;",SUBSTITUTE(J68,"_","-"))</f>
        <v>&amp;B120</v>
      </c>
      <c r="W68" s="110" t="str">
        <f t="shared" si="3"/>
        <v>PWR_BPS_CL_B12_B120</v>
      </c>
      <c r="X68" s="110"/>
      <c r="Y68" s="110"/>
      <c r="Z68" s="110"/>
      <c r="AA68" s="193" t="s">
        <v>4</v>
      </c>
    </row>
    <row r="69" spans="1:27" ht="15.75">
      <c r="A69" s="158"/>
      <c r="B69" s="152" t="s">
        <v>4</v>
      </c>
      <c r="C69" s="128"/>
      <c r="D69" s="128"/>
      <c r="E69" s="128"/>
      <c r="F69" s="128"/>
      <c r="G69" s="129" t="s">
        <v>487</v>
      </c>
      <c r="H69" s="128"/>
      <c r="I69" s="128"/>
      <c r="J69" s="130"/>
      <c r="K69" s="131"/>
      <c r="L69" s="128"/>
      <c r="M69" s="128"/>
      <c r="N69" s="128"/>
      <c r="O69" s="128"/>
      <c r="P69" s="128"/>
      <c r="Q69" s="130" t="s">
        <v>525</v>
      </c>
      <c r="R69" s="128"/>
      <c r="S69" s="128"/>
      <c r="T69" s="128"/>
      <c r="U69" s="128"/>
      <c r="V69" s="128"/>
      <c r="W69" s="128" t="str">
        <f t="shared" si="3"/>
        <v>Circuit Breaker Protection__</v>
      </c>
      <c r="X69" s="128"/>
      <c r="Y69" s="128"/>
      <c r="Z69" s="128"/>
      <c r="AA69" s="128"/>
    </row>
    <row r="70" spans="1:27" s="194" customFormat="1">
      <c r="A70" s="110" t="s">
        <v>2897</v>
      </c>
      <c r="B70" s="193" t="s">
        <v>5</v>
      </c>
      <c r="C70" s="110"/>
      <c r="D70" s="110"/>
      <c r="E70" s="110"/>
      <c r="F70" s="110" t="s">
        <v>1491</v>
      </c>
      <c r="G70" s="110" t="s">
        <v>872</v>
      </c>
      <c r="H70" s="110" t="s">
        <v>484</v>
      </c>
      <c r="I70" s="110" t="s">
        <v>1329</v>
      </c>
      <c r="J70" s="110" t="s">
        <v>1492</v>
      </c>
      <c r="K70" s="110" t="s">
        <v>952</v>
      </c>
      <c r="L70" s="110" t="s">
        <v>953</v>
      </c>
      <c r="M70" s="110"/>
      <c r="N70" s="110"/>
      <c r="O70" s="110"/>
      <c r="P70" s="110"/>
      <c r="Q70" s="177" t="s">
        <v>808</v>
      </c>
      <c r="R70" s="110" t="s">
        <v>602</v>
      </c>
      <c r="S70" s="110"/>
      <c r="T70" s="110"/>
      <c r="U70" s="110"/>
      <c r="V70" s="110" t="str">
        <f>CONCATENATE("&amp;",SUBSTITUTE(J70,"_","-"))</f>
        <v>&amp;66KVBSPR-B120</v>
      </c>
      <c r="W70" s="110" t="str">
        <f t="shared" si="3"/>
        <v>PWR_BPS_CL_B12_66KVBSPR_B120</v>
      </c>
      <c r="X70" s="110"/>
      <c r="Y70" s="110"/>
      <c r="Z70" s="110"/>
      <c r="AA70" s="193" t="s">
        <v>4</v>
      </c>
    </row>
    <row r="71" spans="1:27" ht="15.75">
      <c r="A71" s="158"/>
      <c r="B71" s="152" t="s">
        <v>4</v>
      </c>
      <c r="C71" s="128"/>
      <c r="D71" s="128"/>
      <c r="E71" s="128"/>
      <c r="F71" s="128"/>
      <c r="G71" s="129" t="s">
        <v>558</v>
      </c>
      <c r="H71" s="128"/>
      <c r="I71" s="128"/>
      <c r="J71" s="130"/>
      <c r="K71" s="131"/>
      <c r="L71" s="128"/>
      <c r="M71" s="128"/>
      <c r="N71" s="128"/>
      <c r="O71" s="128"/>
      <c r="P71" s="128"/>
      <c r="Q71" s="130" t="s">
        <v>525</v>
      </c>
      <c r="R71" s="128"/>
      <c r="S71" s="128"/>
      <c r="T71" s="128"/>
      <c r="U71" s="128"/>
      <c r="V71" s="128"/>
      <c r="W71" s="128" t="str">
        <f t="shared" si="3"/>
        <v>Bus Isolator__</v>
      </c>
      <c r="X71" s="128"/>
      <c r="Y71" s="128"/>
      <c r="Z71" s="128"/>
      <c r="AA71" s="128"/>
    </row>
    <row r="72" spans="1:27" s="194" customFormat="1">
      <c r="A72" s="110" t="s">
        <v>2897</v>
      </c>
      <c r="B72" s="193" t="s">
        <v>5</v>
      </c>
      <c r="C72" s="110"/>
      <c r="D72" s="110"/>
      <c r="E72" s="110"/>
      <c r="F72" s="110" t="s">
        <v>1030</v>
      </c>
      <c r="G72" s="110" t="s">
        <v>872</v>
      </c>
      <c r="H72" s="110" t="s">
        <v>484</v>
      </c>
      <c r="I72" s="110" t="s">
        <v>1243</v>
      </c>
      <c r="J72" s="110" t="s">
        <v>1250</v>
      </c>
      <c r="K72" s="110" t="s">
        <v>952</v>
      </c>
      <c r="L72" s="110" t="s">
        <v>953</v>
      </c>
      <c r="M72" s="110"/>
      <c r="N72" s="110"/>
      <c r="O72" s="110"/>
      <c r="P72" s="110"/>
      <c r="Q72" s="177" t="s">
        <v>809</v>
      </c>
      <c r="R72" s="110" t="s">
        <v>602</v>
      </c>
      <c r="S72" s="110"/>
      <c r="T72" s="110"/>
      <c r="U72" s="110"/>
      <c r="V72" s="110" t="str">
        <f>CONCATENATE("&amp;",SUBSTITUTE(J72,"_","-"))</f>
        <v>&amp;BIST-B124</v>
      </c>
      <c r="W72" s="110" t="str">
        <f t="shared" si="3"/>
        <v>PWR_BPS_CL_B12_BIST_B124</v>
      </c>
      <c r="X72" s="110"/>
      <c r="Y72" s="110"/>
      <c r="Z72" s="110"/>
      <c r="AA72" s="193" t="s">
        <v>4</v>
      </c>
    </row>
    <row r="73" spans="1:27" s="194" customFormat="1">
      <c r="A73" s="110" t="s">
        <v>2897</v>
      </c>
      <c r="B73" s="193" t="s">
        <v>5</v>
      </c>
      <c r="C73" s="110"/>
      <c r="D73" s="110"/>
      <c r="E73" s="110"/>
      <c r="F73" s="110" t="s">
        <v>1031</v>
      </c>
      <c r="G73" s="110" t="s">
        <v>872</v>
      </c>
      <c r="H73" s="110" t="s">
        <v>484</v>
      </c>
      <c r="I73" s="110" t="s">
        <v>1243</v>
      </c>
      <c r="J73" s="110" t="s">
        <v>1251</v>
      </c>
      <c r="K73" s="110" t="s">
        <v>952</v>
      </c>
      <c r="L73" s="110" t="s">
        <v>953</v>
      </c>
      <c r="M73" s="110"/>
      <c r="N73" s="110"/>
      <c r="O73" s="110"/>
      <c r="P73" s="110"/>
      <c r="Q73" s="177" t="s">
        <v>810</v>
      </c>
      <c r="R73" s="110" t="s">
        <v>602</v>
      </c>
      <c r="S73" s="110"/>
      <c r="T73" s="110"/>
      <c r="U73" s="110"/>
      <c r="V73" s="110" t="str">
        <f>CONCATENATE("&amp;",SUBSTITUTE(J73,"_","-"))</f>
        <v>&amp;BIST-B126</v>
      </c>
      <c r="W73" s="110" t="str">
        <f t="shared" si="3"/>
        <v>PWR_BPS_CL_B12_BIST_B126</v>
      </c>
      <c r="X73" s="110"/>
      <c r="Y73" s="110"/>
      <c r="Z73" s="110"/>
      <c r="AA73" s="193" t="s">
        <v>4</v>
      </c>
    </row>
    <row r="74" spans="1:27" s="194" customFormat="1">
      <c r="A74" s="110" t="s">
        <v>2897</v>
      </c>
      <c r="B74" s="193" t="s">
        <v>5</v>
      </c>
      <c r="C74" s="110"/>
      <c r="D74" s="110"/>
      <c r="E74" s="110"/>
      <c r="F74" s="110" t="s">
        <v>1024</v>
      </c>
      <c r="G74" s="110" t="s">
        <v>872</v>
      </c>
      <c r="H74" s="110" t="s">
        <v>484</v>
      </c>
      <c r="I74" s="110" t="s">
        <v>1243</v>
      </c>
      <c r="J74" s="110" t="s">
        <v>1248</v>
      </c>
      <c r="K74" s="110" t="s">
        <v>952</v>
      </c>
      <c r="L74" s="110" t="s">
        <v>953</v>
      </c>
      <c r="M74" s="110"/>
      <c r="N74" s="110"/>
      <c r="O74" s="110"/>
      <c r="P74" s="110"/>
      <c r="Q74" s="177" t="s">
        <v>811</v>
      </c>
      <c r="R74" s="110" t="s">
        <v>602</v>
      </c>
      <c r="S74" s="110"/>
      <c r="T74" s="110"/>
      <c r="U74" s="110"/>
      <c r="V74" s="110" t="str">
        <f>CONCATENATE("&amp;",SUBSTITUTE(J74,"_","-"))</f>
        <v>&amp;BIST-B164</v>
      </c>
      <c r="W74" s="110" t="str">
        <f t="shared" si="3"/>
        <v>PWR_BPS_CL_B12_BIST_B164</v>
      </c>
      <c r="X74" s="110"/>
      <c r="Y74" s="110"/>
      <c r="Z74" s="110"/>
      <c r="AA74" s="193" t="s">
        <v>4</v>
      </c>
    </row>
    <row r="75" spans="1:27" s="194" customFormat="1">
      <c r="A75" s="110" t="s">
        <v>2897</v>
      </c>
      <c r="B75" s="193" t="s">
        <v>5</v>
      </c>
      <c r="C75" s="110"/>
      <c r="D75" s="110"/>
      <c r="E75" s="110"/>
      <c r="F75" s="110" t="s">
        <v>1026</v>
      </c>
      <c r="G75" s="110" t="s">
        <v>872</v>
      </c>
      <c r="H75" s="110" t="s">
        <v>484</v>
      </c>
      <c r="I75" s="110" t="s">
        <v>1243</v>
      </c>
      <c r="J75" s="110" t="s">
        <v>1249</v>
      </c>
      <c r="K75" s="110" t="s">
        <v>952</v>
      </c>
      <c r="L75" s="110" t="s">
        <v>953</v>
      </c>
      <c r="M75" s="110"/>
      <c r="N75" s="110"/>
      <c r="O75" s="110"/>
      <c r="P75" s="110"/>
      <c r="Q75" s="177" t="s">
        <v>812</v>
      </c>
      <c r="R75" s="110" t="s">
        <v>602</v>
      </c>
      <c r="S75" s="110"/>
      <c r="T75" s="110"/>
      <c r="U75" s="110"/>
      <c r="V75" s="110" t="str">
        <f>CONCATENATE("&amp;",SUBSTITUTE(J75,"_","-"))</f>
        <v>&amp;BIST-B264</v>
      </c>
      <c r="W75" s="110" t="str">
        <f t="shared" si="3"/>
        <v>PWR_BPS_CL_B12_BIST_B264</v>
      </c>
      <c r="X75" s="110"/>
      <c r="Y75" s="110"/>
      <c r="Z75" s="110"/>
      <c r="AA75" s="193" t="s">
        <v>4</v>
      </c>
    </row>
    <row r="76" spans="1:27" ht="15.75">
      <c r="A76" s="158"/>
      <c r="B76" s="152" t="s">
        <v>4</v>
      </c>
      <c r="C76" s="128"/>
      <c r="D76" s="128"/>
      <c r="E76" s="128"/>
      <c r="F76" s="128"/>
      <c r="G76" s="129" t="s">
        <v>559</v>
      </c>
      <c r="H76" s="128"/>
      <c r="I76" s="128"/>
      <c r="J76" s="130"/>
      <c r="K76" s="131"/>
      <c r="L76" s="128"/>
      <c r="M76" s="128"/>
      <c r="N76" s="128"/>
      <c r="O76" s="128"/>
      <c r="P76" s="128"/>
      <c r="Q76" s="130" t="s">
        <v>525</v>
      </c>
      <c r="R76" s="128"/>
      <c r="S76" s="128"/>
      <c r="T76" s="128"/>
      <c r="U76" s="128"/>
      <c r="V76" s="128"/>
      <c r="W76" s="128" t="str">
        <f t="shared" si="3"/>
        <v>Earth Switch__</v>
      </c>
      <c r="X76" s="128"/>
      <c r="Y76" s="128"/>
      <c r="Z76" s="128"/>
      <c r="AA76" s="128"/>
    </row>
    <row r="77" spans="1:27" s="194" customFormat="1">
      <c r="A77" s="110" t="s">
        <v>2897</v>
      </c>
      <c r="B77" s="193" t="s">
        <v>5</v>
      </c>
      <c r="C77" s="110"/>
      <c r="D77" s="110"/>
      <c r="E77" s="110"/>
      <c r="F77" s="110" t="s">
        <v>1028</v>
      </c>
      <c r="G77" s="110" t="s">
        <v>872</v>
      </c>
      <c r="H77" s="110" t="s">
        <v>484</v>
      </c>
      <c r="I77" s="110" t="s">
        <v>1254</v>
      </c>
      <c r="J77" s="110" t="s">
        <v>488</v>
      </c>
      <c r="K77" s="110" t="s">
        <v>952</v>
      </c>
      <c r="L77" s="110" t="s">
        <v>953</v>
      </c>
      <c r="M77" s="110"/>
      <c r="N77" s="110"/>
      <c r="O77" s="110"/>
      <c r="P77" s="110"/>
      <c r="Q77" s="177" t="s">
        <v>813</v>
      </c>
      <c r="R77" s="110" t="s">
        <v>602</v>
      </c>
      <c r="S77" s="110"/>
      <c r="T77" s="110"/>
      <c r="U77" s="110"/>
      <c r="V77" s="110" t="str">
        <f>CONCATENATE("&amp;",SUBSTITUTE(J77,"_","-"))</f>
        <v>&amp;B1241</v>
      </c>
      <c r="W77" s="110" t="str">
        <f t="shared" si="3"/>
        <v>PWR_BPS_CL_B12_B1241</v>
      </c>
      <c r="X77" s="110"/>
      <c r="Y77" s="110"/>
      <c r="Z77" s="110"/>
      <c r="AA77" s="193" t="s">
        <v>4</v>
      </c>
    </row>
    <row r="78" spans="1:27" s="194" customFormat="1">
      <c r="A78" s="110" t="s">
        <v>2897</v>
      </c>
      <c r="B78" s="193" t="s">
        <v>5</v>
      </c>
      <c r="C78" s="110"/>
      <c r="D78" s="110"/>
      <c r="E78" s="110"/>
      <c r="F78" s="110" t="s">
        <v>1029</v>
      </c>
      <c r="G78" s="110" t="s">
        <v>872</v>
      </c>
      <c r="H78" s="110" t="s">
        <v>484</v>
      </c>
      <c r="I78" s="110" t="s">
        <v>1254</v>
      </c>
      <c r="J78" s="110" t="s">
        <v>489</v>
      </c>
      <c r="K78" s="110" t="s">
        <v>952</v>
      </c>
      <c r="L78" s="110" t="s">
        <v>953</v>
      </c>
      <c r="M78" s="110"/>
      <c r="N78" s="110"/>
      <c r="O78" s="110"/>
      <c r="P78" s="110"/>
      <c r="Q78" s="177" t="s">
        <v>814</v>
      </c>
      <c r="R78" s="110" t="s">
        <v>602</v>
      </c>
      <c r="S78" s="110"/>
      <c r="T78" s="110"/>
      <c r="U78" s="110"/>
      <c r="V78" s="110" t="str">
        <f>CONCATENATE("&amp;",SUBSTITUTE(J78,"_","-"))</f>
        <v>&amp;B1261</v>
      </c>
      <c r="W78" s="110" t="str">
        <f t="shared" si="3"/>
        <v>PWR_BPS_CL_B12_B1261</v>
      </c>
      <c r="X78" s="110"/>
      <c r="Y78" s="110"/>
      <c r="Z78" s="110"/>
      <c r="AA78" s="193" t="s">
        <v>4</v>
      </c>
    </row>
    <row r="79" spans="1:27" ht="15.75">
      <c r="A79" s="158"/>
      <c r="B79" s="152" t="s">
        <v>4</v>
      </c>
      <c r="C79" s="128"/>
      <c r="D79" s="128"/>
      <c r="E79" s="128"/>
      <c r="F79" s="128"/>
      <c r="G79" s="129" t="s">
        <v>483</v>
      </c>
      <c r="H79" s="128"/>
      <c r="I79" s="128"/>
      <c r="J79" s="130"/>
      <c r="K79" s="131"/>
      <c r="L79" s="128"/>
      <c r="M79" s="128"/>
      <c r="N79" s="128"/>
      <c r="O79" s="128"/>
      <c r="P79" s="128"/>
      <c r="Q79" s="130" t="s">
        <v>525</v>
      </c>
      <c r="R79" s="128"/>
      <c r="S79" s="128"/>
      <c r="T79" s="128"/>
      <c r="U79" s="128"/>
      <c r="V79" s="128"/>
      <c r="W79" s="128" t="str">
        <f t="shared" si="3"/>
        <v>Maintenance Earth Switch__</v>
      </c>
      <c r="X79" s="128"/>
      <c r="Y79" s="128"/>
      <c r="Z79" s="128"/>
      <c r="AA79" s="128"/>
    </row>
    <row r="80" spans="1:27" s="194" customFormat="1">
      <c r="A80" s="110" t="s">
        <v>2897</v>
      </c>
      <c r="B80" s="193" t="s">
        <v>5</v>
      </c>
      <c r="C80" s="110"/>
      <c r="D80" s="110"/>
      <c r="E80" s="110"/>
      <c r="F80" s="110" t="s">
        <v>1032</v>
      </c>
      <c r="G80" s="110" t="s">
        <v>872</v>
      </c>
      <c r="H80" s="110" t="s">
        <v>484</v>
      </c>
      <c r="I80" s="110" t="s">
        <v>1254</v>
      </c>
      <c r="J80" s="110" t="s">
        <v>536</v>
      </c>
      <c r="K80" s="110" t="s">
        <v>952</v>
      </c>
      <c r="L80" s="110" t="s">
        <v>953</v>
      </c>
      <c r="M80" s="110"/>
      <c r="N80" s="110"/>
      <c r="O80" s="110"/>
      <c r="P80" s="110"/>
      <c r="Q80" s="177" t="s">
        <v>815</v>
      </c>
      <c r="R80" s="110" t="s">
        <v>602</v>
      </c>
      <c r="S80" s="110"/>
      <c r="T80" s="110"/>
      <c r="U80" s="110"/>
      <c r="V80" s="110" t="str">
        <f>CONCATENATE("&amp;",SUBSTITUTE(J80,"_","-"))</f>
        <v>&amp;B12M1</v>
      </c>
      <c r="W80" s="110" t="str">
        <f t="shared" si="3"/>
        <v>PWR_BPS_CL_B12_B12M1</v>
      </c>
      <c r="X80" s="110"/>
      <c r="Y80" s="110"/>
      <c r="Z80" s="110"/>
      <c r="AA80" s="193" t="s">
        <v>4</v>
      </c>
    </row>
    <row r="81" spans="1:27" s="194" customFormat="1">
      <c r="A81" s="110" t="s">
        <v>2897</v>
      </c>
      <c r="B81" s="193" t="s">
        <v>5</v>
      </c>
      <c r="C81" s="110"/>
      <c r="D81" s="110"/>
      <c r="E81" s="110"/>
      <c r="F81" s="110" t="s">
        <v>1033</v>
      </c>
      <c r="G81" s="110" t="s">
        <v>872</v>
      </c>
      <c r="H81" s="110" t="s">
        <v>484</v>
      </c>
      <c r="I81" s="110" t="s">
        <v>1254</v>
      </c>
      <c r="J81" s="110" t="s">
        <v>537</v>
      </c>
      <c r="K81" s="110" t="s">
        <v>952</v>
      </c>
      <c r="L81" s="110" t="s">
        <v>953</v>
      </c>
      <c r="M81" s="110"/>
      <c r="N81" s="110"/>
      <c r="O81" s="110"/>
      <c r="P81" s="110"/>
      <c r="Q81" s="177" t="s">
        <v>816</v>
      </c>
      <c r="R81" s="110" t="s">
        <v>602</v>
      </c>
      <c r="S81" s="110"/>
      <c r="T81" s="110"/>
      <c r="U81" s="110"/>
      <c r="V81" s="110" t="str">
        <f>CONCATENATE("&amp;",SUBSTITUTE(J81,"_","-"))</f>
        <v>&amp;B12M2</v>
      </c>
      <c r="W81" s="110" t="str">
        <f t="shared" si="3"/>
        <v>PWR_BPS_CL_B12_B12M2</v>
      </c>
      <c r="X81" s="110"/>
      <c r="Y81" s="110"/>
      <c r="Z81" s="110"/>
      <c r="AA81" s="193" t="s">
        <v>4</v>
      </c>
    </row>
    <row r="82" spans="1:27" s="194" customFormat="1">
      <c r="A82" s="110" t="s">
        <v>2897</v>
      </c>
      <c r="B82" s="193" t="s">
        <v>5</v>
      </c>
      <c r="C82" s="110"/>
      <c r="D82" s="110"/>
      <c r="E82" s="110"/>
      <c r="F82" s="110" t="s">
        <v>1025</v>
      </c>
      <c r="G82" s="110" t="s">
        <v>872</v>
      </c>
      <c r="H82" s="110" t="s">
        <v>484</v>
      </c>
      <c r="I82" s="110" t="s">
        <v>1254</v>
      </c>
      <c r="J82" s="110" t="s">
        <v>534</v>
      </c>
      <c r="K82" s="110" t="s">
        <v>952</v>
      </c>
      <c r="L82" s="110" t="s">
        <v>953</v>
      </c>
      <c r="M82" s="110"/>
      <c r="N82" s="110"/>
      <c r="O82" s="110"/>
      <c r="P82" s="110"/>
      <c r="Q82" s="177" t="s">
        <v>1919</v>
      </c>
      <c r="R82" s="110" t="s">
        <v>602</v>
      </c>
      <c r="S82" s="110"/>
      <c r="T82" s="110"/>
      <c r="U82" s="110"/>
      <c r="V82" s="110" t="str">
        <f>CONCATENATE("&amp;",SUBSTITUTE(J82,"_","-"))</f>
        <v>&amp;B16M1</v>
      </c>
      <c r="W82" s="110" t="str">
        <f t="shared" si="3"/>
        <v>PWR_BPS_CL_B12_B16M1</v>
      </c>
      <c r="X82" s="110"/>
      <c r="Y82" s="110"/>
      <c r="Z82" s="110"/>
      <c r="AA82" s="193" t="s">
        <v>4</v>
      </c>
    </row>
    <row r="83" spans="1:27" s="194" customFormat="1">
      <c r="A83" s="110" t="s">
        <v>2897</v>
      </c>
      <c r="B83" s="193" t="s">
        <v>5</v>
      </c>
      <c r="C83" s="110"/>
      <c r="D83" s="110"/>
      <c r="E83" s="110"/>
      <c r="F83" s="110" t="s">
        <v>1027</v>
      </c>
      <c r="G83" s="110" t="s">
        <v>872</v>
      </c>
      <c r="H83" s="110" t="s">
        <v>484</v>
      </c>
      <c r="I83" s="110" t="s">
        <v>1254</v>
      </c>
      <c r="J83" s="110" t="s">
        <v>535</v>
      </c>
      <c r="K83" s="110" t="s">
        <v>952</v>
      </c>
      <c r="L83" s="110" t="s">
        <v>953</v>
      </c>
      <c r="M83" s="110"/>
      <c r="N83" s="110"/>
      <c r="O83" s="110"/>
      <c r="P83" s="110"/>
      <c r="Q83" s="177" t="s">
        <v>1920</v>
      </c>
      <c r="R83" s="110" t="s">
        <v>602</v>
      </c>
      <c r="S83" s="110"/>
      <c r="T83" s="110"/>
      <c r="U83" s="110"/>
      <c r="V83" s="110" t="str">
        <f>CONCATENATE("&amp;",SUBSTITUTE(J83,"_","-"))</f>
        <v>&amp;B26M1</v>
      </c>
      <c r="W83" s="110" t="str">
        <f t="shared" si="3"/>
        <v>PWR_BPS_CL_B12_B26M1</v>
      </c>
      <c r="X83" s="110"/>
      <c r="Y83" s="110"/>
      <c r="Z83" s="110"/>
      <c r="AA83" s="193" t="s">
        <v>4</v>
      </c>
    </row>
    <row r="84" spans="1:27" s="169" customFormat="1" ht="15.75">
      <c r="A84" s="158"/>
      <c r="B84" s="152" t="s">
        <v>4</v>
      </c>
      <c r="C84" s="128"/>
      <c r="D84" s="128"/>
      <c r="E84" s="128"/>
      <c r="F84" s="128"/>
      <c r="G84" s="129" t="s">
        <v>1066</v>
      </c>
      <c r="H84" s="128"/>
      <c r="I84" s="128"/>
      <c r="J84" s="130"/>
      <c r="K84" s="131"/>
      <c r="L84" s="128"/>
      <c r="M84" s="128"/>
      <c r="N84" s="128"/>
      <c r="O84" s="128"/>
      <c r="P84" s="128"/>
      <c r="Q84" s="130" t="s">
        <v>525</v>
      </c>
      <c r="R84" s="128"/>
      <c r="S84" s="128"/>
      <c r="T84" s="128"/>
      <c r="U84" s="128"/>
      <c r="V84" s="128"/>
      <c r="W84" s="128" t="str">
        <f t="shared" si="3"/>
        <v>Measurement Value__</v>
      </c>
      <c r="X84" s="128"/>
      <c r="Y84" s="128"/>
      <c r="Z84" s="128"/>
      <c r="AA84" s="128"/>
    </row>
    <row r="85" spans="1:27" s="194" customFormat="1">
      <c r="A85" s="110" t="s">
        <v>1108</v>
      </c>
      <c r="B85" s="193" t="s">
        <v>5</v>
      </c>
      <c r="C85" s="110"/>
      <c r="D85" s="110"/>
      <c r="E85" s="110"/>
      <c r="F85" s="110" t="s">
        <v>1136</v>
      </c>
      <c r="G85" s="110" t="s">
        <v>872</v>
      </c>
      <c r="H85" s="110" t="s">
        <v>484</v>
      </c>
      <c r="I85" s="110" t="s">
        <v>1394</v>
      </c>
      <c r="J85" s="110" t="s">
        <v>1493</v>
      </c>
      <c r="K85" s="110" t="s">
        <v>952</v>
      </c>
      <c r="L85" s="110" t="s">
        <v>953</v>
      </c>
      <c r="M85" s="110"/>
      <c r="N85" s="110"/>
      <c r="O85" s="110"/>
      <c r="P85" s="110"/>
      <c r="Q85" s="177" t="s">
        <v>1921</v>
      </c>
      <c r="R85" s="110" t="s">
        <v>602</v>
      </c>
      <c r="S85" s="110"/>
      <c r="T85" s="110"/>
      <c r="U85" s="110"/>
      <c r="V85" s="110" t="str">
        <f>CONCATENATE("&amp;",SUBSTITUTE(J85,"_","-"))</f>
        <v>&amp;66KVBSMV-B12</v>
      </c>
      <c r="W85" s="110" t="str">
        <f t="shared" si="3"/>
        <v>PWR_BPS_CL_B12_66KVBSMV_B12</v>
      </c>
      <c r="X85" s="110"/>
      <c r="Y85" s="110"/>
      <c r="Z85" s="110"/>
      <c r="AA85" s="193" t="s">
        <v>4</v>
      </c>
    </row>
    <row r="86" spans="1:27" ht="15.75">
      <c r="A86" s="185"/>
      <c r="B86" s="151" t="s">
        <v>4</v>
      </c>
      <c r="C86" s="111"/>
      <c r="D86" s="111"/>
      <c r="E86" s="111"/>
      <c r="F86" s="111"/>
      <c r="G86" s="176" t="s">
        <v>1186</v>
      </c>
      <c r="H86" s="114"/>
      <c r="I86" s="111"/>
      <c r="J86" s="113"/>
      <c r="K86" s="114"/>
      <c r="L86" s="114"/>
      <c r="M86" s="114"/>
      <c r="N86" s="114"/>
      <c r="O86" s="114"/>
      <c r="P86" s="114"/>
      <c r="Q86" s="275" t="s">
        <v>525</v>
      </c>
      <c r="R86" s="114"/>
      <c r="S86" s="114"/>
      <c r="T86" s="114"/>
      <c r="U86" s="114"/>
      <c r="V86" s="114"/>
      <c r="W86" s="114" t="str">
        <f t="shared" si="3"/>
        <v>Bay Type 66/33KV IBT HV Outgoing Feeder Bay__</v>
      </c>
      <c r="X86" s="114"/>
      <c r="Y86" s="114"/>
      <c r="Z86" s="114"/>
      <c r="AA86" s="111"/>
    </row>
    <row r="87" spans="1:27" ht="31.5">
      <c r="A87" s="158"/>
      <c r="B87" s="152" t="s">
        <v>4</v>
      </c>
      <c r="C87" s="128"/>
      <c r="D87" s="128"/>
      <c r="E87" s="128"/>
      <c r="F87" s="128"/>
      <c r="G87" s="180" t="s">
        <v>1339</v>
      </c>
      <c r="H87" s="128"/>
      <c r="I87" s="128"/>
      <c r="J87" s="130"/>
      <c r="K87" s="131"/>
      <c r="L87" s="128"/>
      <c r="M87" s="128"/>
      <c r="N87" s="128"/>
      <c r="O87" s="128"/>
      <c r="P87" s="128"/>
      <c r="Q87" s="130" t="s">
        <v>525</v>
      </c>
      <c r="R87" s="128"/>
      <c r="S87" s="128"/>
      <c r="T87" s="128"/>
      <c r="U87" s="128"/>
      <c r="V87" s="128"/>
      <c r="W87" s="128" t="str">
        <f t="shared" si="3"/>
        <v>66/33KV IBT HV Outgoing Feeder Bay alarms__</v>
      </c>
      <c r="X87" s="128"/>
      <c r="Y87" s="128"/>
      <c r="Z87" s="128"/>
      <c r="AA87" s="128"/>
    </row>
    <row r="88" spans="1:27" s="194" customFormat="1">
      <c r="A88" s="110" t="s">
        <v>2897</v>
      </c>
      <c r="B88" s="193" t="s">
        <v>5</v>
      </c>
      <c r="C88" s="110"/>
      <c r="D88" s="110"/>
      <c r="E88" s="110"/>
      <c r="F88" s="110" t="s">
        <v>998</v>
      </c>
      <c r="G88" s="110" t="s">
        <v>872</v>
      </c>
      <c r="H88" s="110" t="s">
        <v>490</v>
      </c>
      <c r="I88" s="110" t="s">
        <v>1383</v>
      </c>
      <c r="J88" s="110" t="s">
        <v>1494</v>
      </c>
      <c r="K88" s="110" t="s">
        <v>952</v>
      </c>
      <c r="L88" s="110" t="s">
        <v>953</v>
      </c>
      <c r="M88" s="110"/>
      <c r="N88" s="110"/>
      <c r="O88" s="110"/>
      <c r="P88" s="110"/>
      <c r="Q88" s="177" t="s">
        <v>1922</v>
      </c>
      <c r="R88" s="110" t="s">
        <v>602</v>
      </c>
      <c r="S88" s="110"/>
      <c r="T88" s="110"/>
      <c r="U88" s="110"/>
      <c r="V88" s="110" t="str">
        <f>CONCATENATE("&amp;",SUBSTITUTE(J88,"_","-"))</f>
        <v>&amp;66KVHVBA-B11</v>
      </c>
      <c r="W88" s="110" t="str">
        <f t="shared" si="3"/>
        <v>PWR_BPS_CL_B11_66KVHVBA_B11</v>
      </c>
      <c r="X88" s="110"/>
      <c r="Y88" s="110"/>
      <c r="Z88" s="110"/>
      <c r="AA88" s="193" t="s">
        <v>4</v>
      </c>
    </row>
    <row r="89" spans="1:27" s="194" customFormat="1">
      <c r="A89" s="110" t="s">
        <v>2897</v>
      </c>
      <c r="B89" s="193" t="s">
        <v>5</v>
      </c>
      <c r="C89" s="110"/>
      <c r="D89" s="110"/>
      <c r="E89" s="110"/>
      <c r="F89" s="110" t="s">
        <v>999</v>
      </c>
      <c r="G89" s="110" t="s">
        <v>872</v>
      </c>
      <c r="H89" s="110" t="s">
        <v>491</v>
      </c>
      <c r="I89" s="110" t="s">
        <v>1383</v>
      </c>
      <c r="J89" s="110" t="s">
        <v>1495</v>
      </c>
      <c r="K89" s="110" t="s">
        <v>952</v>
      </c>
      <c r="L89" s="110" t="s">
        <v>953</v>
      </c>
      <c r="M89" s="110"/>
      <c r="N89" s="110"/>
      <c r="O89" s="110"/>
      <c r="P89" s="110"/>
      <c r="Q89" s="177" t="s">
        <v>817</v>
      </c>
      <c r="R89" s="110" t="s">
        <v>602</v>
      </c>
      <c r="S89" s="110"/>
      <c r="T89" s="110"/>
      <c r="U89" s="110"/>
      <c r="V89" s="110" t="str">
        <f>CONCATENATE("&amp;",SUBSTITUTE(J89,"_","-"))</f>
        <v>&amp;66KVHVBA-B21</v>
      </c>
      <c r="W89" s="110" t="str">
        <f t="shared" ref="W89:W152" si="7">SUBSTITUTE(G89&amp;"_"&amp;H89&amp;"_"&amp;J89,":","_")</f>
        <v>PWR_BPS_CL_B21_66KVHVBA_B21</v>
      </c>
      <c r="X89" s="110"/>
      <c r="Y89" s="110"/>
      <c r="Z89" s="110"/>
      <c r="AA89" s="193" t="s">
        <v>4</v>
      </c>
    </row>
    <row r="90" spans="1:27" ht="15.75">
      <c r="A90" s="158"/>
      <c r="B90" s="152" t="s">
        <v>4</v>
      </c>
      <c r="C90" s="128"/>
      <c r="D90" s="128"/>
      <c r="E90" s="128"/>
      <c r="F90" s="128"/>
      <c r="G90" s="129" t="s">
        <v>487</v>
      </c>
      <c r="H90" s="128"/>
      <c r="I90" s="128"/>
      <c r="J90" s="130"/>
      <c r="K90" s="131"/>
      <c r="L90" s="128"/>
      <c r="M90" s="128"/>
      <c r="N90" s="128"/>
      <c r="O90" s="128"/>
      <c r="P90" s="128"/>
      <c r="Q90" s="130" t="s">
        <v>525</v>
      </c>
      <c r="R90" s="128"/>
      <c r="S90" s="128"/>
      <c r="T90" s="128"/>
      <c r="U90" s="128"/>
      <c r="V90" s="128"/>
      <c r="W90" s="128" t="str">
        <f t="shared" si="7"/>
        <v>Circuit Breaker Protection__</v>
      </c>
      <c r="X90" s="128"/>
      <c r="Y90" s="128"/>
      <c r="Z90" s="128"/>
      <c r="AA90" s="128"/>
    </row>
    <row r="91" spans="1:27" s="194" customFormat="1">
      <c r="A91" s="110" t="s">
        <v>2897</v>
      </c>
      <c r="B91" s="193" t="s">
        <v>5</v>
      </c>
      <c r="C91" s="110"/>
      <c r="D91" s="110"/>
      <c r="E91" s="110"/>
      <c r="F91" s="110" t="s">
        <v>1496</v>
      </c>
      <c r="G91" s="110" t="s">
        <v>872</v>
      </c>
      <c r="H91" s="110" t="s">
        <v>490</v>
      </c>
      <c r="I91" s="110" t="s">
        <v>1338</v>
      </c>
      <c r="J91" s="110" t="s">
        <v>1498</v>
      </c>
      <c r="K91" s="110" t="s">
        <v>952</v>
      </c>
      <c r="L91" s="110" t="s">
        <v>953</v>
      </c>
      <c r="M91" s="110"/>
      <c r="N91" s="110"/>
      <c r="O91" s="110"/>
      <c r="P91" s="110"/>
      <c r="Q91" s="177" t="s">
        <v>818</v>
      </c>
      <c r="R91" s="110" t="s">
        <v>602</v>
      </c>
      <c r="S91" s="110"/>
      <c r="T91" s="110"/>
      <c r="U91" s="110"/>
      <c r="V91" s="110" t="str">
        <f>CONCATENATE("&amp;",SUBSTITUTE(J91,"_","-"))</f>
        <v>&amp;66KVHVPR-B110</v>
      </c>
      <c r="W91" s="110" t="str">
        <f t="shared" si="7"/>
        <v>PWR_BPS_CL_B11_66KVHVPR_B110</v>
      </c>
      <c r="X91" s="110"/>
      <c r="Y91" s="110"/>
      <c r="Z91" s="110"/>
      <c r="AA91" s="193" t="s">
        <v>4</v>
      </c>
    </row>
    <row r="92" spans="1:27" s="194" customFormat="1">
      <c r="A92" s="110" t="s">
        <v>2897</v>
      </c>
      <c r="B92" s="193" t="s">
        <v>5</v>
      </c>
      <c r="C92" s="110"/>
      <c r="D92" s="110"/>
      <c r="E92" s="110"/>
      <c r="F92" s="110" t="s">
        <v>1497</v>
      </c>
      <c r="G92" s="110" t="s">
        <v>872</v>
      </c>
      <c r="H92" s="110" t="s">
        <v>491</v>
      </c>
      <c r="I92" s="110" t="s">
        <v>1338</v>
      </c>
      <c r="J92" s="110" t="s">
        <v>1499</v>
      </c>
      <c r="K92" s="110" t="s">
        <v>952</v>
      </c>
      <c r="L92" s="110" t="s">
        <v>953</v>
      </c>
      <c r="M92" s="110"/>
      <c r="N92" s="110"/>
      <c r="O92" s="110"/>
      <c r="P92" s="110"/>
      <c r="Q92" s="177" t="s">
        <v>819</v>
      </c>
      <c r="R92" s="110" t="s">
        <v>602</v>
      </c>
      <c r="S92" s="110"/>
      <c r="T92" s="110"/>
      <c r="U92" s="110"/>
      <c r="V92" s="110" t="str">
        <f>CONCATENATE("&amp;",SUBSTITUTE(J92,"_","-"))</f>
        <v>&amp;66KVHVPR-B210</v>
      </c>
      <c r="W92" s="110" t="str">
        <f t="shared" si="7"/>
        <v>PWR_BPS_CL_B21_66KVHVPR_B210</v>
      </c>
      <c r="X92" s="110"/>
      <c r="Y92" s="110"/>
      <c r="Z92" s="110"/>
      <c r="AA92" s="193" t="s">
        <v>4</v>
      </c>
    </row>
    <row r="93" spans="1:27" ht="15.75">
      <c r="A93" s="158"/>
      <c r="B93" s="152" t="s">
        <v>4</v>
      </c>
      <c r="C93" s="128"/>
      <c r="D93" s="128"/>
      <c r="E93" s="128"/>
      <c r="F93" s="128"/>
      <c r="G93" s="129" t="s">
        <v>558</v>
      </c>
      <c r="H93" s="128"/>
      <c r="I93" s="128"/>
      <c r="J93" s="130"/>
      <c r="K93" s="131"/>
      <c r="L93" s="128"/>
      <c r="M93" s="128"/>
      <c r="N93" s="128"/>
      <c r="O93" s="128"/>
      <c r="P93" s="128"/>
      <c r="Q93" s="130" t="s">
        <v>525</v>
      </c>
      <c r="R93" s="128"/>
      <c r="S93" s="128"/>
      <c r="T93" s="128"/>
      <c r="U93" s="128"/>
      <c r="V93" s="128"/>
      <c r="W93" s="128" t="str">
        <f t="shared" si="7"/>
        <v>Bus Isolator__</v>
      </c>
      <c r="X93" s="128"/>
      <c r="Y93" s="128"/>
      <c r="Z93" s="128"/>
      <c r="AA93" s="128"/>
    </row>
    <row r="94" spans="1:27" s="194" customFormat="1">
      <c r="A94" s="110" t="s">
        <v>2897</v>
      </c>
      <c r="B94" s="193" t="s">
        <v>5</v>
      </c>
      <c r="C94" s="110"/>
      <c r="D94" s="110"/>
      <c r="E94" s="110"/>
      <c r="F94" s="110" t="s">
        <v>1009</v>
      </c>
      <c r="G94" s="110" t="s">
        <v>872</v>
      </c>
      <c r="H94" s="110" t="s">
        <v>490</v>
      </c>
      <c r="I94" s="110" t="s">
        <v>1243</v>
      </c>
      <c r="J94" s="110" t="s">
        <v>1252</v>
      </c>
      <c r="K94" s="110" t="s">
        <v>952</v>
      </c>
      <c r="L94" s="110" t="s">
        <v>953</v>
      </c>
      <c r="M94" s="110"/>
      <c r="N94" s="110"/>
      <c r="O94" s="110"/>
      <c r="P94" s="110"/>
      <c r="Q94" s="177" t="s">
        <v>820</v>
      </c>
      <c r="R94" s="110" t="s">
        <v>602</v>
      </c>
      <c r="S94" s="110"/>
      <c r="T94" s="110"/>
      <c r="U94" s="110"/>
      <c r="V94" s="110" t="str">
        <f>CONCATENATE("&amp;",SUBSTITUTE(J94,"_","-"))</f>
        <v>&amp;BIST-B114</v>
      </c>
      <c r="W94" s="110" t="str">
        <f t="shared" si="7"/>
        <v>PWR_BPS_CL_B11_BIST_B114</v>
      </c>
      <c r="X94" s="110"/>
      <c r="Y94" s="110"/>
      <c r="Z94" s="110"/>
      <c r="AA94" s="193" t="s">
        <v>4</v>
      </c>
    </row>
    <row r="95" spans="1:27" s="194" customFormat="1">
      <c r="A95" s="110" t="s">
        <v>2897</v>
      </c>
      <c r="B95" s="193" t="s">
        <v>5</v>
      </c>
      <c r="C95" s="110"/>
      <c r="D95" s="110"/>
      <c r="E95" s="110"/>
      <c r="F95" s="110" t="s">
        <v>1012</v>
      </c>
      <c r="G95" s="110" t="s">
        <v>872</v>
      </c>
      <c r="H95" s="110" t="s">
        <v>491</v>
      </c>
      <c r="I95" s="110" t="s">
        <v>1243</v>
      </c>
      <c r="J95" s="110" t="s">
        <v>1253</v>
      </c>
      <c r="K95" s="110" t="s">
        <v>952</v>
      </c>
      <c r="L95" s="110" t="s">
        <v>953</v>
      </c>
      <c r="M95" s="110"/>
      <c r="N95" s="110"/>
      <c r="O95" s="110"/>
      <c r="P95" s="110"/>
      <c r="Q95" s="177" t="s">
        <v>821</v>
      </c>
      <c r="R95" s="110" t="s">
        <v>602</v>
      </c>
      <c r="S95" s="110"/>
      <c r="T95" s="110"/>
      <c r="U95" s="110"/>
      <c r="V95" s="110" t="str">
        <f>CONCATENATE("&amp;",SUBSTITUTE(J95,"_","-"))</f>
        <v>&amp;BIST-B214</v>
      </c>
      <c r="W95" s="110" t="str">
        <f t="shared" si="7"/>
        <v>PWR_BPS_CL_B21_BIST_B214</v>
      </c>
      <c r="X95" s="110"/>
      <c r="Y95" s="110"/>
      <c r="Z95" s="110"/>
      <c r="AA95" s="193" t="s">
        <v>4</v>
      </c>
    </row>
    <row r="96" spans="1:27" ht="15.75">
      <c r="A96" s="158"/>
      <c r="B96" s="152" t="s">
        <v>4</v>
      </c>
      <c r="C96" s="128"/>
      <c r="D96" s="128"/>
      <c r="E96" s="128"/>
      <c r="F96" s="128"/>
      <c r="G96" s="129" t="s">
        <v>483</v>
      </c>
      <c r="H96" s="128"/>
      <c r="I96" s="128"/>
      <c r="J96" s="128"/>
      <c r="K96" s="131"/>
      <c r="L96" s="128"/>
      <c r="M96" s="128"/>
      <c r="N96" s="128"/>
      <c r="O96" s="128"/>
      <c r="P96" s="128"/>
      <c r="Q96" s="130" t="s">
        <v>525</v>
      </c>
      <c r="R96" s="128"/>
      <c r="S96" s="128"/>
      <c r="T96" s="128"/>
      <c r="U96" s="128"/>
      <c r="V96" s="128"/>
      <c r="W96" s="128" t="str">
        <f t="shared" si="7"/>
        <v>Maintenance Earth Switch__</v>
      </c>
      <c r="X96" s="128"/>
      <c r="Y96" s="128"/>
      <c r="Z96" s="128"/>
      <c r="AA96" s="128"/>
    </row>
    <row r="97" spans="1:27" s="194" customFormat="1">
      <c r="A97" s="110" t="s">
        <v>2897</v>
      </c>
      <c r="B97" s="193" t="s">
        <v>5</v>
      </c>
      <c r="C97" s="110"/>
      <c r="D97" s="110"/>
      <c r="E97" s="110"/>
      <c r="F97" s="110" t="s">
        <v>1008</v>
      </c>
      <c r="G97" s="110" t="s">
        <v>872</v>
      </c>
      <c r="H97" s="110" t="s">
        <v>490</v>
      </c>
      <c r="I97" s="110" t="s">
        <v>1254</v>
      </c>
      <c r="J97" s="110" t="s">
        <v>538</v>
      </c>
      <c r="K97" s="110" t="s">
        <v>952</v>
      </c>
      <c r="L97" s="110" t="s">
        <v>953</v>
      </c>
      <c r="M97" s="110"/>
      <c r="N97" s="110"/>
      <c r="O97" s="110"/>
      <c r="P97" s="110"/>
      <c r="Q97" s="177" t="s">
        <v>822</v>
      </c>
      <c r="R97" s="110" t="s">
        <v>602</v>
      </c>
      <c r="S97" s="110"/>
      <c r="T97" s="110"/>
      <c r="U97" s="110"/>
      <c r="V97" s="110" t="str">
        <f>CONCATENATE("&amp;",SUBSTITUTE(J97,"_","-"))</f>
        <v>&amp;B11M1</v>
      </c>
      <c r="W97" s="110" t="str">
        <f t="shared" si="7"/>
        <v>PWR_BPS_CL_B11_B11M1</v>
      </c>
      <c r="X97" s="110"/>
      <c r="Y97" s="110"/>
      <c r="Z97" s="110"/>
      <c r="AA97" s="193" t="s">
        <v>4</v>
      </c>
    </row>
    <row r="98" spans="1:27" s="194" customFormat="1">
      <c r="A98" s="110" t="s">
        <v>2897</v>
      </c>
      <c r="B98" s="193" t="s">
        <v>5</v>
      </c>
      <c r="C98" s="110"/>
      <c r="D98" s="110"/>
      <c r="E98" s="110"/>
      <c r="F98" s="110" t="s">
        <v>1013</v>
      </c>
      <c r="G98" s="110" t="s">
        <v>872</v>
      </c>
      <c r="H98" s="110" t="s">
        <v>491</v>
      </c>
      <c r="I98" s="110" t="s">
        <v>1254</v>
      </c>
      <c r="J98" s="110" t="s">
        <v>539</v>
      </c>
      <c r="K98" s="110" t="s">
        <v>952</v>
      </c>
      <c r="L98" s="110" t="s">
        <v>953</v>
      </c>
      <c r="M98" s="110"/>
      <c r="N98" s="110"/>
      <c r="O98" s="110"/>
      <c r="P98" s="110"/>
      <c r="Q98" s="177" t="s">
        <v>823</v>
      </c>
      <c r="R98" s="110" t="s">
        <v>602</v>
      </c>
      <c r="S98" s="110"/>
      <c r="T98" s="110"/>
      <c r="U98" s="110"/>
      <c r="V98" s="110" t="str">
        <f>CONCATENATE("&amp;",SUBSTITUTE(J98,"_","-"))</f>
        <v>&amp;B21M1</v>
      </c>
      <c r="W98" s="110" t="str">
        <f t="shared" si="7"/>
        <v>PWR_BPS_CL_B21_B21M1</v>
      </c>
      <c r="X98" s="110"/>
      <c r="Y98" s="110"/>
      <c r="Z98" s="110"/>
      <c r="AA98" s="193" t="s">
        <v>4</v>
      </c>
    </row>
    <row r="99" spans="1:27" ht="15.75">
      <c r="A99" s="158"/>
      <c r="B99" s="152" t="s">
        <v>4</v>
      </c>
      <c r="C99" s="128"/>
      <c r="D99" s="128"/>
      <c r="E99" s="128"/>
      <c r="F99" s="128"/>
      <c r="G99" s="129" t="s">
        <v>485</v>
      </c>
      <c r="H99" s="128"/>
      <c r="I99" s="128"/>
      <c r="J99" s="128"/>
      <c r="K99" s="131"/>
      <c r="L99" s="128"/>
      <c r="M99" s="128"/>
      <c r="N99" s="128"/>
      <c r="O99" s="128"/>
      <c r="P99" s="128"/>
      <c r="Q99" s="130" t="s">
        <v>525</v>
      </c>
      <c r="R99" s="128"/>
      <c r="S99" s="128"/>
      <c r="T99" s="128"/>
      <c r="U99" s="128"/>
      <c r="V99" s="128"/>
      <c r="W99" s="128" t="str">
        <f t="shared" si="7"/>
        <v>SF6 Circuit Breaker__</v>
      </c>
      <c r="X99" s="128"/>
      <c r="Y99" s="128"/>
      <c r="Z99" s="128"/>
      <c r="AA99" s="128"/>
    </row>
    <row r="100" spans="1:27" s="194" customFormat="1">
      <c r="A100" s="110" t="s">
        <v>1108</v>
      </c>
      <c r="B100" s="193" t="s">
        <v>5</v>
      </c>
      <c r="C100" s="110"/>
      <c r="D100" s="110"/>
      <c r="E100" s="110"/>
      <c r="F100" s="110" t="s">
        <v>1011</v>
      </c>
      <c r="G100" s="110" t="s">
        <v>872</v>
      </c>
      <c r="H100" s="110" t="s">
        <v>490</v>
      </c>
      <c r="I100" s="110" t="s">
        <v>448</v>
      </c>
      <c r="J100" s="110" t="s">
        <v>540</v>
      </c>
      <c r="K100" s="110" t="s">
        <v>952</v>
      </c>
      <c r="L100" s="110" t="s">
        <v>953</v>
      </c>
      <c r="M100" s="110"/>
      <c r="N100" s="110"/>
      <c r="O100" s="110"/>
      <c r="P100" s="110"/>
      <c r="Q100" s="177" t="s">
        <v>824</v>
      </c>
      <c r="R100" s="110" t="s">
        <v>602</v>
      </c>
      <c r="S100" s="110"/>
      <c r="T100" s="110"/>
      <c r="U100" s="110"/>
      <c r="V100" s="110" t="str">
        <f>CONCATENATE("&amp;",SUBSTITUTE(J100,"_","-"))</f>
        <v>&amp;B110</v>
      </c>
      <c r="W100" s="110" t="str">
        <f t="shared" si="7"/>
        <v>PWR_BPS_CL_B11_B110</v>
      </c>
      <c r="X100" s="110"/>
      <c r="Y100" s="110"/>
      <c r="Z100" s="110"/>
      <c r="AA100" s="193" t="s">
        <v>4</v>
      </c>
    </row>
    <row r="101" spans="1:27" s="194" customFormat="1">
      <c r="A101" s="110" t="s">
        <v>1108</v>
      </c>
      <c r="B101" s="193" t="s">
        <v>5</v>
      </c>
      <c r="C101" s="110"/>
      <c r="D101" s="110"/>
      <c r="E101" s="110"/>
      <c r="F101" s="110" t="s">
        <v>1014</v>
      </c>
      <c r="G101" s="110" t="s">
        <v>872</v>
      </c>
      <c r="H101" s="110" t="s">
        <v>491</v>
      </c>
      <c r="I101" s="110" t="s">
        <v>448</v>
      </c>
      <c r="J101" s="110" t="s">
        <v>962</v>
      </c>
      <c r="K101" s="110" t="s">
        <v>952</v>
      </c>
      <c r="L101" s="110" t="s">
        <v>953</v>
      </c>
      <c r="M101" s="110"/>
      <c r="N101" s="110"/>
      <c r="O101" s="110"/>
      <c r="P101" s="110"/>
      <c r="Q101" s="177" t="s">
        <v>1923</v>
      </c>
      <c r="R101" s="110" t="s">
        <v>602</v>
      </c>
      <c r="S101" s="110"/>
      <c r="T101" s="110"/>
      <c r="U101" s="110"/>
      <c r="V101" s="110" t="str">
        <f>CONCATENATE("&amp;",SUBSTITUTE(J101,"_","-"))</f>
        <v>&amp;B210</v>
      </c>
      <c r="W101" s="110" t="str">
        <f t="shared" si="7"/>
        <v>PWR_BPS_CL_B21_B210</v>
      </c>
      <c r="X101" s="110"/>
      <c r="Y101" s="110"/>
      <c r="Z101" s="110"/>
      <c r="AA101" s="193" t="s">
        <v>4</v>
      </c>
    </row>
    <row r="102" spans="1:27" ht="15.75">
      <c r="A102" s="158"/>
      <c r="B102" s="152" t="s">
        <v>4</v>
      </c>
      <c r="C102" s="128"/>
      <c r="D102" s="128"/>
      <c r="E102" s="128"/>
      <c r="F102" s="128"/>
      <c r="G102" s="129" t="s">
        <v>1066</v>
      </c>
      <c r="H102" s="128"/>
      <c r="I102" s="128" t="s">
        <v>477</v>
      </c>
      <c r="J102" s="130"/>
      <c r="K102" s="131"/>
      <c r="L102" s="128"/>
      <c r="M102" s="128"/>
      <c r="N102" s="128"/>
      <c r="O102" s="128"/>
      <c r="P102" s="128"/>
      <c r="Q102" s="130" t="s">
        <v>525</v>
      </c>
      <c r="R102" s="128"/>
      <c r="S102" s="128"/>
      <c r="T102" s="128"/>
      <c r="U102" s="128"/>
      <c r="V102" s="128"/>
      <c r="W102" s="128" t="str">
        <f t="shared" si="7"/>
        <v>Measurement Value__</v>
      </c>
      <c r="X102" s="128"/>
      <c r="Y102" s="128"/>
      <c r="Z102" s="128"/>
      <c r="AA102" s="128"/>
    </row>
    <row r="103" spans="1:27" s="194" customFormat="1">
      <c r="A103" s="110" t="s">
        <v>1108</v>
      </c>
      <c r="B103" s="193" t="s">
        <v>5</v>
      </c>
      <c r="C103" s="110"/>
      <c r="D103" s="110"/>
      <c r="E103" s="110"/>
      <c r="F103" s="110" t="s">
        <v>1122</v>
      </c>
      <c r="G103" s="110" t="s">
        <v>872</v>
      </c>
      <c r="H103" s="110" t="s">
        <v>490</v>
      </c>
      <c r="I103" s="110" t="s">
        <v>1390</v>
      </c>
      <c r="J103" s="110" t="s">
        <v>1500</v>
      </c>
      <c r="K103" s="110" t="s">
        <v>952</v>
      </c>
      <c r="L103" s="110" t="s">
        <v>953</v>
      </c>
      <c r="M103" s="110"/>
      <c r="N103" s="110"/>
      <c r="O103" s="110"/>
      <c r="P103" s="110"/>
      <c r="Q103" s="177" t="s">
        <v>825</v>
      </c>
      <c r="R103" s="110" t="s">
        <v>602</v>
      </c>
      <c r="S103" s="110"/>
      <c r="T103" s="110"/>
      <c r="U103" s="110"/>
      <c r="V103" s="110" t="str">
        <f>CONCATENATE("&amp;",SUBSTITUTE(J103,"_","-"))</f>
        <v>&amp;66KVHVMV-B11</v>
      </c>
      <c r="W103" s="110" t="str">
        <f t="shared" si="7"/>
        <v>PWR_BPS_CL_B11_66KVHVMV_B11</v>
      </c>
      <c r="X103" s="110"/>
      <c r="Y103" s="110"/>
      <c r="Z103" s="110"/>
      <c r="AA103" s="193" t="s">
        <v>4</v>
      </c>
    </row>
    <row r="104" spans="1:27" s="194" customFormat="1">
      <c r="A104" s="110" t="s">
        <v>1108</v>
      </c>
      <c r="B104" s="193" t="s">
        <v>5</v>
      </c>
      <c r="C104" s="110"/>
      <c r="D104" s="110"/>
      <c r="E104" s="110"/>
      <c r="F104" s="110" t="s">
        <v>1123</v>
      </c>
      <c r="G104" s="110" t="s">
        <v>872</v>
      </c>
      <c r="H104" s="110" t="s">
        <v>491</v>
      </c>
      <c r="I104" s="110" t="s">
        <v>1390</v>
      </c>
      <c r="J104" s="110" t="s">
        <v>1501</v>
      </c>
      <c r="K104" s="110" t="s">
        <v>952</v>
      </c>
      <c r="L104" s="110" t="s">
        <v>953</v>
      </c>
      <c r="M104" s="110"/>
      <c r="N104" s="110"/>
      <c r="O104" s="110"/>
      <c r="P104" s="110"/>
      <c r="Q104" s="177" t="s">
        <v>1924</v>
      </c>
      <c r="R104" s="110" t="s">
        <v>602</v>
      </c>
      <c r="S104" s="110"/>
      <c r="T104" s="110"/>
      <c r="U104" s="110"/>
      <c r="V104" s="110" t="str">
        <f>CONCATENATE("&amp;",SUBSTITUTE(J104,"_","-"))</f>
        <v>&amp;66KVHVMV-B21</v>
      </c>
      <c r="W104" s="110" t="str">
        <f t="shared" si="7"/>
        <v>PWR_BPS_CL_B21_66KVHVMV_B21</v>
      </c>
      <c r="X104" s="110"/>
      <c r="Y104" s="110"/>
      <c r="Z104" s="110"/>
      <c r="AA104" s="193" t="s">
        <v>4</v>
      </c>
    </row>
    <row r="105" spans="1:27" ht="15.75">
      <c r="A105" s="158"/>
      <c r="B105" s="152" t="s">
        <v>4</v>
      </c>
      <c r="C105" s="128"/>
      <c r="D105" s="128"/>
      <c r="E105" s="128"/>
      <c r="F105" s="128"/>
      <c r="G105" s="129" t="s">
        <v>559</v>
      </c>
      <c r="H105" s="128"/>
      <c r="I105" s="128"/>
      <c r="J105" s="130"/>
      <c r="K105" s="131"/>
      <c r="L105" s="128"/>
      <c r="M105" s="128"/>
      <c r="N105" s="128"/>
      <c r="O105" s="128"/>
      <c r="P105" s="128"/>
      <c r="Q105" s="130" t="s">
        <v>525</v>
      </c>
      <c r="R105" s="128"/>
      <c r="S105" s="128"/>
      <c r="T105" s="128"/>
      <c r="U105" s="128"/>
      <c r="V105" s="128"/>
      <c r="W105" s="128" t="str">
        <f t="shared" si="7"/>
        <v>Earth Switch__</v>
      </c>
      <c r="X105" s="128"/>
      <c r="Y105" s="128"/>
      <c r="Z105" s="128"/>
      <c r="AA105" s="128"/>
    </row>
    <row r="106" spans="1:27" s="194" customFormat="1">
      <c r="A106" s="110" t="s">
        <v>2897</v>
      </c>
      <c r="B106" s="193" t="s">
        <v>5</v>
      </c>
      <c r="C106" s="110"/>
      <c r="D106" s="110"/>
      <c r="E106" s="110"/>
      <c r="F106" s="110" t="s">
        <v>1010</v>
      </c>
      <c r="G106" s="110" t="s">
        <v>872</v>
      </c>
      <c r="H106" s="110" t="s">
        <v>490</v>
      </c>
      <c r="I106" s="110" t="s">
        <v>1254</v>
      </c>
      <c r="J106" s="110" t="s">
        <v>492</v>
      </c>
      <c r="K106" s="110" t="s">
        <v>952</v>
      </c>
      <c r="L106" s="110" t="s">
        <v>953</v>
      </c>
      <c r="M106" s="110"/>
      <c r="N106" s="110"/>
      <c r="O106" s="110"/>
      <c r="P106" s="110"/>
      <c r="Q106" s="177" t="s">
        <v>1925</v>
      </c>
      <c r="R106" s="110" t="s">
        <v>602</v>
      </c>
      <c r="S106" s="110"/>
      <c r="T106" s="110"/>
      <c r="U106" s="110"/>
      <c r="V106" s="110" t="str">
        <f>CONCATENATE("&amp;",SUBSTITUTE(J106,"_","-"))</f>
        <v>&amp;B111</v>
      </c>
      <c r="W106" s="110" t="str">
        <f t="shared" si="7"/>
        <v>PWR_BPS_CL_B11_B111</v>
      </c>
      <c r="X106" s="110"/>
      <c r="Y106" s="110"/>
      <c r="Z106" s="110"/>
      <c r="AA106" s="193" t="s">
        <v>4</v>
      </c>
    </row>
    <row r="107" spans="1:27" s="194" customFormat="1">
      <c r="A107" s="110" t="s">
        <v>2897</v>
      </c>
      <c r="B107" s="193" t="s">
        <v>5</v>
      </c>
      <c r="C107" s="110"/>
      <c r="D107" s="110"/>
      <c r="E107" s="110"/>
      <c r="F107" s="110" t="s">
        <v>1015</v>
      </c>
      <c r="G107" s="110" t="s">
        <v>872</v>
      </c>
      <c r="H107" s="110" t="s">
        <v>491</v>
      </c>
      <c r="I107" s="110" t="s">
        <v>1254</v>
      </c>
      <c r="J107" s="110" t="s">
        <v>493</v>
      </c>
      <c r="K107" s="110" t="s">
        <v>952</v>
      </c>
      <c r="L107" s="110" t="s">
        <v>953</v>
      </c>
      <c r="M107" s="110"/>
      <c r="N107" s="110"/>
      <c r="O107" s="110"/>
      <c r="P107" s="110"/>
      <c r="Q107" s="177" t="s">
        <v>1926</v>
      </c>
      <c r="R107" s="110" t="s">
        <v>602</v>
      </c>
      <c r="S107" s="110"/>
      <c r="T107" s="110"/>
      <c r="U107" s="110"/>
      <c r="V107" s="110" t="str">
        <f>CONCATENATE("&amp;",SUBSTITUTE(J107,"_","-"))</f>
        <v>&amp;B211</v>
      </c>
      <c r="W107" s="110" t="str">
        <f t="shared" si="7"/>
        <v>PWR_BPS_CL_B21_B211</v>
      </c>
      <c r="X107" s="110"/>
      <c r="Y107" s="110"/>
      <c r="Z107" s="110"/>
      <c r="AA107" s="193" t="s">
        <v>4</v>
      </c>
    </row>
    <row r="108" spans="1:27" ht="15.75">
      <c r="A108" s="185"/>
      <c r="B108" s="151" t="s">
        <v>4</v>
      </c>
      <c r="C108" s="111"/>
      <c r="D108" s="111"/>
      <c r="E108" s="111"/>
      <c r="F108" s="111"/>
      <c r="G108" s="112" t="s">
        <v>1094</v>
      </c>
      <c r="H108" s="111"/>
      <c r="I108" s="111"/>
      <c r="J108" s="113"/>
      <c r="K108" s="114"/>
      <c r="L108" s="114"/>
      <c r="M108" s="114"/>
      <c r="N108" s="114"/>
      <c r="O108" s="114"/>
      <c r="P108" s="114"/>
      <c r="Q108" s="275" t="s">
        <v>525</v>
      </c>
      <c r="R108" s="114"/>
      <c r="S108" s="114"/>
      <c r="T108" s="114"/>
      <c r="U108" s="114"/>
      <c r="V108" s="114"/>
      <c r="W108" s="114" t="str">
        <f t="shared" si="7"/>
        <v>BB_33KV Busbar__</v>
      </c>
      <c r="X108" s="114"/>
      <c r="Y108" s="114"/>
      <c r="Z108" s="114"/>
      <c r="AA108" s="111"/>
    </row>
    <row r="109" spans="1:27" ht="15.75">
      <c r="A109" s="158"/>
      <c r="B109" s="152" t="s">
        <v>4</v>
      </c>
      <c r="C109" s="128"/>
      <c r="D109" s="128"/>
      <c r="E109" s="128"/>
      <c r="F109" s="128"/>
      <c r="G109" s="129" t="s">
        <v>1095</v>
      </c>
      <c r="H109" s="128"/>
      <c r="I109" s="128" t="s">
        <v>477</v>
      </c>
      <c r="J109" s="130"/>
      <c r="K109" s="131"/>
      <c r="L109" s="128"/>
      <c r="M109" s="128"/>
      <c r="N109" s="128"/>
      <c r="O109" s="128"/>
      <c r="P109" s="128"/>
      <c r="Q109" s="130" t="s">
        <v>525</v>
      </c>
      <c r="R109" s="128"/>
      <c r="S109" s="128"/>
      <c r="T109" s="128"/>
      <c r="U109" s="128"/>
      <c r="V109" s="128"/>
      <c r="W109" s="128" t="str">
        <f t="shared" si="7"/>
        <v>BB_33kV Busbar Alarm __</v>
      </c>
      <c r="X109" s="128"/>
      <c r="Y109" s="128"/>
      <c r="Z109" s="128"/>
      <c r="AA109" s="128"/>
    </row>
    <row r="110" spans="1:27" s="194" customFormat="1">
      <c r="A110" s="110" t="s">
        <v>2897</v>
      </c>
      <c r="B110" s="193" t="s">
        <v>5</v>
      </c>
      <c r="C110" s="110"/>
      <c r="D110" s="110"/>
      <c r="E110" s="110"/>
      <c r="F110" s="110" t="s">
        <v>1572</v>
      </c>
      <c r="G110" s="110" t="s">
        <v>872</v>
      </c>
      <c r="H110" s="110" t="s">
        <v>1573</v>
      </c>
      <c r="I110" s="110" t="s">
        <v>1561</v>
      </c>
      <c r="J110" s="110" t="s">
        <v>1574</v>
      </c>
      <c r="K110" s="110" t="s">
        <v>952</v>
      </c>
      <c r="L110" s="110" t="s">
        <v>953</v>
      </c>
      <c r="M110" s="110"/>
      <c r="N110" s="110"/>
      <c r="O110" s="110"/>
      <c r="P110" s="110"/>
      <c r="Q110" s="177" t="s">
        <v>1927</v>
      </c>
      <c r="R110" s="110" t="s">
        <v>602</v>
      </c>
      <c r="S110" s="110"/>
      <c r="T110" s="110"/>
      <c r="U110" s="110"/>
      <c r="V110" s="110" t="str">
        <f>CONCATENATE("&amp;",SUBSTITUTE(J110,"_","-"))</f>
        <v>&amp;BBAL-33KV</v>
      </c>
      <c r="W110" s="110" t="str">
        <f t="shared" si="7"/>
        <v>PWR_BPS_CL_33KVBB_BBAL_33KV</v>
      </c>
      <c r="X110" s="110"/>
      <c r="Y110" s="110"/>
      <c r="Z110" s="110"/>
      <c r="AA110" s="193" t="s">
        <v>4</v>
      </c>
    </row>
    <row r="111" spans="1:27" ht="31.5">
      <c r="A111" s="158"/>
      <c r="B111" s="152" t="s">
        <v>4</v>
      </c>
      <c r="C111" s="128"/>
      <c r="D111" s="128"/>
      <c r="E111" s="128"/>
      <c r="F111" s="128"/>
      <c r="G111" s="129" t="s">
        <v>1531</v>
      </c>
      <c r="H111" s="128"/>
      <c r="I111" s="128"/>
      <c r="J111" s="130"/>
      <c r="K111" s="131"/>
      <c r="L111" s="128"/>
      <c r="M111" s="128"/>
      <c r="N111" s="128"/>
      <c r="O111" s="128"/>
      <c r="P111" s="128"/>
      <c r="Q111" s="130" t="s">
        <v>525</v>
      </c>
      <c r="R111" s="128"/>
      <c r="S111" s="128"/>
      <c r="T111" s="128"/>
      <c r="U111" s="128"/>
      <c r="V111" s="128"/>
      <c r="W111" s="128" t="str">
        <f t="shared" si="7"/>
        <v>Main Busbar Operational Status__</v>
      </c>
      <c r="X111" s="128"/>
      <c r="Y111" s="128"/>
      <c r="Z111" s="128"/>
      <c r="AA111" s="128"/>
    </row>
    <row r="112" spans="1:27" s="194" customFormat="1">
      <c r="A112" s="110" t="s">
        <v>2897</v>
      </c>
      <c r="B112" s="193" t="s">
        <v>5</v>
      </c>
      <c r="C112" s="110"/>
      <c r="D112" s="110"/>
      <c r="E112" s="110"/>
      <c r="F112" s="110" t="s">
        <v>1532</v>
      </c>
      <c r="G112" s="110" t="s">
        <v>872</v>
      </c>
      <c r="H112" s="110" t="s">
        <v>1573</v>
      </c>
      <c r="I112" s="110" t="s">
        <v>1549</v>
      </c>
      <c r="J112" s="110" t="s">
        <v>1533</v>
      </c>
      <c r="K112" s="110" t="s">
        <v>952</v>
      </c>
      <c r="L112" s="110" t="s">
        <v>953</v>
      </c>
      <c r="M112" s="110"/>
      <c r="N112" s="110"/>
      <c r="O112" s="110"/>
      <c r="P112" s="110"/>
      <c r="Q112" s="177" t="s">
        <v>1928</v>
      </c>
      <c r="R112" s="110" t="s">
        <v>602</v>
      </c>
      <c r="S112" s="110"/>
      <c r="T112" s="110"/>
      <c r="U112" s="110"/>
      <c r="V112" s="110" t="str">
        <f>CONCATENATE("&amp;",SUBSTITUTE(J112,"_","-"))</f>
        <v>&amp;BBPZ-33KV</v>
      </c>
      <c r="W112" s="110" t="str">
        <f t="shared" si="7"/>
        <v>PWR_BPS_CL_33KVBB_BBPZ_33KV</v>
      </c>
      <c r="X112" s="110"/>
      <c r="Y112" s="110"/>
      <c r="Z112" s="110"/>
      <c r="AA112" s="193" t="s">
        <v>4</v>
      </c>
    </row>
    <row r="113" spans="1:27" ht="15.75">
      <c r="A113" s="158"/>
      <c r="B113" s="152" t="s">
        <v>4</v>
      </c>
      <c r="C113" s="128"/>
      <c r="D113" s="128"/>
      <c r="E113" s="128"/>
      <c r="F113" s="128"/>
      <c r="G113" s="129" t="s">
        <v>1563</v>
      </c>
      <c r="H113" s="128"/>
      <c r="I113" s="128"/>
      <c r="J113" s="130"/>
      <c r="K113" s="131"/>
      <c r="L113" s="128"/>
      <c r="M113" s="128"/>
      <c r="N113" s="128"/>
      <c r="O113" s="128"/>
      <c r="P113" s="128"/>
      <c r="Q113" s="130" t="s">
        <v>525</v>
      </c>
      <c r="R113" s="128"/>
      <c r="S113" s="128"/>
      <c r="T113" s="128"/>
      <c r="U113" s="128"/>
      <c r="V113" s="128"/>
      <c r="W113" s="128" t="str">
        <f t="shared" si="7"/>
        <v>Busbar Protection__</v>
      </c>
      <c r="X113" s="128"/>
      <c r="Y113" s="128"/>
      <c r="Z113" s="128"/>
      <c r="AA113" s="128"/>
    </row>
    <row r="114" spans="1:27" s="194" customFormat="1">
      <c r="A114" s="110" t="s">
        <v>2897</v>
      </c>
      <c r="B114" s="193" t="s">
        <v>5</v>
      </c>
      <c r="C114" s="110"/>
      <c r="D114" s="110"/>
      <c r="E114" s="110"/>
      <c r="F114" s="110" t="s">
        <v>1568</v>
      </c>
      <c r="G114" s="110" t="s">
        <v>872</v>
      </c>
      <c r="H114" s="110" t="s">
        <v>1573</v>
      </c>
      <c r="I114" s="110" t="s">
        <v>1536</v>
      </c>
      <c r="J114" s="110" t="s">
        <v>1575</v>
      </c>
      <c r="K114" s="110" t="s">
        <v>952</v>
      </c>
      <c r="L114" s="110" t="s">
        <v>953</v>
      </c>
      <c r="M114" s="110"/>
      <c r="N114" s="110"/>
      <c r="O114" s="110"/>
      <c r="P114" s="110"/>
      <c r="Q114" s="177" t="s">
        <v>1929</v>
      </c>
      <c r="R114" s="110" t="s">
        <v>602</v>
      </c>
      <c r="S114" s="110"/>
      <c r="T114" s="110"/>
      <c r="U114" s="110"/>
      <c r="V114" s="110" t="str">
        <f t="shared" ref="V114:V121" si="8">CONCATENATE("&amp;",SUBSTITUTE(J114,"_","-"))</f>
        <v>&amp;BBPR-E18</v>
      </c>
      <c r="W114" s="110" t="str">
        <f t="shared" si="7"/>
        <v>PWR_BPS_CL_33KVBB_BBPR_E18</v>
      </c>
      <c r="X114" s="110"/>
      <c r="Y114" s="110"/>
      <c r="Z114" s="110"/>
      <c r="AA114" s="193" t="s">
        <v>4</v>
      </c>
    </row>
    <row r="115" spans="1:27" s="194" customFormat="1">
      <c r="A115" s="110" t="s">
        <v>2897</v>
      </c>
      <c r="B115" s="193" t="s">
        <v>5</v>
      </c>
      <c r="C115" s="110"/>
      <c r="D115" s="110"/>
      <c r="E115" s="110"/>
      <c r="F115" s="110" t="s">
        <v>1569</v>
      </c>
      <c r="G115" s="110" t="s">
        <v>872</v>
      </c>
      <c r="H115" s="110" t="s">
        <v>1573</v>
      </c>
      <c r="I115" s="110" t="s">
        <v>1536</v>
      </c>
      <c r="J115" s="110" t="s">
        <v>1576</v>
      </c>
      <c r="K115" s="110" t="s">
        <v>952</v>
      </c>
      <c r="L115" s="110" t="s">
        <v>953</v>
      </c>
      <c r="M115" s="110"/>
      <c r="N115" s="110"/>
      <c r="O115" s="110"/>
      <c r="P115" s="110"/>
      <c r="Q115" s="177" t="s">
        <v>826</v>
      </c>
      <c r="R115" s="110" t="s">
        <v>602</v>
      </c>
      <c r="S115" s="110"/>
      <c r="T115" s="110"/>
      <c r="U115" s="110"/>
      <c r="V115" s="110" t="str">
        <f t="shared" si="8"/>
        <v>&amp;BBPR-E28</v>
      </c>
      <c r="W115" s="110" t="str">
        <f t="shared" si="7"/>
        <v>PWR_BPS_CL_33KVBB_BBPR_E28</v>
      </c>
      <c r="X115" s="110"/>
      <c r="Y115" s="110"/>
      <c r="Z115" s="110"/>
      <c r="AA115" s="193" t="s">
        <v>4</v>
      </c>
    </row>
    <row r="116" spans="1:27" s="194" customFormat="1">
      <c r="A116" s="110" t="s">
        <v>2897</v>
      </c>
      <c r="B116" s="193" t="s">
        <v>5</v>
      </c>
      <c r="C116" s="110"/>
      <c r="D116" s="110"/>
      <c r="E116" s="110"/>
      <c r="F116" s="110" t="s">
        <v>1583</v>
      </c>
      <c r="G116" s="110" t="s">
        <v>872</v>
      </c>
      <c r="H116" s="110" t="s">
        <v>1573</v>
      </c>
      <c r="I116" s="110" t="s">
        <v>1536</v>
      </c>
      <c r="J116" s="110" t="s">
        <v>1581</v>
      </c>
      <c r="K116" s="110" t="s">
        <v>952</v>
      </c>
      <c r="L116" s="110" t="s">
        <v>953</v>
      </c>
      <c r="M116" s="110"/>
      <c r="N116" s="110"/>
      <c r="O116" s="110"/>
      <c r="P116" s="110"/>
      <c r="Q116" s="177" t="s">
        <v>827</v>
      </c>
      <c r="R116" s="110" t="s">
        <v>602</v>
      </c>
      <c r="S116" s="110"/>
      <c r="T116" s="110"/>
      <c r="U116" s="110"/>
      <c r="V116" s="110" t="str">
        <f t="shared" si="8"/>
        <v>&amp;BBPR-E10</v>
      </c>
      <c r="W116" s="110" t="str">
        <f t="shared" si="7"/>
        <v>PWR_BPS_CL_33KVBB_BBPR_E10</v>
      </c>
      <c r="X116" s="110"/>
      <c r="Y116" s="110"/>
      <c r="Z116" s="110"/>
      <c r="AA116" s="193" t="s">
        <v>4</v>
      </c>
    </row>
    <row r="117" spans="1:27" s="194" customFormat="1">
      <c r="A117" s="110" t="s">
        <v>2897</v>
      </c>
      <c r="B117" s="193" t="s">
        <v>5</v>
      </c>
      <c r="C117" s="110"/>
      <c r="D117" s="110"/>
      <c r="E117" s="110"/>
      <c r="F117" s="110" t="s">
        <v>1584</v>
      </c>
      <c r="G117" s="110" t="s">
        <v>872</v>
      </c>
      <c r="H117" s="110" t="s">
        <v>1573</v>
      </c>
      <c r="I117" s="110" t="s">
        <v>1536</v>
      </c>
      <c r="J117" s="110" t="s">
        <v>1582</v>
      </c>
      <c r="K117" s="110" t="s">
        <v>952</v>
      </c>
      <c r="L117" s="110" t="s">
        <v>953</v>
      </c>
      <c r="M117" s="110"/>
      <c r="N117" s="110"/>
      <c r="O117" s="110"/>
      <c r="P117" s="110"/>
      <c r="Q117" s="177" t="s">
        <v>1930</v>
      </c>
      <c r="R117" s="110" t="s">
        <v>602</v>
      </c>
      <c r="S117" s="110"/>
      <c r="T117" s="110"/>
      <c r="U117" s="110"/>
      <c r="V117" s="110" t="str">
        <f t="shared" si="8"/>
        <v>&amp;BBPR-E20</v>
      </c>
      <c r="W117" s="110" t="str">
        <f t="shared" si="7"/>
        <v>PWR_BPS_CL_33KVBB_BBPR_E20</v>
      </c>
      <c r="X117" s="110"/>
      <c r="Y117" s="110"/>
      <c r="Z117" s="110"/>
      <c r="AA117" s="193" t="s">
        <v>4</v>
      </c>
    </row>
    <row r="118" spans="1:27" s="194" customFormat="1">
      <c r="A118" s="110" t="s">
        <v>2897</v>
      </c>
      <c r="B118" s="193" t="s">
        <v>5</v>
      </c>
      <c r="C118" s="110"/>
      <c r="D118" s="110"/>
      <c r="E118" s="110"/>
      <c r="F118" s="110" t="s">
        <v>1593</v>
      </c>
      <c r="G118" s="110" t="s">
        <v>872</v>
      </c>
      <c r="H118" s="110" t="s">
        <v>1573</v>
      </c>
      <c r="I118" s="110" t="s">
        <v>1536</v>
      </c>
      <c r="J118" s="110" t="s">
        <v>1592</v>
      </c>
      <c r="K118" s="110" t="s">
        <v>952</v>
      </c>
      <c r="L118" s="110" t="s">
        <v>953</v>
      </c>
      <c r="M118" s="110"/>
      <c r="N118" s="110"/>
      <c r="O118" s="110"/>
      <c r="P118" s="110"/>
      <c r="Q118" s="177" t="s">
        <v>1931</v>
      </c>
      <c r="R118" s="110" t="s">
        <v>602</v>
      </c>
      <c r="S118" s="110"/>
      <c r="T118" s="110"/>
      <c r="U118" s="110"/>
      <c r="V118" s="110" t="str">
        <f t="shared" si="8"/>
        <v>&amp;BBPR-E30</v>
      </c>
      <c r="W118" s="110" t="str">
        <f t="shared" si="7"/>
        <v>PWR_BPS_CL_33KVBB_BBPR_E30</v>
      </c>
      <c r="X118" s="110"/>
      <c r="Y118" s="110"/>
      <c r="Z118" s="110"/>
      <c r="AA118" s="193" t="s">
        <v>4</v>
      </c>
    </row>
    <row r="119" spans="1:27" s="194" customFormat="1">
      <c r="A119" s="110" t="s">
        <v>2897</v>
      </c>
      <c r="B119" s="193" t="s">
        <v>5</v>
      </c>
      <c r="C119" s="110"/>
      <c r="D119" s="110"/>
      <c r="E119" s="110"/>
      <c r="F119" s="110" t="s">
        <v>1597</v>
      </c>
      <c r="G119" s="110" t="s">
        <v>872</v>
      </c>
      <c r="H119" s="110" t="s">
        <v>1573</v>
      </c>
      <c r="I119" s="110" t="s">
        <v>1536</v>
      </c>
      <c r="J119" s="110" t="s">
        <v>1594</v>
      </c>
      <c r="K119" s="110" t="s">
        <v>952</v>
      </c>
      <c r="L119" s="110" t="s">
        <v>953</v>
      </c>
      <c r="M119" s="110"/>
      <c r="N119" s="110"/>
      <c r="O119" s="110"/>
      <c r="P119" s="110"/>
      <c r="Q119" s="177" t="s">
        <v>1932</v>
      </c>
      <c r="R119" s="110" t="s">
        <v>602</v>
      </c>
      <c r="S119" s="110"/>
      <c r="T119" s="110"/>
      <c r="U119" s="110"/>
      <c r="V119" s="110" t="str">
        <f t="shared" si="8"/>
        <v>&amp;BBPR-E40</v>
      </c>
      <c r="W119" s="110" t="str">
        <f t="shared" si="7"/>
        <v>PWR_BPS_CL_33KVBB_BBPR_E40</v>
      </c>
      <c r="X119" s="110"/>
      <c r="Y119" s="110"/>
      <c r="Z119" s="110"/>
      <c r="AA119" s="193" t="s">
        <v>4</v>
      </c>
    </row>
    <row r="120" spans="1:27" s="194" customFormat="1">
      <c r="A120" s="110" t="s">
        <v>2897</v>
      </c>
      <c r="B120" s="193" t="s">
        <v>5</v>
      </c>
      <c r="C120" s="110"/>
      <c r="D120" s="110"/>
      <c r="E120" s="110"/>
      <c r="F120" s="110" t="s">
        <v>1598</v>
      </c>
      <c r="G120" s="110" t="s">
        <v>872</v>
      </c>
      <c r="H120" s="110" t="s">
        <v>1573</v>
      </c>
      <c r="I120" s="110" t="s">
        <v>1536</v>
      </c>
      <c r="J120" s="110" t="s">
        <v>1595</v>
      </c>
      <c r="K120" s="110" t="s">
        <v>952</v>
      </c>
      <c r="L120" s="110" t="s">
        <v>953</v>
      </c>
      <c r="M120" s="110"/>
      <c r="N120" s="110"/>
      <c r="O120" s="110"/>
      <c r="P120" s="110"/>
      <c r="Q120" s="177" t="s">
        <v>1933</v>
      </c>
      <c r="R120" s="110" t="s">
        <v>602</v>
      </c>
      <c r="S120" s="110"/>
      <c r="T120" s="110"/>
      <c r="U120" s="110"/>
      <c r="V120" s="110" t="str">
        <f t="shared" si="8"/>
        <v>&amp;BBPR-E50</v>
      </c>
      <c r="W120" s="110" t="str">
        <f t="shared" si="7"/>
        <v>PWR_BPS_CL_33KVBB_BBPR_E50</v>
      </c>
      <c r="X120" s="110"/>
      <c r="Y120" s="110"/>
      <c r="Z120" s="110"/>
      <c r="AA120" s="193" t="s">
        <v>4</v>
      </c>
    </row>
    <row r="121" spans="1:27" s="194" customFormat="1">
      <c r="A121" s="110" t="s">
        <v>2897</v>
      </c>
      <c r="B121" s="193" t="s">
        <v>5</v>
      </c>
      <c r="C121" s="110"/>
      <c r="D121" s="110"/>
      <c r="E121" s="110"/>
      <c r="F121" s="110" t="s">
        <v>1599</v>
      </c>
      <c r="G121" s="110" t="s">
        <v>872</v>
      </c>
      <c r="H121" s="110" t="s">
        <v>1573</v>
      </c>
      <c r="I121" s="110" t="s">
        <v>1536</v>
      </c>
      <c r="J121" s="110" t="s">
        <v>1596</v>
      </c>
      <c r="K121" s="110" t="s">
        <v>952</v>
      </c>
      <c r="L121" s="110" t="s">
        <v>953</v>
      </c>
      <c r="M121" s="110"/>
      <c r="N121" s="110"/>
      <c r="O121" s="110"/>
      <c r="P121" s="110"/>
      <c r="Q121" s="177" t="s">
        <v>1934</v>
      </c>
      <c r="R121" s="110" t="s">
        <v>602</v>
      </c>
      <c r="S121" s="110"/>
      <c r="T121" s="110"/>
      <c r="U121" s="110"/>
      <c r="V121" s="110" t="str">
        <f t="shared" si="8"/>
        <v>&amp;BBPR-E60</v>
      </c>
      <c r="W121" s="110" t="str">
        <f t="shared" si="7"/>
        <v>PWR_BPS_CL_33KVBB_BBPR_E60</v>
      </c>
      <c r="X121" s="110"/>
      <c r="Y121" s="110"/>
      <c r="Z121" s="110"/>
      <c r="AA121" s="193" t="s">
        <v>4</v>
      </c>
    </row>
    <row r="122" spans="1:27" ht="31.5">
      <c r="A122" s="158"/>
      <c r="B122" s="152" t="s">
        <v>4</v>
      </c>
      <c r="C122" s="128"/>
      <c r="D122" s="128"/>
      <c r="E122" s="128"/>
      <c r="F122" s="128"/>
      <c r="G122" s="129" t="s">
        <v>1586</v>
      </c>
      <c r="H122" s="128"/>
      <c r="I122" s="128"/>
      <c r="J122" s="130"/>
      <c r="K122" s="131"/>
      <c r="L122" s="128"/>
      <c r="M122" s="128"/>
      <c r="N122" s="128"/>
      <c r="O122" s="128"/>
      <c r="P122" s="128"/>
      <c r="Q122" s="130" t="s">
        <v>525</v>
      </c>
      <c r="R122" s="128"/>
      <c r="S122" s="128"/>
      <c r="T122" s="128"/>
      <c r="U122" s="128"/>
      <c r="V122" s="128"/>
      <c r="W122" s="128" t="str">
        <f t="shared" si="7"/>
        <v>Busbar Protection_ Bus Section__</v>
      </c>
      <c r="X122" s="128"/>
      <c r="Y122" s="128"/>
      <c r="Z122" s="128"/>
      <c r="AA122" s="128"/>
    </row>
    <row r="123" spans="1:27" s="194" customFormat="1">
      <c r="A123" s="110" t="s">
        <v>2897</v>
      </c>
      <c r="B123" s="193" t="s">
        <v>5</v>
      </c>
      <c r="C123" s="110"/>
      <c r="D123" s="110"/>
      <c r="E123" s="110"/>
      <c r="F123" s="110" t="s">
        <v>1588</v>
      </c>
      <c r="G123" s="110" t="s">
        <v>872</v>
      </c>
      <c r="H123" s="110" t="s">
        <v>1571</v>
      </c>
      <c r="I123" s="110" t="s">
        <v>1585</v>
      </c>
      <c r="J123" s="110" t="s">
        <v>1591</v>
      </c>
      <c r="K123" s="110" t="s">
        <v>952</v>
      </c>
      <c r="L123" s="110" t="s">
        <v>953</v>
      </c>
      <c r="M123" s="110"/>
      <c r="N123" s="110"/>
      <c r="O123" s="110"/>
      <c r="P123" s="110"/>
      <c r="Q123" s="177" t="s">
        <v>1935</v>
      </c>
      <c r="R123" s="110" t="s">
        <v>602</v>
      </c>
      <c r="S123" s="110"/>
      <c r="T123" s="110"/>
      <c r="U123" s="110"/>
      <c r="V123" s="110" t="str">
        <f>CONCATENATE("&amp;",SUBSTITUTE(J123,"_","-"))</f>
        <v>&amp;BSCP-E12</v>
      </c>
      <c r="W123" s="110" t="str">
        <f t="shared" si="7"/>
        <v>PWR_BPS_CL_66KVBB_BSCP_E12</v>
      </c>
      <c r="X123" s="110"/>
      <c r="Y123" s="110"/>
      <c r="Z123" s="110"/>
      <c r="AA123" s="193" t="s">
        <v>4</v>
      </c>
    </row>
    <row r="124" spans="1:27" ht="15.75">
      <c r="A124" s="158"/>
      <c r="B124" s="152" t="s">
        <v>4</v>
      </c>
      <c r="C124" s="128"/>
      <c r="D124" s="128"/>
      <c r="E124" s="128"/>
      <c r="F124" s="128"/>
      <c r="G124" s="129" t="s">
        <v>401</v>
      </c>
      <c r="H124" s="128"/>
      <c r="I124" s="128" t="s">
        <v>477</v>
      </c>
      <c r="J124" s="130"/>
      <c r="K124" s="131"/>
      <c r="L124" s="128"/>
      <c r="M124" s="128"/>
      <c r="N124" s="128"/>
      <c r="O124" s="128"/>
      <c r="P124" s="128"/>
      <c r="Q124" s="130" t="s">
        <v>525</v>
      </c>
      <c r="R124" s="128"/>
      <c r="S124" s="128"/>
      <c r="T124" s="128"/>
      <c r="U124" s="128"/>
      <c r="V124" s="128"/>
      <c r="W124" s="128" t="str">
        <f t="shared" si="7"/>
        <v>Voltage Measurement__</v>
      </c>
      <c r="X124" s="128"/>
      <c r="Y124" s="128"/>
      <c r="Z124" s="128"/>
      <c r="AA124" s="128"/>
    </row>
    <row r="125" spans="1:27" s="194" customFormat="1">
      <c r="A125" s="110" t="s">
        <v>1108</v>
      </c>
      <c r="B125" s="193" t="s">
        <v>5</v>
      </c>
      <c r="C125" s="110"/>
      <c r="D125" s="110"/>
      <c r="E125" s="110"/>
      <c r="F125" s="110" t="s">
        <v>1292</v>
      </c>
      <c r="G125" s="110" t="s">
        <v>872</v>
      </c>
      <c r="H125" s="110" t="s">
        <v>1573</v>
      </c>
      <c r="I125" s="110" t="s">
        <v>2894</v>
      </c>
      <c r="J125" s="110" t="s">
        <v>1294</v>
      </c>
      <c r="K125" s="110" t="s">
        <v>952</v>
      </c>
      <c r="L125" s="110" t="s">
        <v>953</v>
      </c>
      <c r="M125" s="110"/>
      <c r="N125" s="110"/>
      <c r="O125" s="110"/>
      <c r="P125" s="110"/>
      <c r="Q125" s="177" t="s">
        <v>1936</v>
      </c>
      <c r="R125" s="110" t="s">
        <v>602</v>
      </c>
      <c r="S125" s="110"/>
      <c r="T125" s="110"/>
      <c r="U125" s="110"/>
      <c r="V125" s="110" t="str">
        <f>CONCATENATE("&amp;",SUBSTITUTE(J125,"_","-"))</f>
        <v>&amp;VM-E166VT</v>
      </c>
      <c r="W125" s="110" t="str">
        <f t="shared" si="7"/>
        <v>PWR_BPS_CL_33KVBB_VM_E166VT</v>
      </c>
      <c r="X125" s="110"/>
      <c r="Y125" s="110"/>
      <c r="Z125" s="110"/>
      <c r="AA125" s="193" t="s">
        <v>4</v>
      </c>
    </row>
    <row r="126" spans="1:27" s="194" customFormat="1">
      <c r="A126" s="110" t="s">
        <v>1108</v>
      </c>
      <c r="B126" s="193" t="s">
        <v>5</v>
      </c>
      <c r="C126" s="110"/>
      <c r="D126" s="110"/>
      <c r="E126" s="110"/>
      <c r="F126" s="110" t="s">
        <v>1293</v>
      </c>
      <c r="G126" s="110" t="s">
        <v>872</v>
      </c>
      <c r="H126" s="110" t="s">
        <v>1573</v>
      </c>
      <c r="I126" s="110" t="s">
        <v>2894</v>
      </c>
      <c r="J126" s="110" t="s">
        <v>1295</v>
      </c>
      <c r="K126" s="110" t="s">
        <v>952</v>
      </c>
      <c r="L126" s="110" t="s">
        <v>953</v>
      </c>
      <c r="M126" s="110"/>
      <c r="N126" s="110"/>
      <c r="O126" s="110"/>
      <c r="P126" s="110"/>
      <c r="Q126" s="177" t="s">
        <v>1937</v>
      </c>
      <c r="R126" s="110" t="s">
        <v>602</v>
      </c>
      <c r="S126" s="110"/>
      <c r="T126" s="110"/>
      <c r="U126" s="110"/>
      <c r="V126" s="110" t="str">
        <f>CONCATENATE("&amp;",SUBSTITUTE(J126,"_","-"))</f>
        <v>&amp;VM-E266VT</v>
      </c>
      <c r="W126" s="110" t="str">
        <f t="shared" si="7"/>
        <v>PWR_BPS_CL_33KVBB_VM_E266VT</v>
      </c>
      <c r="X126" s="110"/>
      <c r="Y126" s="110"/>
      <c r="Z126" s="110"/>
      <c r="AA126" s="193" t="s">
        <v>4</v>
      </c>
    </row>
    <row r="127" spans="1:27" ht="15.75">
      <c r="A127" s="185"/>
      <c r="B127" s="151" t="s">
        <v>4</v>
      </c>
      <c r="C127" s="111"/>
      <c r="D127" s="111"/>
      <c r="E127" s="111"/>
      <c r="F127" s="111"/>
      <c r="G127" s="112" t="s">
        <v>1188</v>
      </c>
      <c r="H127" s="111"/>
      <c r="I127" s="111"/>
      <c r="J127" s="113"/>
      <c r="K127" s="114"/>
      <c r="L127" s="114"/>
      <c r="M127" s="114"/>
      <c r="N127" s="114"/>
      <c r="O127" s="114"/>
      <c r="P127" s="114"/>
      <c r="Q127" s="275" t="s">
        <v>525</v>
      </c>
      <c r="R127" s="114"/>
      <c r="S127" s="114"/>
      <c r="T127" s="114"/>
      <c r="U127" s="114"/>
      <c r="V127" s="114"/>
      <c r="W127" s="114" t="str">
        <f t="shared" si="7"/>
        <v>Bay Type 33KV Incoming Feeder __</v>
      </c>
      <c r="X127" s="114"/>
      <c r="Y127" s="114"/>
      <c r="Z127" s="114"/>
      <c r="AA127" s="111"/>
    </row>
    <row r="128" spans="1:27" ht="31.5">
      <c r="A128" s="158"/>
      <c r="B128" s="152" t="s">
        <v>4</v>
      </c>
      <c r="C128" s="128"/>
      <c r="D128" s="128"/>
      <c r="E128" s="128"/>
      <c r="F128" s="128"/>
      <c r="G128" s="129" t="s">
        <v>1187</v>
      </c>
      <c r="H128" s="128"/>
      <c r="I128" s="128"/>
      <c r="J128" s="130"/>
      <c r="K128" s="131"/>
      <c r="L128" s="128"/>
      <c r="M128" s="128"/>
      <c r="N128" s="128"/>
      <c r="O128" s="128"/>
      <c r="P128" s="128"/>
      <c r="Q128" s="130" t="s">
        <v>525</v>
      </c>
      <c r="R128" s="128"/>
      <c r="S128" s="128"/>
      <c r="T128" s="128"/>
      <c r="U128" s="128"/>
      <c r="V128" s="128"/>
      <c r="W128" s="128" t="str">
        <f t="shared" si="7"/>
        <v>33KV BB Incoming Feeder Bay Alarms__</v>
      </c>
      <c r="X128" s="128"/>
      <c r="Y128" s="128"/>
      <c r="Z128" s="128"/>
      <c r="AA128" s="128"/>
    </row>
    <row r="129" spans="1:27" s="194" customFormat="1">
      <c r="A129" s="110" t="s">
        <v>2897</v>
      </c>
      <c r="B129" s="193" t="s">
        <v>5</v>
      </c>
      <c r="C129" s="110"/>
      <c r="D129" s="110"/>
      <c r="E129" s="110"/>
      <c r="F129" s="110" t="s">
        <v>994</v>
      </c>
      <c r="G129" s="110" t="s">
        <v>872</v>
      </c>
      <c r="H129" s="110" t="s">
        <v>494</v>
      </c>
      <c r="I129" s="110" t="s">
        <v>1382</v>
      </c>
      <c r="J129" s="110" t="s">
        <v>1502</v>
      </c>
      <c r="K129" s="110" t="s">
        <v>952</v>
      </c>
      <c r="L129" s="110" t="s">
        <v>953</v>
      </c>
      <c r="M129" s="110"/>
      <c r="N129" s="110"/>
      <c r="O129" s="110"/>
      <c r="P129" s="110"/>
      <c r="Q129" s="177" t="s">
        <v>1938</v>
      </c>
      <c r="R129" s="110" t="s">
        <v>602</v>
      </c>
      <c r="S129" s="110"/>
      <c r="T129" s="110"/>
      <c r="U129" s="110"/>
      <c r="V129" s="110" t="str">
        <f>CONCATENATE("&amp;",SUBSTITUTE(J129,"_","-"))</f>
        <v>&amp;33KVIFBA-E18</v>
      </c>
      <c r="W129" s="110" t="str">
        <f t="shared" si="7"/>
        <v>PWR_BPS_CL_E18_33KVIFBA_E18</v>
      </c>
      <c r="X129" s="110"/>
      <c r="Y129" s="110"/>
      <c r="Z129" s="110"/>
      <c r="AA129" s="193" t="s">
        <v>4</v>
      </c>
    </row>
    <row r="130" spans="1:27" s="194" customFormat="1">
      <c r="A130" s="110" t="s">
        <v>2897</v>
      </c>
      <c r="B130" s="193" t="s">
        <v>5</v>
      </c>
      <c r="C130" s="110"/>
      <c r="D130" s="110"/>
      <c r="E130" s="110"/>
      <c r="F130" s="110" t="s">
        <v>995</v>
      </c>
      <c r="G130" s="110" t="s">
        <v>872</v>
      </c>
      <c r="H130" s="110" t="s">
        <v>495</v>
      </c>
      <c r="I130" s="110" t="s">
        <v>1382</v>
      </c>
      <c r="J130" s="110" t="s">
        <v>1503</v>
      </c>
      <c r="K130" s="110" t="s">
        <v>952</v>
      </c>
      <c r="L130" s="110" t="s">
        <v>953</v>
      </c>
      <c r="M130" s="110"/>
      <c r="N130" s="110"/>
      <c r="O130" s="110"/>
      <c r="P130" s="110"/>
      <c r="Q130" s="177" t="s">
        <v>1939</v>
      </c>
      <c r="R130" s="110" t="s">
        <v>602</v>
      </c>
      <c r="S130" s="110"/>
      <c r="T130" s="110"/>
      <c r="U130" s="110"/>
      <c r="V130" s="110" t="str">
        <f>CONCATENATE("&amp;",SUBSTITUTE(J130,"_","-"))</f>
        <v>&amp;33KVIFBA-E28</v>
      </c>
      <c r="W130" s="110" t="str">
        <f t="shared" si="7"/>
        <v>PWR_BPS_CL_E28_33KVIFBA_E28</v>
      </c>
      <c r="X130" s="110"/>
      <c r="Y130" s="110"/>
      <c r="Z130" s="110"/>
      <c r="AA130" s="193" t="s">
        <v>4</v>
      </c>
    </row>
    <row r="131" spans="1:27" ht="15.75">
      <c r="A131" s="158"/>
      <c r="B131" s="152" t="s">
        <v>4</v>
      </c>
      <c r="C131" s="128"/>
      <c r="D131" s="128"/>
      <c r="E131" s="128"/>
      <c r="F131" s="128"/>
      <c r="G131" s="129" t="s">
        <v>487</v>
      </c>
      <c r="H131" s="130"/>
      <c r="I131" s="128"/>
      <c r="J131" s="130"/>
      <c r="K131" s="131"/>
      <c r="L131" s="128"/>
      <c r="M131" s="128"/>
      <c r="N131" s="128"/>
      <c r="O131" s="128"/>
      <c r="P131" s="128"/>
      <c r="Q131" s="130" t="s">
        <v>525</v>
      </c>
      <c r="R131" s="128"/>
      <c r="S131" s="128"/>
      <c r="T131" s="128"/>
      <c r="U131" s="128"/>
      <c r="V131" s="128"/>
      <c r="W131" s="128" t="str">
        <f t="shared" si="7"/>
        <v>Circuit Breaker Protection__</v>
      </c>
      <c r="X131" s="128"/>
      <c r="Y131" s="128"/>
      <c r="Z131" s="128"/>
      <c r="AA131" s="128"/>
    </row>
    <row r="132" spans="1:27" s="194" customFormat="1">
      <c r="A132" s="110" t="s">
        <v>2897</v>
      </c>
      <c r="B132" s="193" t="s">
        <v>5</v>
      </c>
      <c r="C132" s="110"/>
      <c r="D132" s="110"/>
      <c r="E132" s="110"/>
      <c r="F132" s="110" t="s">
        <v>1377</v>
      </c>
      <c r="G132" s="110" t="s">
        <v>872</v>
      </c>
      <c r="H132" s="110" t="s">
        <v>494</v>
      </c>
      <c r="I132" s="110" t="s">
        <v>1361</v>
      </c>
      <c r="J132" s="110" t="s">
        <v>1504</v>
      </c>
      <c r="K132" s="110" t="s">
        <v>952</v>
      </c>
      <c r="L132" s="110" t="s">
        <v>953</v>
      </c>
      <c r="M132" s="110"/>
      <c r="N132" s="110"/>
      <c r="O132" s="110"/>
      <c r="P132" s="110"/>
      <c r="Q132" s="177">
        <v>81</v>
      </c>
      <c r="R132" s="110" t="s">
        <v>602</v>
      </c>
      <c r="S132" s="110"/>
      <c r="T132" s="110"/>
      <c r="U132" s="110"/>
      <c r="V132" s="110" t="str">
        <f t="shared" ref="V132:V133" si="9">CONCATENATE("&amp;",SUBSTITUTE(J132,"_","-"))</f>
        <v>&amp;33KVIFPR-E180</v>
      </c>
      <c r="W132" s="110" t="str">
        <f t="shared" si="7"/>
        <v>PWR_BPS_CL_E18_33KVIFPR_E180</v>
      </c>
      <c r="X132" s="110"/>
      <c r="Y132" s="110"/>
      <c r="Z132" s="110"/>
      <c r="AA132" s="193" t="s">
        <v>4</v>
      </c>
    </row>
    <row r="133" spans="1:27" s="194" customFormat="1">
      <c r="A133" s="110" t="s">
        <v>2897</v>
      </c>
      <c r="B133" s="193" t="s">
        <v>5</v>
      </c>
      <c r="C133" s="110"/>
      <c r="D133" s="110"/>
      <c r="E133" s="110"/>
      <c r="F133" s="110" t="s">
        <v>1378</v>
      </c>
      <c r="G133" s="110" t="s">
        <v>872</v>
      </c>
      <c r="H133" s="110" t="s">
        <v>495</v>
      </c>
      <c r="I133" s="110" t="s">
        <v>1361</v>
      </c>
      <c r="J133" s="110" t="s">
        <v>1505</v>
      </c>
      <c r="K133" s="110" t="s">
        <v>952</v>
      </c>
      <c r="L133" s="110" t="s">
        <v>953</v>
      </c>
      <c r="M133" s="110"/>
      <c r="N133" s="110"/>
      <c r="O133" s="110"/>
      <c r="P133" s="110"/>
      <c r="Q133" s="177">
        <v>82</v>
      </c>
      <c r="R133" s="110" t="s">
        <v>602</v>
      </c>
      <c r="S133" s="110"/>
      <c r="T133" s="110"/>
      <c r="U133" s="110"/>
      <c r="V133" s="110" t="str">
        <f t="shared" si="9"/>
        <v>&amp;33KVIFPR-E280</v>
      </c>
      <c r="W133" s="110" t="str">
        <f t="shared" si="7"/>
        <v>PWR_BPS_CL_E28_33KVIFPR_E280</v>
      </c>
      <c r="X133" s="110"/>
      <c r="Y133" s="110"/>
      <c r="Z133" s="110"/>
      <c r="AA133" s="193" t="s">
        <v>4</v>
      </c>
    </row>
    <row r="134" spans="1:27" s="169" customFormat="1" ht="15.75">
      <c r="A134" s="158"/>
      <c r="B134" s="152" t="s">
        <v>4</v>
      </c>
      <c r="C134" s="128"/>
      <c r="D134" s="128"/>
      <c r="E134" s="128"/>
      <c r="F134" s="128"/>
      <c r="G134" s="129" t="s">
        <v>1066</v>
      </c>
      <c r="H134" s="128"/>
      <c r="I134" s="128"/>
      <c r="J134" s="130"/>
      <c r="K134" s="131"/>
      <c r="L134" s="128"/>
      <c r="M134" s="128"/>
      <c r="N134" s="128"/>
      <c r="O134" s="128"/>
      <c r="P134" s="128"/>
      <c r="Q134" s="130" t="s">
        <v>525</v>
      </c>
      <c r="R134" s="128"/>
      <c r="S134" s="128"/>
      <c r="T134" s="128"/>
      <c r="U134" s="128"/>
      <c r="V134" s="128"/>
      <c r="W134" s="128" t="str">
        <f t="shared" si="7"/>
        <v>Measurement Value__</v>
      </c>
      <c r="X134" s="128"/>
      <c r="Y134" s="128"/>
      <c r="Z134" s="128"/>
      <c r="AA134" s="128"/>
    </row>
    <row r="135" spans="1:27" s="194" customFormat="1">
      <c r="A135" s="110" t="s">
        <v>1108</v>
      </c>
      <c r="B135" s="193" t="s">
        <v>5</v>
      </c>
      <c r="C135" s="110"/>
      <c r="D135" s="110"/>
      <c r="E135" s="110"/>
      <c r="F135" s="110" t="s">
        <v>1092</v>
      </c>
      <c r="G135" s="110" t="s">
        <v>872</v>
      </c>
      <c r="H135" s="110" t="s">
        <v>494</v>
      </c>
      <c r="I135" s="110" t="s">
        <v>1388</v>
      </c>
      <c r="J135" s="110" t="s">
        <v>1506</v>
      </c>
      <c r="K135" s="110" t="s">
        <v>952</v>
      </c>
      <c r="L135" s="110" t="s">
        <v>953</v>
      </c>
      <c r="M135" s="110"/>
      <c r="N135" s="110"/>
      <c r="O135" s="110"/>
      <c r="P135" s="110"/>
      <c r="Q135" s="177" t="s">
        <v>828</v>
      </c>
      <c r="R135" s="110" t="s">
        <v>602</v>
      </c>
      <c r="S135" s="110"/>
      <c r="T135" s="110"/>
      <c r="U135" s="110"/>
      <c r="V135" s="110" t="str">
        <f>CONCATENATE("&amp;",SUBSTITUTE(J135,"_","-"))</f>
        <v>&amp;33KVIFMV-E18</v>
      </c>
      <c r="W135" s="110" t="str">
        <f t="shared" si="7"/>
        <v>PWR_BPS_CL_E18_33KVIFMV_E18</v>
      </c>
      <c r="X135" s="110"/>
      <c r="Y135" s="110"/>
      <c r="Z135" s="110"/>
      <c r="AA135" s="193" t="s">
        <v>4</v>
      </c>
    </row>
    <row r="136" spans="1:27" s="194" customFormat="1">
      <c r="A136" s="110" t="s">
        <v>1108</v>
      </c>
      <c r="B136" s="193" t="s">
        <v>5</v>
      </c>
      <c r="C136" s="110"/>
      <c r="D136" s="110"/>
      <c r="E136" s="110"/>
      <c r="F136" s="110" t="s">
        <v>1100</v>
      </c>
      <c r="G136" s="110" t="s">
        <v>872</v>
      </c>
      <c r="H136" s="110" t="s">
        <v>495</v>
      </c>
      <c r="I136" s="110" t="s">
        <v>1388</v>
      </c>
      <c r="J136" s="110" t="s">
        <v>1507</v>
      </c>
      <c r="K136" s="110" t="s">
        <v>952</v>
      </c>
      <c r="L136" s="110" t="s">
        <v>953</v>
      </c>
      <c r="M136" s="110"/>
      <c r="N136" s="110"/>
      <c r="O136" s="110"/>
      <c r="P136" s="110"/>
      <c r="Q136" s="177" t="s">
        <v>829</v>
      </c>
      <c r="R136" s="110" t="s">
        <v>602</v>
      </c>
      <c r="S136" s="110"/>
      <c r="T136" s="110"/>
      <c r="U136" s="110"/>
      <c r="V136" s="110" t="str">
        <f>CONCATENATE("&amp;",SUBSTITUTE(J136,"_","-"))</f>
        <v>&amp;33KVIFMV-E28</v>
      </c>
      <c r="W136" s="110" t="str">
        <f t="shared" si="7"/>
        <v>PWR_BPS_CL_E28_33KVIFMV_E28</v>
      </c>
      <c r="X136" s="110"/>
      <c r="Y136" s="110"/>
      <c r="Z136" s="110"/>
      <c r="AA136" s="193" t="s">
        <v>4</v>
      </c>
    </row>
    <row r="137" spans="1:27" ht="15.75">
      <c r="A137" s="158"/>
      <c r="B137" s="152" t="s">
        <v>4</v>
      </c>
      <c r="C137" s="128"/>
      <c r="D137" s="128"/>
      <c r="E137" s="128"/>
      <c r="F137" s="128"/>
      <c r="G137" s="129" t="s">
        <v>558</v>
      </c>
      <c r="H137" s="128"/>
      <c r="I137" s="128"/>
      <c r="J137" s="130"/>
      <c r="K137" s="131"/>
      <c r="L137" s="128"/>
      <c r="M137" s="128"/>
      <c r="N137" s="128"/>
      <c r="O137" s="128"/>
      <c r="P137" s="128"/>
      <c r="Q137" s="130" t="s">
        <v>525</v>
      </c>
      <c r="R137" s="128"/>
      <c r="S137" s="128"/>
      <c r="T137" s="128"/>
      <c r="U137" s="128"/>
      <c r="V137" s="128"/>
      <c r="W137" s="128" t="str">
        <f t="shared" si="7"/>
        <v>Bus Isolator__</v>
      </c>
      <c r="X137" s="128"/>
      <c r="Y137" s="128"/>
      <c r="Z137" s="128"/>
      <c r="AA137" s="128"/>
    </row>
    <row r="138" spans="1:27" s="194" customFormat="1">
      <c r="A138" s="110" t="s">
        <v>2897</v>
      </c>
      <c r="B138" s="193" t="s">
        <v>5</v>
      </c>
      <c r="C138" s="110"/>
      <c r="D138" s="110"/>
      <c r="E138" s="110"/>
      <c r="F138" s="110" t="s">
        <v>1062</v>
      </c>
      <c r="G138" s="110" t="s">
        <v>872</v>
      </c>
      <c r="H138" s="110" t="s">
        <v>494</v>
      </c>
      <c r="I138" s="110" t="s">
        <v>1230</v>
      </c>
      <c r="J138" s="110" t="s">
        <v>1238</v>
      </c>
      <c r="K138" s="110" t="s">
        <v>952</v>
      </c>
      <c r="L138" s="110" t="s">
        <v>953</v>
      </c>
      <c r="M138" s="110"/>
      <c r="N138" s="110"/>
      <c r="O138" s="110"/>
      <c r="P138" s="110"/>
      <c r="Q138" s="177" t="s">
        <v>830</v>
      </c>
      <c r="R138" s="110" t="s">
        <v>602</v>
      </c>
      <c r="S138" s="110"/>
      <c r="T138" s="110"/>
      <c r="U138" s="110"/>
      <c r="V138" s="110" t="str">
        <f>CONCATENATE("&amp;",SUBSTITUTE(J138,"_","-"))</f>
        <v>&amp;ISST-E184</v>
      </c>
      <c r="W138" s="110" t="str">
        <f t="shared" si="7"/>
        <v>PWR_BPS_CL_E18_ISST_E184</v>
      </c>
      <c r="X138" s="110"/>
      <c r="Y138" s="110"/>
      <c r="Z138" s="110"/>
      <c r="AA138" s="193" t="s">
        <v>4</v>
      </c>
    </row>
    <row r="139" spans="1:27" s="194" customFormat="1">
      <c r="A139" s="110" t="s">
        <v>2897</v>
      </c>
      <c r="B139" s="193" t="s">
        <v>5</v>
      </c>
      <c r="C139" s="110"/>
      <c r="D139" s="110"/>
      <c r="E139" s="110"/>
      <c r="F139" s="110" t="s">
        <v>1063</v>
      </c>
      <c r="G139" s="110" t="s">
        <v>872</v>
      </c>
      <c r="H139" s="110" t="s">
        <v>495</v>
      </c>
      <c r="I139" s="110" t="s">
        <v>1230</v>
      </c>
      <c r="J139" s="110" t="s">
        <v>1239</v>
      </c>
      <c r="K139" s="110" t="s">
        <v>952</v>
      </c>
      <c r="L139" s="110" t="s">
        <v>953</v>
      </c>
      <c r="M139" s="110"/>
      <c r="N139" s="110"/>
      <c r="O139" s="110"/>
      <c r="P139" s="110"/>
      <c r="Q139" s="177" t="s">
        <v>831</v>
      </c>
      <c r="R139" s="110" t="s">
        <v>602</v>
      </c>
      <c r="S139" s="110"/>
      <c r="T139" s="110"/>
      <c r="U139" s="110"/>
      <c r="V139" s="110" t="str">
        <f>CONCATENATE("&amp;",SUBSTITUTE(J139,"_","-"))</f>
        <v>&amp;ISST-E284</v>
      </c>
      <c r="W139" s="110" t="str">
        <f t="shared" si="7"/>
        <v>PWR_BPS_CL_E28_ISST_E284</v>
      </c>
      <c r="X139" s="110"/>
      <c r="Y139" s="110"/>
      <c r="Z139" s="110"/>
      <c r="AA139" s="193" t="s">
        <v>4</v>
      </c>
    </row>
    <row r="140" spans="1:27" ht="15.75">
      <c r="A140" s="158"/>
      <c r="B140" s="152" t="s">
        <v>4</v>
      </c>
      <c r="C140" s="128"/>
      <c r="D140" s="128"/>
      <c r="E140" s="128"/>
      <c r="F140" s="128"/>
      <c r="G140" s="129" t="s">
        <v>483</v>
      </c>
      <c r="H140" s="128"/>
      <c r="I140" s="128"/>
      <c r="J140" s="130"/>
      <c r="K140" s="131"/>
      <c r="L140" s="128"/>
      <c r="M140" s="128"/>
      <c r="N140" s="128"/>
      <c r="O140" s="128"/>
      <c r="P140" s="128"/>
      <c r="Q140" s="130" t="s">
        <v>525</v>
      </c>
      <c r="R140" s="128"/>
      <c r="S140" s="128"/>
      <c r="T140" s="128"/>
      <c r="U140" s="128"/>
      <c r="V140" s="128"/>
      <c r="W140" s="128" t="str">
        <f t="shared" si="7"/>
        <v>Maintenance Earth Switch__</v>
      </c>
      <c r="X140" s="128"/>
      <c r="Y140" s="128"/>
      <c r="Z140" s="128"/>
      <c r="AA140" s="128"/>
    </row>
    <row r="141" spans="1:27" s="194" customFormat="1">
      <c r="A141" s="110" t="s">
        <v>2897</v>
      </c>
      <c r="B141" s="193" t="s">
        <v>5</v>
      </c>
      <c r="C141" s="110"/>
      <c r="D141" s="110"/>
      <c r="E141" s="110"/>
      <c r="F141" s="110" t="s">
        <v>1060</v>
      </c>
      <c r="G141" s="110" t="s">
        <v>872</v>
      </c>
      <c r="H141" s="110" t="s">
        <v>494</v>
      </c>
      <c r="I141" s="110" t="s">
        <v>1259</v>
      </c>
      <c r="J141" s="110" t="s">
        <v>543</v>
      </c>
      <c r="K141" s="110" t="s">
        <v>952</v>
      </c>
      <c r="L141" s="110" t="s">
        <v>953</v>
      </c>
      <c r="M141" s="110"/>
      <c r="N141" s="110"/>
      <c r="O141" s="110"/>
      <c r="P141" s="110"/>
      <c r="Q141" s="177" t="s">
        <v>1940</v>
      </c>
      <c r="R141" s="110" t="s">
        <v>602</v>
      </c>
      <c r="S141" s="110"/>
      <c r="T141" s="110"/>
      <c r="U141" s="110"/>
      <c r="V141" s="110" t="str">
        <f>CONCATENATE("&amp;",SUBSTITUTE(J141,"_","-"))</f>
        <v>&amp;E18M1</v>
      </c>
      <c r="W141" s="110" t="str">
        <f t="shared" si="7"/>
        <v>PWR_BPS_CL_E18_E18M1</v>
      </c>
      <c r="X141" s="110"/>
      <c r="Y141" s="110"/>
      <c r="Z141" s="110"/>
      <c r="AA141" s="193" t="s">
        <v>4</v>
      </c>
    </row>
    <row r="142" spans="1:27" s="194" customFormat="1">
      <c r="A142" s="110" t="s">
        <v>2897</v>
      </c>
      <c r="B142" s="193" t="s">
        <v>5</v>
      </c>
      <c r="C142" s="110"/>
      <c r="D142" s="110"/>
      <c r="E142" s="110"/>
      <c r="F142" s="110" t="s">
        <v>1258</v>
      </c>
      <c r="G142" s="110" t="s">
        <v>872</v>
      </c>
      <c r="H142" s="110" t="s">
        <v>495</v>
      </c>
      <c r="I142" s="110" t="s">
        <v>1259</v>
      </c>
      <c r="J142" s="110" t="s">
        <v>544</v>
      </c>
      <c r="K142" s="110" t="s">
        <v>952</v>
      </c>
      <c r="L142" s="110" t="s">
        <v>953</v>
      </c>
      <c r="M142" s="110"/>
      <c r="N142" s="110"/>
      <c r="O142" s="110"/>
      <c r="P142" s="110"/>
      <c r="Q142" s="177" t="s">
        <v>832</v>
      </c>
      <c r="R142" s="110" t="s">
        <v>602</v>
      </c>
      <c r="S142" s="110"/>
      <c r="T142" s="110"/>
      <c r="U142" s="110"/>
      <c r="V142" s="110" t="str">
        <f>CONCATENATE("&amp;",SUBSTITUTE(J142,"_","-"))</f>
        <v>&amp;E28M1</v>
      </c>
      <c r="W142" s="110" t="str">
        <f t="shared" si="7"/>
        <v>PWR_BPS_CL_E28_E28M1</v>
      </c>
      <c r="X142" s="110"/>
      <c r="Y142" s="110"/>
      <c r="Z142" s="110"/>
      <c r="AA142" s="193" t="s">
        <v>4</v>
      </c>
    </row>
    <row r="143" spans="1:27" ht="15.75">
      <c r="A143" s="158"/>
      <c r="B143" s="152" t="s">
        <v>4</v>
      </c>
      <c r="C143" s="128"/>
      <c r="D143" s="128"/>
      <c r="E143" s="128"/>
      <c r="F143" s="128"/>
      <c r="G143" s="129" t="s">
        <v>496</v>
      </c>
      <c r="H143" s="128"/>
      <c r="I143" s="128"/>
      <c r="J143" s="130"/>
      <c r="K143" s="131"/>
      <c r="L143" s="128"/>
      <c r="M143" s="128"/>
      <c r="N143" s="128"/>
      <c r="O143" s="128"/>
      <c r="P143" s="128"/>
      <c r="Q143" s="130" t="s">
        <v>525</v>
      </c>
      <c r="R143" s="128"/>
      <c r="S143" s="128"/>
      <c r="T143" s="128"/>
      <c r="U143" s="128"/>
      <c r="V143" s="128"/>
      <c r="W143" s="128" t="str">
        <f t="shared" si="7"/>
        <v>Vaccum Circuit Breaker__</v>
      </c>
      <c r="X143" s="128"/>
      <c r="Y143" s="128"/>
      <c r="Z143" s="128"/>
      <c r="AA143" s="128"/>
    </row>
    <row r="144" spans="1:27" s="194" customFormat="1">
      <c r="A144" s="110" t="s">
        <v>991</v>
      </c>
      <c r="B144" s="193" t="s">
        <v>5</v>
      </c>
      <c r="C144" s="110"/>
      <c r="D144" s="110"/>
      <c r="E144" s="110"/>
      <c r="F144" s="110" t="s">
        <v>1061</v>
      </c>
      <c r="G144" s="110" t="s">
        <v>872</v>
      </c>
      <c r="H144" s="110" t="s">
        <v>494</v>
      </c>
      <c r="I144" s="110" t="s">
        <v>422</v>
      </c>
      <c r="J144" s="110" t="s">
        <v>497</v>
      </c>
      <c r="K144" s="110" t="s">
        <v>952</v>
      </c>
      <c r="L144" s="110" t="s">
        <v>953</v>
      </c>
      <c r="M144" s="110"/>
      <c r="N144" s="110"/>
      <c r="O144" s="110"/>
      <c r="P144" s="110"/>
      <c r="Q144" s="177" t="s">
        <v>833</v>
      </c>
      <c r="R144" s="110" t="s">
        <v>602</v>
      </c>
      <c r="S144" s="110"/>
      <c r="T144" s="110"/>
      <c r="U144" s="110"/>
      <c r="V144" s="110" t="str">
        <f>CONCATENATE("&amp;",SUBSTITUTE(J144,"_","-"))</f>
        <v>&amp;E180</v>
      </c>
      <c r="W144" s="110" t="str">
        <f t="shared" si="7"/>
        <v>PWR_BPS_CL_E18_E180</v>
      </c>
      <c r="X144" s="110"/>
      <c r="Y144" s="110"/>
      <c r="Z144" s="110"/>
      <c r="AA144" s="193" t="s">
        <v>4</v>
      </c>
    </row>
    <row r="145" spans="1:27" s="194" customFormat="1">
      <c r="A145" s="110" t="s">
        <v>991</v>
      </c>
      <c r="B145" s="193" t="s">
        <v>5</v>
      </c>
      <c r="C145" s="110"/>
      <c r="D145" s="110"/>
      <c r="E145" s="110"/>
      <c r="F145" s="110" t="s">
        <v>1091</v>
      </c>
      <c r="G145" s="110" t="s">
        <v>872</v>
      </c>
      <c r="H145" s="110" t="s">
        <v>495</v>
      </c>
      <c r="I145" s="110" t="s">
        <v>422</v>
      </c>
      <c r="J145" s="110" t="s">
        <v>498</v>
      </c>
      <c r="K145" s="110" t="s">
        <v>952</v>
      </c>
      <c r="L145" s="110" t="s">
        <v>953</v>
      </c>
      <c r="M145" s="110"/>
      <c r="N145" s="110"/>
      <c r="O145" s="110"/>
      <c r="P145" s="110"/>
      <c r="Q145" s="177" t="s">
        <v>1941</v>
      </c>
      <c r="R145" s="110" t="s">
        <v>602</v>
      </c>
      <c r="S145" s="110"/>
      <c r="T145" s="110"/>
      <c r="U145" s="110"/>
      <c r="V145" s="110" t="str">
        <f>CONCATENATE("&amp;",SUBSTITUTE(J145,"_","-"))</f>
        <v>&amp;E280</v>
      </c>
      <c r="W145" s="110" t="str">
        <f t="shared" si="7"/>
        <v>PWR_BPS_CL_E28_E280</v>
      </c>
      <c r="X145" s="110"/>
      <c r="Y145" s="110"/>
      <c r="Z145" s="110"/>
      <c r="AA145" s="193" t="s">
        <v>4</v>
      </c>
    </row>
    <row r="146" spans="1:27" ht="15.75">
      <c r="A146" s="185"/>
      <c r="B146" s="151" t="s">
        <v>4</v>
      </c>
      <c r="C146" s="111"/>
      <c r="D146" s="111"/>
      <c r="E146" s="111"/>
      <c r="F146" s="111"/>
      <c r="G146" s="176" t="s">
        <v>1189</v>
      </c>
      <c r="H146" s="114"/>
      <c r="I146" s="111"/>
      <c r="J146" s="113"/>
      <c r="K146" s="114"/>
      <c r="L146" s="114"/>
      <c r="M146" s="114"/>
      <c r="N146" s="114"/>
      <c r="O146" s="114"/>
      <c r="P146" s="114"/>
      <c r="Q146" s="275" t="s">
        <v>525</v>
      </c>
      <c r="R146" s="114"/>
      <c r="S146" s="114"/>
      <c r="T146" s="114"/>
      <c r="U146" s="114"/>
      <c r="V146" s="114"/>
      <c r="W146" s="114" t="str">
        <f t="shared" si="7"/>
        <v>Bay type 33KV/415KV ST.TX Feeder Bay __</v>
      </c>
      <c r="X146" s="114"/>
      <c r="Y146" s="114"/>
      <c r="Z146" s="114"/>
      <c r="AA146" s="111"/>
    </row>
    <row r="147" spans="1:27" ht="31.5">
      <c r="A147" s="158"/>
      <c r="B147" s="152" t="s">
        <v>4</v>
      </c>
      <c r="C147" s="128"/>
      <c r="D147" s="128"/>
      <c r="E147" s="128"/>
      <c r="F147" s="128"/>
      <c r="G147" s="129" t="s">
        <v>1190</v>
      </c>
      <c r="H147" s="128"/>
      <c r="I147" s="128"/>
      <c r="J147" s="130"/>
      <c r="K147" s="131"/>
      <c r="L147" s="128"/>
      <c r="M147" s="128"/>
      <c r="N147" s="128"/>
      <c r="O147" s="128"/>
      <c r="P147" s="128"/>
      <c r="Q147" s="130" t="s">
        <v>525</v>
      </c>
      <c r="R147" s="128"/>
      <c r="S147" s="128"/>
      <c r="T147" s="128"/>
      <c r="U147" s="128"/>
      <c r="V147" s="128"/>
      <c r="W147" s="128" t="str">
        <f t="shared" si="7"/>
        <v>33KV/415KV ST.TX Feeder Bay  Alarms__</v>
      </c>
      <c r="X147" s="128"/>
      <c r="Y147" s="128"/>
      <c r="Z147" s="128"/>
      <c r="AA147" s="128"/>
    </row>
    <row r="148" spans="1:27" s="194" customFormat="1">
      <c r="A148" s="110" t="s">
        <v>2897</v>
      </c>
      <c r="B148" s="193" t="s">
        <v>5</v>
      </c>
      <c r="C148" s="110"/>
      <c r="D148" s="110"/>
      <c r="E148" s="110"/>
      <c r="F148" s="110" t="s">
        <v>1000</v>
      </c>
      <c r="G148" s="110" t="s">
        <v>872</v>
      </c>
      <c r="H148" s="110" t="s">
        <v>499</v>
      </c>
      <c r="I148" s="110" t="s">
        <v>1160</v>
      </c>
      <c r="J148" s="110" t="s">
        <v>1165</v>
      </c>
      <c r="K148" s="110" t="s">
        <v>952</v>
      </c>
      <c r="L148" s="110" t="s">
        <v>953</v>
      </c>
      <c r="M148" s="110"/>
      <c r="N148" s="110"/>
      <c r="O148" s="110"/>
      <c r="P148" s="110"/>
      <c r="Q148" s="177" t="s">
        <v>1942</v>
      </c>
      <c r="R148" s="110" t="s">
        <v>602</v>
      </c>
      <c r="S148" s="110"/>
      <c r="T148" s="110"/>
      <c r="U148" s="110"/>
      <c r="V148" s="110" t="str">
        <f t="shared" ref="V148:V149" si="10">CONCATENATE("&amp;",SUBSTITUTE(J148,"_","-"))</f>
        <v>&amp;33KVSTBA-E10</v>
      </c>
      <c r="W148" s="110" t="str">
        <f t="shared" si="7"/>
        <v>PWR_BPS_CL_E10_33KVSTBA_E10</v>
      </c>
      <c r="X148" s="110"/>
      <c r="Y148" s="110"/>
      <c r="Z148" s="110"/>
      <c r="AA148" s="193" t="s">
        <v>4</v>
      </c>
    </row>
    <row r="149" spans="1:27" s="194" customFormat="1">
      <c r="A149" s="110" t="s">
        <v>2897</v>
      </c>
      <c r="B149" s="193" t="s">
        <v>5</v>
      </c>
      <c r="C149" s="110"/>
      <c r="D149" s="110"/>
      <c r="E149" s="110"/>
      <c r="F149" s="110" t="s">
        <v>1001</v>
      </c>
      <c r="G149" s="110" t="s">
        <v>872</v>
      </c>
      <c r="H149" s="110" t="s">
        <v>500</v>
      </c>
      <c r="I149" s="110" t="s">
        <v>1160</v>
      </c>
      <c r="J149" s="110" t="s">
        <v>1166</v>
      </c>
      <c r="K149" s="110" t="s">
        <v>952</v>
      </c>
      <c r="L149" s="110" t="s">
        <v>953</v>
      </c>
      <c r="M149" s="110"/>
      <c r="N149" s="110"/>
      <c r="O149" s="110"/>
      <c r="P149" s="110"/>
      <c r="Q149" s="177" t="s">
        <v>1943</v>
      </c>
      <c r="R149" s="110" t="s">
        <v>602</v>
      </c>
      <c r="S149" s="110"/>
      <c r="T149" s="110"/>
      <c r="U149" s="110"/>
      <c r="V149" s="110" t="str">
        <f t="shared" si="10"/>
        <v>&amp;33KVSTBA-E20</v>
      </c>
      <c r="W149" s="110" t="str">
        <f t="shared" si="7"/>
        <v>PWR_BPS_CL_E20_33KVSTBA_E20</v>
      </c>
      <c r="X149" s="110"/>
      <c r="Y149" s="110"/>
      <c r="Z149" s="110"/>
      <c r="AA149" s="193" t="s">
        <v>4</v>
      </c>
    </row>
    <row r="150" spans="1:27" ht="15.75">
      <c r="A150" s="158"/>
      <c r="B150" s="152" t="s">
        <v>4</v>
      </c>
      <c r="C150" s="128"/>
      <c r="D150" s="128"/>
      <c r="E150" s="128"/>
      <c r="F150" s="128"/>
      <c r="G150" s="129" t="s">
        <v>558</v>
      </c>
      <c r="H150" s="128"/>
      <c r="I150" s="128"/>
      <c r="J150" s="130"/>
      <c r="K150" s="131"/>
      <c r="L150" s="128"/>
      <c r="M150" s="128"/>
      <c r="N150" s="128"/>
      <c r="O150" s="128"/>
      <c r="P150" s="128"/>
      <c r="Q150" s="130" t="s">
        <v>525</v>
      </c>
      <c r="R150" s="128"/>
      <c r="S150" s="128"/>
      <c r="T150" s="128"/>
      <c r="U150" s="128"/>
      <c r="V150" s="128"/>
      <c r="W150" s="128" t="str">
        <f t="shared" si="7"/>
        <v>Bus Isolator__</v>
      </c>
      <c r="X150" s="128"/>
      <c r="Y150" s="128"/>
      <c r="Z150" s="128"/>
      <c r="AA150" s="128"/>
    </row>
    <row r="151" spans="1:27" s="194" customFormat="1">
      <c r="A151" s="110" t="s">
        <v>2897</v>
      </c>
      <c r="B151" s="193" t="s">
        <v>5</v>
      </c>
      <c r="C151" s="110"/>
      <c r="D151" s="110"/>
      <c r="E151" s="110"/>
      <c r="F151" s="110" t="s">
        <v>1038</v>
      </c>
      <c r="G151" s="110" t="s">
        <v>872</v>
      </c>
      <c r="H151" s="110" t="s">
        <v>499</v>
      </c>
      <c r="I151" s="110" t="s">
        <v>1230</v>
      </c>
      <c r="J151" s="110" t="s">
        <v>1240</v>
      </c>
      <c r="K151" s="110" t="s">
        <v>952</v>
      </c>
      <c r="L151" s="110" t="s">
        <v>953</v>
      </c>
      <c r="M151" s="110"/>
      <c r="N151" s="110"/>
      <c r="O151" s="110"/>
      <c r="P151" s="110"/>
      <c r="Q151" s="177" t="s">
        <v>1944</v>
      </c>
      <c r="R151" s="110" t="s">
        <v>602</v>
      </c>
      <c r="S151" s="110"/>
      <c r="T151" s="110"/>
      <c r="U151" s="110"/>
      <c r="V151" s="110" t="str">
        <f>CONCATENATE("&amp;",SUBSTITUTE(J151,"_","-"))</f>
        <v>&amp;ISST-E164</v>
      </c>
      <c r="W151" s="110" t="str">
        <f t="shared" si="7"/>
        <v>PWR_BPS_CL_E10_ISST_E164</v>
      </c>
      <c r="X151" s="110"/>
      <c r="Y151" s="110"/>
      <c r="Z151" s="110"/>
      <c r="AA151" s="193" t="s">
        <v>4</v>
      </c>
    </row>
    <row r="152" spans="1:27" s="194" customFormat="1">
      <c r="A152" s="110" t="s">
        <v>2897</v>
      </c>
      <c r="B152" s="193" t="s">
        <v>5</v>
      </c>
      <c r="C152" s="110"/>
      <c r="D152" s="110"/>
      <c r="E152" s="110"/>
      <c r="F152" s="110" t="s">
        <v>1039</v>
      </c>
      <c r="G152" s="110" t="s">
        <v>872</v>
      </c>
      <c r="H152" s="110" t="s">
        <v>500</v>
      </c>
      <c r="I152" s="110" t="s">
        <v>1230</v>
      </c>
      <c r="J152" s="110" t="s">
        <v>1241</v>
      </c>
      <c r="K152" s="110" t="s">
        <v>952</v>
      </c>
      <c r="L152" s="110" t="s">
        <v>953</v>
      </c>
      <c r="M152" s="110"/>
      <c r="N152" s="110"/>
      <c r="O152" s="110"/>
      <c r="P152" s="110"/>
      <c r="Q152" s="177" t="s">
        <v>1945</v>
      </c>
      <c r="R152" s="110" t="s">
        <v>602</v>
      </c>
      <c r="S152" s="110"/>
      <c r="T152" s="110"/>
      <c r="U152" s="110"/>
      <c r="V152" s="110" t="str">
        <f>CONCATENATE("&amp;",SUBSTITUTE(J152,"_","-"))</f>
        <v>&amp;ISST-E264</v>
      </c>
      <c r="W152" s="110" t="str">
        <f t="shared" si="7"/>
        <v>PWR_BPS_CL_E20_ISST_E264</v>
      </c>
      <c r="X152" s="110"/>
      <c r="Y152" s="110"/>
      <c r="Z152" s="110"/>
      <c r="AA152" s="193" t="s">
        <v>4</v>
      </c>
    </row>
    <row r="153" spans="1:27" s="194" customFormat="1">
      <c r="A153" s="110" t="s">
        <v>2897</v>
      </c>
      <c r="B153" s="193" t="s">
        <v>5</v>
      </c>
      <c r="C153" s="110"/>
      <c r="D153" s="110"/>
      <c r="E153" s="110"/>
      <c r="F153" s="110" t="s">
        <v>1040</v>
      </c>
      <c r="G153" s="110" t="s">
        <v>872</v>
      </c>
      <c r="H153" s="110" t="s">
        <v>499</v>
      </c>
      <c r="I153" s="110" t="s">
        <v>1230</v>
      </c>
      <c r="J153" s="110" t="s">
        <v>1242</v>
      </c>
      <c r="K153" s="110" t="s">
        <v>952</v>
      </c>
      <c r="L153" s="110" t="s">
        <v>953</v>
      </c>
      <c r="M153" s="110"/>
      <c r="N153" s="110"/>
      <c r="O153" s="110"/>
      <c r="P153" s="110"/>
      <c r="Q153" s="177" t="s">
        <v>1946</v>
      </c>
      <c r="R153" s="110" t="s">
        <v>602</v>
      </c>
      <c r="S153" s="110"/>
      <c r="T153" s="110"/>
      <c r="U153" s="110"/>
      <c r="V153" s="110" t="str">
        <f t="shared" ref="V153:V154" si="11">CONCATENATE("&amp;",SUBSTITUTE(J153,"_","-"))</f>
        <v>&amp;ISST-E104</v>
      </c>
      <c r="W153" s="110" t="str">
        <f t="shared" ref="W153:W226" si="12">SUBSTITUTE(G153&amp;"_"&amp;H153&amp;"_"&amp;J153,":","_")</f>
        <v>PWR_BPS_CL_E10_ISST_E104</v>
      </c>
      <c r="X153" s="110"/>
      <c r="Y153" s="110"/>
      <c r="Z153" s="110"/>
      <c r="AA153" s="193" t="s">
        <v>4</v>
      </c>
    </row>
    <row r="154" spans="1:27" s="194" customFormat="1">
      <c r="A154" s="110" t="s">
        <v>2897</v>
      </c>
      <c r="B154" s="193" t="s">
        <v>5</v>
      </c>
      <c r="C154" s="110"/>
      <c r="D154" s="110"/>
      <c r="E154" s="110"/>
      <c r="F154" s="110" t="s">
        <v>1041</v>
      </c>
      <c r="G154" s="110" t="s">
        <v>872</v>
      </c>
      <c r="H154" s="110" t="s">
        <v>500</v>
      </c>
      <c r="I154" s="110" t="s">
        <v>1230</v>
      </c>
      <c r="J154" s="110" t="s">
        <v>1231</v>
      </c>
      <c r="K154" s="110" t="s">
        <v>952</v>
      </c>
      <c r="L154" s="110" t="s">
        <v>953</v>
      </c>
      <c r="M154" s="110"/>
      <c r="N154" s="110"/>
      <c r="O154" s="110"/>
      <c r="P154" s="110"/>
      <c r="Q154" s="177" t="s">
        <v>1947</v>
      </c>
      <c r="R154" s="110" t="s">
        <v>602</v>
      </c>
      <c r="S154" s="110"/>
      <c r="T154" s="110"/>
      <c r="U154" s="110"/>
      <c r="V154" s="110" t="str">
        <f t="shared" si="11"/>
        <v>&amp;ISST-E204</v>
      </c>
      <c r="W154" s="110" t="str">
        <f t="shared" si="12"/>
        <v>PWR_BPS_CL_E20_ISST_E204</v>
      </c>
      <c r="X154" s="110"/>
      <c r="Y154" s="110"/>
      <c r="Z154" s="110"/>
      <c r="AA154" s="193" t="s">
        <v>4</v>
      </c>
    </row>
    <row r="155" spans="1:27" ht="15.75">
      <c r="A155" s="158"/>
      <c r="B155" s="152" t="s">
        <v>4</v>
      </c>
      <c r="C155" s="128"/>
      <c r="D155" s="128"/>
      <c r="E155" s="128"/>
      <c r="F155" s="128"/>
      <c r="G155" s="129" t="s">
        <v>483</v>
      </c>
      <c r="H155" s="128"/>
      <c r="I155" s="128"/>
      <c r="J155" s="130"/>
      <c r="K155" s="131"/>
      <c r="L155" s="128"/>
      <c r="M155" s="128"/>
      <c r="N155" s="128"/>
      <c r="O155" s="128"/>
      <c r="P155" s="128"/>
      <c r="Q155" s="130" t="s">
        <v>525</v>
      </c>
      <c r="R155" s="128"/>
      <c r="S155" s="128"/>
      <c r="T155" s="128"/>
      <c r="U155" s="128"/>
      <c r="V155" s="128"/>
      <c r="W155" s="128" t="str">
        <f t="shared" si="12"/>
        <v>Maintenance Earth Switch__</v>
      </c>
      <c r="X155" s="128"/>
      <c r="Y155" s="128"/>
      <c r="Z155" s="128"/>
      <c r="AA155" s="128"/>
    </row>
    <row r="156" spans="1:27" s="194" customFormat="1">
      <c r="A156" s="110" t="s">
        <v>2897</v>
      </c>
      <c r="B156" s="193" t="s">
        <v>5</v>
      </c>
      <c r="C156" s="110"/>
      <c r="D156" s="110"/>
      <c r="E156" s="110"/>
      <c r="F156" s="110" t="s">
        <v>1045</v>
      </c>
      <c r="G156" s="110" t="s">
        <v>872</v>
      </c>
      <c r="H156" s="110" t="s">
        <v>499</v>
      </c>
      <c r="I156" s="110" t="s">
        <v>1259</v>
      </c>
      <c r="J156" s="110" t="s">
        <v>545</v>
      </c>
      <c r="K156" s="110" t="s">
        <v>952</v>
      </c>
      <c r="L156" s="110" t="s">
        <v>953</v>
      </c>
      <c r="M156" s="110"/>
      <c r="N156" s="110"/>
      <c r="O156" s="110"/>
      <c r="P156" s="110"/>
      <c r="Q156" s="177" t="s">
        <v>1948</v>
      </c>
      <c r="R156" s="110" t="s">
        <v>602</v>
      </c>
      <c r="S156" s="110"/>
      <c r="T156" s="110"/>
      <c r="U156" s="110"/>
      <c r="V156" s="110" t="str">
        <f>CONCATENATE("&amp;",SUBSTITUTE(J156,"_","-"))</f>
        <v>&amp;E16M1</v>
      </c>
      <c r="W156" s="110" t="str">
        <f t="shared" si="12"/>
        <v>PWR_BPS_CL_E10_E16M1</v>
      </c>
      <c r="X156" s="110"/>
      <c r="Y156" s="110"/>
      <c r="Z156" s="110"/>
      <c r="AA156" s="193" t="s">
        <v>4</v>
      </c>
    </row>
    <row r="157" spans="1:27" s="194" customFormat="1">
      <c r="A157" s="110" t="s">
        <v>2897</v>
      </c>
      <c r="B157" s="193" t="s">
        <v>5</v>
      </c>
      <c r="C157" s="110"/>
      <c r="D157" s="110"/>
      <c r="E157" s="110"/>
      <c r="F157" s="110" t="s">
        <v>1046</v>
      </c>
      <c r="G157" s="110" t="s">
        <v>872</v>
      </c>
      <c r="H157" s="110" t="s">
        <v>500</v>
      </c>
      <c r="I157" s="110" t="s">
        <v>1259</v>
      </c>
      <c r="J157" s="110" t="s">
        <v>546</v>
      </c>
      <c r="K157" s="110" t="s">
        <v>952</v>
      </c>
      <c r="L157" s="110" t="s">
        <v>953</v>
      </c>
      <c r="M157" s="110"/>
      <c r="N157" s="110"/>
      <c r="O157" s="110"/>
      <c r="P157" s="110"/>
      <c r="Q157" s="177" t="s">
        <v>834</v>
      </c>
      <c r="R157" s="110" t="s">
        <v>602</v>
      </c>
      <c r="S157" s="110"/>
      <c r="T157" s="110"/>
      <c r="U157" s="110"/>
      <c r="V157" s="110" t="str">
        <f>CONCATENATE("&amp;",SUBSTITUTE(J157,"_","-"))</f>
        <v>&amp;E26M1</v>
      </c>
      <c r="W157" s="110" t="str">
        <f t="shared" si="12"/>
        <v>PWR_BPS_CL_E20_E26M1</v>
      </c>
      <c r="X157" s="110"/>
      <c r="Y157" s="110"/>
      <c r="Z157" s="110"/>
      <c r="AA157" s="193" t="s">
        <v>4</v>
      </c>
    </row>
    <row r="158" spans="1:27" s="194" customFormat="1">
      <c r="A158" s="110" t="s">
        <v>2897</v>
      </c>
      <c r="B158" s="193" t="s">
        <v>5</v>
      </c>
      <c r="C158" s="110"/>
      <c r="D158" s="110"/>
      <c r="E158" s="110"/>
      <c r="F158" s="110" t="s">
        <v>1047</v>
      </c>
      <c r="G158" s="110" t="s">
        <v>872</v>
      </c>
      <c r="H158" s="110" t="s">
        <v>499</v>
      </c>
      <c r="I158" s="110" t="s">
        <v>1259</v>
      </c>
      <c r="J158" s="110" t="s">
        <v>547</v>
      </c>
      <c r="K158" s="110" t="s">
        <v>952</v>
      </c>
      <c r="L158" s="110" t="s">
        <v>953</v>
      </c>
      <c r="M158" s="110"/>
      <c r="N158" s="110"/>
      <c r="O158" s="110"/>
      <c r="P158" s="110"/>
      <c r="Q158" s="177" t="s">
        <v>835</v>
      </c>
      <c r="R158" s="110" t="s">
        <v>602</v>
      </c>
      <c r="S158" s="110"/>
      <c r="T158" s="110"/>
      <c r="U158" s="110"/>
      <c r="V158" s="110" t="str">
        <f t="shared" ref="V158:V159" si="13">CONCATENATE("&amp;",SUBSTITUTE(J158,"_","-"))</f>
        <v>&amp;E10M1</v>
      </c>
      <c r="W158" s="110" t="str">
        <f t="shared" si="12"/>
        <v>PWR_BPS_CL_E10_E10M1</v>
      </c>
      <c r="X158" s="110"/>
      <c r="Y158" s="110"/>
      <c r="Z158" s="110"/>
      <c r="AA158" s="193" t="s">
        <v>4</v>
      </c>
    </row>
    <row r="159" spans="1:27" s="194" customFormat="1">
      <c r="A159" s="110" t="s">
        <v>2897</v>
      </c>
      <c r="B159" s="193" t="s">
        <v>5</v>
      </c>
      <c r="C159" s="110"/>
      <c r="D159" s="110"/>
      <c r="E159" s="110"/>
      <c r="F159" s="110" t="s">
        <v>1048</v>
      </c>
      <c r="G159" s="110" t="s">
        <v>872</v>
      </c>
      <c r="H159" s="110" t="s">
        <v>500</v>
      </c>
      <c r="I159" s="110" t="s">
        <v>1259</v>
      </c>
      <c r="J159" s="110" t="s">
        <v>548</v>
      </c>
      <c r="K159" s="110" t="s">
        <v>952</v>
      </c>
      <c r="L159" s="110" t="s">
        <v>953</v>
      </c>
      <c r="M159" s="110"/>
      <c r="N159" s="110"/>
      <c r="O159" s="110"/>
      <c r="P159" s="110"/>
      <c r="Q159" s="177" t="s">
        <v>1949</v>
      </c>
      <c r="R159" s="110" t="s">
        <v>602</v>
      </c>
      <c r="S159" s="110"/>
      <c r="T159" s="110"/>
      <c r="U159" s="110"/>
      <c r="V159" s="110" t="str">
        <f t="shared" si="13"/>
        <v>&amp;E20M1</v>
      </c>
      <c r="W159" s="110" t="str">
        <f t="shared" si="12"/>
        <v>PWR_BPS_CL_E20_E20M1</v>
      </c>
      <c r="X159" s="110"/>
      <c r="Y159" s="110"/>
      <c r="Z159" s="110"/>
      <c r="AA159" s="193" t="s">
        <v>4</v>
      </c>
    </row>
    <row r="160" spans="1:27" ht="15.75">
      <c r="A160" s="158"/>
      <c r="B160" s="152" t="s">
        <v>4</v>
      </c>
      <c r="C160" s="128"/>
      <c r="D160" s="128"/>
      <c r="E160" s="128"/>
      <c r="F160" s="128"/>
      <c r="G160" s="129" t="s">
        <v>496</v>
      </c>
      <c r="H160" s="130"/>
      <c r="I160" s="128"/>
      <c r="J160" s="130"/>
      <c r="K160" s="131"/>
      <c r="L160" s="128"/>
      <c r="M160" s="128"/>
      <c r="N160" s="128"/>
      <c r="O160" s="128"/>
      <c r="P160" s="128"/>
      <c r="Q160" s="130" t="s">
        <v>525</v>
      </c>
      <c r="R160" s="128"/>
      <c r="S160" s="128"/>
      <c r="T160" s="128"/>
      <c r="U160" s="128"/>
      <c r="V160" s="128"/>
      <c r="W160" s="128" t="str">
        <f t="shared" si="12"/>
        <v>Vaccum Circuit Breaker__</v>
      </c>
      <c r="X160" s="128"/>
      <c r="Y160" s="128"/>
      <c r="Z160" s="128"/>
      <c r="AA160" s="128"/>
    </row>
    <row r="161" spans="1:27" s="194" customFormat="1">
      <c r="A161" s="110" t="s">
        <v>1108</v>
      </c>
      <c r="B161" s="193" t="s">
        <v>5</v>
      </c>
      <c r="C161" s="110"/>
      <c r="D161" s="110"/>
      <c r="E161" s="110"/>
      <c r="F161" s="110" t="s">
        <v>1052</v>
      </c>
      <c r="G161" s="110" t="s">
        <v>872</v>
      </c>
      <c r="H161" s="110" t="s">
        <v>499</v>
      </c>
      <c r="I161" s="110" t="s">
        <v>422</v>
      </c>
      <c r="J161" s="110" t="s">
        <v>507</v>
      </c>
      <c r="K161" s="110" t="s">
        <v>952</v>
      </c>
      <c r="L161" s="110" t="s">
        <v>953</v>
      </c>
      <c r="M161" s="110"/>
      <c r="N161" s="110"/>
      <c r="O161" s="110"/>
      <c r="P161" s="110"/>
      <c r="Q161" s="177" t="s">
        <v>1950</v>
      </c>
      <c r="R161" s="110" t="s">
        <v>602</v>
      </c>
      <c r="S161" s="110"/>
      <c r="T161" s="110"/>
      <c r="U161" s="110"/>
      <c r="V161" s="110" t="str">
        <f t="shared" ref="V161:V162" si="14">CONCATENATE("&amp;",SUBSTITUTE(J161,"_","-"))</f>
        <v>&amp;E100</v>
      </c>
      <c r="W161" s="110" t="str">
        <f t="shared" si="12"/>
        <v>PWR_BPS_CL_E10_E100</v>
      </c>
      <c r="X161" s="110"/>
      <c r="Y161" s="110"/>
      <c r="Z161" s="110"/>
      <c r="AA161" s="193" t="s">
        <v>4</v>
      </c>
    </row>
    <row r="162" spans="1:27" s="194" customFormat="1">
      <c r="A162" s="110" t="s">
        <v>1108</v>
      </c>
      <c r="B162" s="193" t="s">
        <v>5</v>
      </c>
      <c r="C162" s="110"/>
      <c r="D162" s="110"/>
      <c r="E162" s="110"/>
      <c r="F162" s="110" t="s">
        <v>1053</v>
      </c>
      <c r="G162" s="110" t="s">
        <v>872</v>
      </c>
      <c r="H162" s="110" t="s">
        <v>500</v>
      </c>
      <c r="I162" s="110" t="s">
        <v>422</v>
      </c>
      <c r="J162" s="110" t="s">
        <v>508</v>
      </c>
      <c r="K162" s="110" t="s">
        <v>952</v>
      </c>
      <c r="L162" s="110" t="s">
        <v>953</v>
      </c>
      <c r="M162" s="110"/>
      <c r="N162" s="110"/>
      <c r="O162" s="110"/>
      <c r="P162" s="110"/>
      <c r="Q162" s="177" t="s">
        <v>836</v>
      </c>
      <c r="R162" s="110" t="s">
        <v>602</v>
      </c>
      <c r="S162" s="110"/>
      <c r="T162" s="110"/>
      <c r="U162" s="110"/>
      <c r="V162" s="110" t="str">
        <f t="shared" si="14"/>
        <v>&amp;E200</v>
      </c>
      <c r="W162" s="110" t="str">
        <f t="shared" si="12"/>
        <v>PWR_BPS_CL_E20_E200</v>
      </c>
      <c r="X162" s="110"/>
      <c r="Y162" s="110"/>
      <c r="Z162" s="110"/>
      <c r="AA162" s="193" t="s">
        <v>4</v>
      </c>
    </row>
    <row r="163" spans="1:27" ht="15.75">
      <c r="A163" s="158"/>
      <c r="B163" s="152" t="s">
        <v>4</v>
      </c>
      <c r="C163" s="128"/>
      <c r="D163" s="128"/>
      <c r="E163" s="128"/>
      <c r="F163" s="128"/>
      <c r="G163" s="129" t="s">
        <v>487</v>
      </c>
      <c r="H163" s="130"/>
      <c r="I163" s="128"/>
      <c r="J163" s="130"/>
      <c r="K163" s="131"/>
      <c r="L163" s="128"/>
      <c r="M163" s="128"/>
      <c r="N163" s="128"/>
      <c r="O163" s="128"/>
      <c r="P163" s="128"/>
      <c r="Q163" s="130" t="s">
        <v>525</v>
      </c>
      <c r="R163" s="128"/>
      <c r="S163" s="128"/>
      <c r="T163" s="128"/>
      <c r="U163" s="128"/>
      <c r="V163" s="128"/>
      <c r="W163" s="128" t="str">
        <f t="shared" si="12"/>
        <v>Circuit Breaker Protection__</v>
      </c>
      <c r="X163" s="128"/>
      <c r="Y163" s="128"/>
      <c r="Z163" s="128"/>
      <c r="AA163" s="128"/>
    </row>
    <row r="164" spans="1:27" s="194" customFormat="1">
      <c r="A164" s="110" t="s">
        <v>2897</v>
      </c>
      <c r="B164" s="193" t="s">
        <v>5</v>
      </c>
      <c r="C164" s="110"/>
      <c r="D164" s="110"/>
      <c r="E164" s="110"/>
      <c r="F164" s="110" t="s">
        <v>1345</v>
      </c>
      <c r="G164" s="110" t="s">
        <v>872</v>
      </c>
      <c r="H164" s="110" t="s">
        <v>499</v>
      </c>
      <c r="I164" s="110" t="s">
        <v>1340</v>
      </c>
      <c r="J164" s="110" t="s">
        <v>1508</v>
      </c>
      <c r="K164" s="110" t="s">
        <v>952</v>
      </c>
      <c r="L164" s="110" t="s">
        <v>953</v>
      </c>
      <c r="M164" s="110"/>
      <c r="N164" s="110"/>
      <c r="O164" s="110"/>
      <c r="P164" s="110"/>
      <c r="Q164" s="110">
        <v>103</v>
      </c>
      <c r="R164" s="110" t="s">
        <v>602</v>
      </c>
      <c r="S164" s="110"/>
      <c r="T164" s="110"/>
      <c r="U164" s="110"/>
      <c r="V164" s="110" t="str">
        <f t="shared" ref="V164:V165" si="15">CONCATENATE("&amp;",SUBSTITUTE(J164,"_","-"))</f>
        <v>&amp;33KVSTPR-E100</v>
      </c>
      <c r="W164" s="110" t="str">
        <f t="shared" si="12"/>
        <v>PWR_BPS_CL_E10_33KVSTPR_E100</v>
      </c>
      <c r="X164" s="110"/>
      <c r="Y164" s="110"/>
      <c r="Z164" s="110"/>
      <c r="AA164" s="193" t="s">
        <v>4</v>
      </c>
    </row>
    <row r="165" spans="1:27" s="194" customFormat="1">
      <c r="A165" s="110" t="s">
        <v>2897</v>
      </c>
      <c r="B165" s="193" t="s">
        <v>5</v>
      </c>
      <c r="C165" s="110"/>
      <c r="D165" s="110"/>
      <c r="E165" s="110"/>
      <c r="F165" s="110" t="s">
        <v>1344</v>
      </c>
      <c r="G165" s="110" t="s">
        <v>872</v>
      </c>
      <c r="H165" s="110" t="s">
        <v>500</v>
      </c>
      <c r="I165" s="110" t="s">
        <v>1340</v>
      </c>
      <c r="J165" s="110" t="s">
        <v>1509</v>
      </c>
      <c r="K165" s="110" t="s">
        <v>952</v>
      </c>
      <c r="L165" s="110" t="s">
        <v>953</v>
      </c>
      <c r="M165" s="110"/>
      <c r="N165" s="110"/>
      <c r="O165" s="110"/>
      <c r="P165" s="110"/>
      <c r="Q165" s="110">
        <v>104</v>
      </c>
      <c r="R165" s="110" t="s">
        <v>602</v>
      </c>
      <c r="S165" s="110"/>
      <c r="T165" s="110"/>
      <c r="U165" s="110"/>
      <c r="V165" s="110" t="str">
        <f t="shared" si="15"/>
        <v>&amp;33KVSTPR-E200</v>
      </c>
      <c r="W165" s="110" t="str">
        <f t="shared" si="12"/>
        <v>PWR_BPS_CL_E20_33KVSTPR_E200</v>
      </c>
      <c r="X165" s="110"/>
      <c r="Y165" s="110"/>
      <c r="Z165" s="110"/>
      <c r="AA165" s="193" t="s">
        <v>4</v>
      </c>
    </row>
    <row r="166" spans="1:27" s="169" customFormat="1" ht="15.75">
      <c r="A166" s="158"/>
      <c r="B166" s="152" t="s">
        <v>4</v>
      </c>
      <c r="C166" s="128"/>
      <c r="D166" s="128"/>
      <c r="E166" s="128"/>
      <c r="F166" s="128"/>
      <c r="G166" s="129" t="s">
        <v>1066</v>
      </c>
      <c r="H166" s="130"/>
      <c r="I166" s="130"/>
      <c r="J166" s="130"/>
      <c r="K166" s="131"/>
      <c r="L166" s="128"/>
      <c r="M166" s="128"/>
      <c r="N166" s="128"/>
      <c r="O166" s="128"/>
      <c r="P166" s="128"/>
      <c r="Q166" s="130" t="s">
        <v>525</v>
      </c>
      <c r="R166" s="128"/>
      <c r="S166" s="128"/>
      <c r="T166" s="128"/>
      <c r="U166" s="128"/>
      <c r="V166" s="128"/>
      <c r="W166" s="128" t="str">
        <f t="shared" si="12"/>
        <v>Measurement Value__</v>
      </c>
      <c r="X166" s="128"/>
      <c r="Y166" s="128"/>
      <c r="Z166" s="128"/>
      <c r="AA166" s="128"/>
    </row>
    <row r="167" spans="1:27" s="194" customFormat="1">
      <c r="A167" s="110" t="s">
        <v>1108</v>
      </c>
      <c r="B167" s="193" t="s">
        <v>5</v>
      </c>
      <c r="C167" s="110"/>
      <c r="D167" s="110"/>
      <c r="E167" s="110"/>
      <c r="F167" s="110" t="s">
        <v>1067</v>
      </c>
      <c r="G167" s="110" t="s">
        <v>872</v>
      </c>
      <c r="H167" s="110" t="s">
        <v>499</v>
      </c>
      <c r="I167" s="110" t="s">
        <v>1392</v>
      </c>
      <c r="J167" s="110" t="s">
        <v>1510</v>
      </c>
      <c r="K167" s="110" t="s">
        <v>952</v>
      </c>
      <c r="L167" s="110" t="s">
        <v>953</v>
      </c>
      <c r="M167" s="110"/>
      <c r="N167" s="110"/>
      <c r="O167" s="110"/>
      <c r="P167" s="110"/>
      <c r="Q167" s="177" t="s">
        <v>837</v>
      </c>
      <c r="R167" s="110" t="s">
        <v>602</v>
      </c>
      <c r="S167" s="110"/>
      <c r="T167" s="110"/>
      <c r="U167" s="110"/>
      <c r="V167" s="110" t="str">
        <f t="shared" ref="V167:V168" si="16">CONCATENATE("&amp;",SUBSTITUTE(J167,"_","-"))</f>
        <v>&amp;33KVSTMV-E10</v>
      </c>
      <c r="W167" s="110" t="str">
        <f t="shared" si="12"/>
        <v>PWR_BPS_CL_E10_33KVSTMV_E10</v>
      </c>
      <c r="X167" s="110"/>
      <c r="Y167" s="110"/>
      <c r="Z167" s="110"/>
      <c r="AA167" s="193" t="s">
        <v>4</v>
      </c>
    </row>
    <row r="168" spans="1:27" s="194" customFormat="1">
      <c r="A168" s="110" t="s">
        <v>1108</v>
      </c>
      <c r="B168" s="193" t="s">
        <v>5</v>
      </c>
      <c r="C168" s="110"/>
      <c r="D168" s="110"/>
      <c r="E168" s="110"/>
      <c r="F168" s="110" t="s">
        <v>1068</v>
      </c>
      <c r="G168" s="110" t="s">
        <v>872</v>
      </c>
      <c r="H168" s="110" t="s">
        <v>500</v>
      </c>
      <c r="I168" s="110" t="s">
        <v>1392</v>
      </c>
      <c r="J168" s="110" t="s">
        <v>1511</v>
      </c>
      <c r="K168" s="110" t="s">
        <v>952</v>
      </c>
      <c r="L168" s="110" t="s">
        <v>953</v>
      </c>
      <c r="M168" s="110"/>
      <c r="N168" s="110"/>
      <c r="O168" s="110"/>
      <c r="P168" s="110"/>
      <c r="Q168" s="177" t="s">
        <v>838</v>
      </c>
      <c r="R168" s="110" t="s">
        <v>602</v>
      </c>
      <c r="S168" s="110"/>
      <c r="T168" s="110"/>
      <c r="U168" s="110"/>
      <c r="V168" s="110" t="str">
        <f t="shared" si="16"/>
        <v>&amp;33KVSTMV-E20</v>
      </c>
      <c r="W168" s="110" t="str">
        <f t="shared" si="12"/>
        <v>PWR_BPS_CL_E20_33KVSTMV_E20</v>
      </c>
      <c r="X168" s="110"/>
      <c r="Y168" s="110"/>
      <c r="Z168" s="110"/>
      <c r="AA168" s="193" t="s">
        <v>4</v>
      </c>
    </row>
    <row r="169" spans="1:27" s="169" customFormat="1" ht="78.75">
      <c r="A169" s="158" t="s">
        <v>2899</v>
      </c>
      <c r="B169" s="152" t="s">
        <v>4</v>
      </c>
      <c r="C169" s="128"/>
      <c r="D169" s="128"/>
      <c r="E169" s="128"/>
      <c r="F169" s="128"/>
      <c r="G169" s="129" t="s">
        <v>2902</v>
      </c>
      <c r="H169" s="130"/>
      <c r="I169" s="130"/>
      <c r="J169" s="130"/>
      <c r="K169" s="131"/>
      <c r="L169" s="128"/>
      <c r="M169" s="128"/>
      <c r="N169" s="128"/>
      <c r="O169" s="128"/>
      <c r="P169" s="128"/>
      <c r="Q169" s="130"/>
      <c r="R169" s="128" t="s">
        <v>525</v>
      </c>
      <c r="S169" s="128"/>
      <c r="T169" s="128"/>
      <c r="U169" s="128"/>
      <c r="V169" s="128"/>
      <c r="W169" s="128"/>
      <c r="X169" s="128" t="s">
        <v>2929</v>
      </c>
      <c r="Y169" s="128"/>
      <c r="Z169" s="128"/>
      <c r="AA169" s="128"/>
    </row>
    <row r="170" spans="1:27" s="194" customFormat="1">
      <c r="A170" s="110" t="s">
        <v>2899</v>
      </c>
      <c r="B170" s="193" t="s">
        <v>5</v>
      </c>
      <c r="C170" s="110"/>
      <c r="D170" s="110"/>
      <c r="E170" s="110"/>
      <c r="F170" s="110" t="s">
        <v>2932</v>
      </c>
      <c r="G170" s="110" t="s">
        <v>872</v>
      </c>
      <c r="H170" s="110" t="s">
        <v>499</v>
      </c>
      <c r="I170" s="110" t="s">
        <v>2903</v>
      </c>
      <c r="J170" s="110" t="s">
        <v>2933</v>
      </c>
      <c r="K170" s="110" t="s">
        <v>952</v>
      </c>
      <c r="L170" s="110" t="s">
        <v>953</v>
      </c>
      <c r="M170" s="110"/>
      <c r="N170" s="110"/>
      <c r="O170" s="110"/>
      <c r="P170" s="110"/>
      <c r="Q170" s="177" t="s">
        <v>839</v>
      </c>
      <c r="R170" s="110" t="s">
        <v>602</v>
      </c>
      <c r="S170" s="110"/>
      <c r="T170" s="110"/>
      <c r="U170" s="110"/>
      <c r="V170" s="110" t="str">
        <f>CONCATENATE("&amp;",SUBSTITUTE(J170,"_","-"))</f>
        <v>&amp;BCA-E10</v>
      </c>
      <c r="W170" s="110" t="str">
        <f t="shared" ref="W170:W171" si="17">SUBSTITUTE(G170&amp;"_"&amp;H170&amp;"_"&amp;J170,":","_")</f>
        <v>PWR_BPS_CL_E10_BCA_E10</v>
      </c>
      <c r="X170" s="110"/>
      <c r="Y170" s="110"/>
      <c r="Z170" s="110"/>
      <c r="AA170" s="193" t="s">
        <v>4</v>
      </c>
    </row>
    <row r="171" spans="1:27" s="194" customFormat="1">
      <c r="A171" s="110" t="s">
        <v>2899</v>
      </c>
      <c r="B171" s="193" t="s">
        <v>5</v>
      </c>
      <c r="C171" s="110"/>
      <c r="D171" s="110"/>
      <c r="E171" s="110"/>
      <c r="F171" s="110" t="s">
        <v>2934</v>
      </c>
      <c r="G171" s="110" t="s">
        <v>872</v>
      </c>
      <c r="H171" s="110" t="s">
        <v>500</v>
      </c>
      <c r="I171" s="110" t="s">
        <v>2903</v>
      </c>
      <c r="J171" s="110" t="s">
        <v>2935</v>
      </c>
      <c r="K171" s="110" t="s">
        <v>952</v>
      </c>
      <c r="L171" s="110" t="s">
        <v>953</v>
      </c>
      <c r="M171" s="110"/>
      <c r="N171" s="110"/>
      <c r="O171" s="110"/>
      <c r="P171" s="110"/>
      <c r="Q171" s="177" t="s">
        <v>1951</v>
      </c>
      <c r="R171" s="110" t="s">
        <v>602</v>
      </c>
      <c r="S171" s="110"/>
      <c r="T171" s="110"/>
      <c r="U171" s="110"/>
      <c r="V171" s="110" t="str">
        <f>CONCATENATE("&amp;",SUBSTITUTE(J171,"_","-"))</f>
        <v>&amp;BCA-E20</v>
      </c>
      <c r="W171" s="110" t="str">
        <f t="shared" si="17"/>
        <v>PWR_BPS_CL_E20_BCA_E20</v>
      </c>
      <c r="X171" s="110"/>
      <c r="Y171" s="110"/>
      <c r="Z171" s="110"/>
      <c r="AA171" s="193" t="s">
        <v>4</v>
      </c>
    </row>
    <row r="172" spans="1:27" ht="15.75">
      <c r="A172" s="185"/>
      <c r="B172" s="151" t="s">
        <v>4</v>
      </c>
      <c r="C172" s="111"/>
      <c r="D172" s="111"/>
      <c r="E172" s="111"/>
      <c r="F172" s="111"/>
      <c r="G172" s="112" t="s">
        <v>1191</v>
      </c>
      <c r="H172" s="114"/>
      <c r="I172" s="111"/>
      <c r="J172" s="113"/>
      <c r="K172" s="114"/>
      <c r="L172" s="114"/>
      <c r="M172" s="114"/>
      <c r="N172" s="114"/>
      <c r="O172" s="114"/>
      <c r="P172" s="114"/>
      <c r="Q172" s="275" t="s">
        <v>525</v>
      </c>
      <c r="R172" s="114"/>
      <c r="S172" s="114"/>
      <c r="T172" s="114"/>
      <c r="U172" s="114"/>
      <c r="V172" s="114"/>
      <c r="W172" s="114" t="str">
        <f t="shared" si="12"/>
        <v>Bay Type 33KV Busection Bay__</v>
      </c>
      <c r="X172" s="114"/>
      <c r="Y172" s="114"/>
      <c r="Z172" s="114"/>
      <c r="AA172" s="111"/>
    </row>
    <row r="173" spans="1:27" ht="31.5">
      <c r="A173" s="158"/>
      <c r="B173" s="152" t="s">
        <v>4</v>
      </c>
      <c r="C173" s="128"/>
      <c r="D173" s="128"/>
      <c r="E173" s="128"/>
      <c r="F173" s="128"/>
      <c r="G173" s="129" t="s">
        <v>1192</v>
      </c>
      <c r="H173" s="128"/>
      <c r="I173" s="128"/>
      <c r="J173" s="130"/>
      <c r="K173" s="131"/>
      <c r="L173" s="128"/>
      <c r="M173" s="128"/>
      <c r="N173" s="128"/>
      <c r="O173" s="128"/>
      <c r="P173" s="128"/>
      <c r="Q173" s="130" t="s">
        <v>525</v>
      </c>
      <c r="R173" s="128"/>
      <c r="S173" s="128"/>
      <c r="T173" s="128"/>
      <c r="U173" s="128"/>
      <c r="V173" s="128"/>
      <c r="W173" s="128" t="str">
        <f t="shared" si="12"/>
        <v>33KV BB Busection Bay Alarms__</v>
      </c>
      <c r="X173" s="128"/>
      <c r="Y173" s="128"/>
      <c r="Z173" s="128"/>
      <c r="AA173" s="128"/>
    </row>
    <row r="174" spans="1:27" s="194" customFormat="1">
      <c r="A174" s="110" t="s">
        <v>2897</v>
      </c>
      <c r="B174" s="193" t="s">
        <v>5</v>
      </c>
      <c r="C174" s="110"/>
      <c r="D174" s="110"/>
      <c r="E174" s="110"/>
      <c r="F174" s="110" t="s">
        <v>993</v>
      </c>
      <c r="G174" s="110" t="s">
        <v>872</v>
      </c>
      <c r="H174" s="110" t="s">
        <v>501</v>
      </c>
      <c r="I174" s="110" t="s">
        <v>1171</v>
      </c>
      <c r="J174" s="110" t="s">
        <v>1172</v>
      </c>
      <c r="K174" s="110" t="s">
        <v>952</v>
      </c>
      <c r="L174" s="110" t="s">
        <v>953</v>
      </c>
      <c r="M174" s="110"/>
      <c r="N174" s="110"/>
      <c r="O174" s="110"/>
      <c r="P174" s="110"/>
      <c r="Q174" s="177" t="s">
        <v>1952</v>
      </c>
      <c r="R174" s="110" t="s">
        <v>602</v>
      </c>
      <c r="S174" s="110"/>
      <c r="T174" s="110"/>
      <c r="U174" s="110"/>
      <c r="V174" s="110" t="str">
        <f>CONCATENATE("&amp;",SUBSTITUTE(J174,"_","-"))</f>
        <v>&amp;33KVBSBA-E12</v>
      </c>
      <c r="W174" s="110" t="str">
        <f t="shared" si="12"/>
        <v>PWR_BPS_CL_E12_33KVBSBA_E12</v>
      </c>
      <c r="X174" s="110"/>
      <c r="Y174" s="110"/>
      <c r="Z174" s="110"/>
      <c r="AA174" s="193" t="s">
        <v>4</v>
      </c>
    </row>
    <row r="175" spans="1:27" ht="15.75">
      <c r="A175" s="158"/>
      <c r="B175" s="152" t="s">
        <v>4</v>
      </c>
      <c r="C175" s="128"/>
      <c r="D175" s="128"/>
      <c r="E175" s="128"/>
      <c r="F175" s="128"/>
      <c r="G175" s="129" t="s">
        <v>496</v>
      </c>
      <c r="H175" s="128"/>
      <c r="I175" s="128"/>
      <c r="J175" s="130"/>
      <c r="K175" s="131"/>
      <c r="L175" s="128"/>
      <c r="M175" s="128"/>
      <c r="N175" s="128"/>
      <c r="O175" s="128"/>
      <c r="P175" s="128"/>
      <c r="Q175" s="130" t="s">
        <v>525</v>
      </c>
      <c r="R175" s="128"/>
      <c r="S175" s="128"/>
      <c r="T175" s="128"/>
      <c r="U175" s="128"/>
      <c r="V175" s="128"/>
      <c r="W175" s="128" t="str">
        <f t="shared" si="12"/>
        <v>Vaccum Circuit Breaker__</v>
      </c>
      <c r="X175" s="128"/>
      <c r="Y175" s="128"/>
      <c r="Z175" s="128"/>
      <c r="AA175" s="128"/>
    </row>
    <row r="176" spans="1:27" s="194" customFormat="1">
      <c r="A176" s="110" t="s">
        <v>991</v>
      </c>
      <c r="B176" s="193" t="s">
        <v>5</v>
      </c>
      <c r="C176" s="110"/>
      <c r="D176" s="110"/>
      <c r="E176" s="110"/>
      <c r="F176" s="110" t="s">
        <v>1057</v>
      </c>
      <c r="G176" s="110" t="s">
        <v>872</v>
      </c>
      <c r="H176" s="110" t="s">
        <v>501</v>
      </c>
      <c r="I176" s="110" t="s">
        <v>422</v>
      </c>
      <c r="J176" s="110" t="s">
        <v>502</v>
      </c>
      <c r="K176" s="110" t="s">
        <v>952</v>
      </c>
      <c r="L176" s="110" t="s">
        <v>953</v>
      </c>
      <c r="M176" s="110"/>
      <c r="N176" s="110"/>
      <c r="O176" s="110"/>
      <c r="P176" s="110"/>
      <c r="Q176" s="177" t="s">
        <v>1953</v>
      </c>
      <c r="R176" s="110" t="s">
        <v>602</v>
      </c>
      <c r="S176" s="110"/>
      <c r="T176" s="110"/>
      <c r="U176" s="110"/>
      <c r="V176" s="110" t="str">
        <f>CONCATENATE("&amp;",SUBSTITUTE(J176,"_","-"))</f>
        <v>&amp;E120</v>
      </c>
      <c r="W176" s="110" t="str">
        <f t="shared" si="12"/>
        <v>PWR_BPS_CL_E12_E120</v>
      </c>
      <c r="X176" s="110"/>
      <c r="Y176" s="110"/>
      <c r="Z176" s="110"/>
      <c r="AA176" s="193" t="s">
        <v>4</v>
      </c>
    </row>
    <row r="177" spans="1:27" ht="15.75">
      <c r="A177" s="158"/>
      <c r="B177" s="152" t="s">
        <v>4</v>
      </c>
      <c r="C177" s="128"/>
      <c r="D177" s="128"/>
      <c r="E177" s="128"/>
      <c r="F177" s="128"/>
      <c r="G177" s="129" t="s">
        <v>487</v>
      </c>
      <c r="H177" s="128"/>
      <c r="I177" s="128"/>
      <c r="J177" s="130"/>
      <c r="K177" s="131"/>
      <c r="L177" s="128"/>
      <c r="M177" s="128"/>
      <c r="N177" s="128"/>
      <c r="O177" s="128"/>
      <c r="P177" s="128"/>
      <c r="Q177" s="130" t="s">
        <v>525</v>
      </c>
      <c r="R177" s="128"/>
      <c r="S177" s="128"/>
      <c r="T177" s="128"/>
      <c r="U177" s="128"/>
      <c r="V177" s="128"/>
      <c r="W177" s="128" t="str">
        <f t="shared" si="12"/>
        <v>Circuit Breaker Protection__</v>
      </c>
      <c r="X177" s="128"/>
      <c r="Y177" s="128"/>
      <c r="Z177" s="128"/>
      <c r="AA177" s="128"/>
    </row>
    <row r="178" spans="1:27" s="194" customFormat="1">
      <c r="A178" s="110" t="s">
        <v>2897</v>
      </c>
      <c r="B178" s="193" t="s">
        <v>5</v>
      </c>
      <c r="C178" s="110"/>
      <c r="D178" s="110"/>
      <c r="E178" s="110"/>
      <c r="F178" s="110" t="s">
        <v>1379</v>
      </c>
      <c r="G178" s="110" t="s">
        <v>872</v>
      </c>
      <c r="H178" s="110" t="s">
        <v>501</v>
      </c>
      <c r="I178" s="110" t="s">
        <v>1346</v>
      </c>
      <c r="J178" s="110" t="s">
        <v>1380</v>
      </c>
      <c r="K178" s="110" t="s">
        <v>952</v>
      </c>
      <c r="L178" s="110" t="s">
        <v>953</v>
      </c>
      <c r="M178" s="110"/>
      <c r="N178" s="110"/>
      <c r="O178" s="110"/>
      <c r="P178" s="110"/>
      <c r="Q178" s="177" t="s">
        <v>1954</v>
      </c>
      <c r="R178" s="110" t="s">
        <v>602</v>
      </c>
      <c r="S178" s="110"/>
      <c r="T178" s="110"/>
      <c r="U178" s="110"/>
      <c r="V178" s="110" t="str">
        <f>CONCATENATE("&amp;",SUBSTITUTE(J178,"_","-"))</f>
        <v>&amp;33KVBSPR-E120</v>
      </c>
      <c r="W178" s="110" t="str">
        <f t="shared" si="12"/>
        <v>PWR_BPS_CL_E12_33KVBSPR_E120</v>
      </c>
      <c r="X178" s="110"/>
      <c r="Y178" s="110"/>
      <c r="Z178" s="110"/>
      <c r="AA178" s="193" t="s">
        <v>4</v>
      </c>
    </row>
    <row r="179" spans="1:27" ht="15.75">
      <c r="A179" s="158"/>
      <c r="B179" s="152" t="s">
        <v>4</v>
      </c>
      <c r="C179" s="128"/>
      <c r="D179" s="128"/>
      <c r="E179" s="128"/>
      <c r="F179" s="128"/>
      <c r="G179" s="129" t="s">
        <v>558</v>
      </c>
      <c r="H179" s="128"/>
      <c r="I179" s="128"/>
      <c r="J179" s="130"/>
      <c r="K179" s="131"/>
      <c r="L179" s="128"/>
      <c r="M179" s="128"/>
      <c r="N179" s="128"/>
      <c r="O179" s="128"/>
      <c r="P179" s="128"/>
      <c r="Q179" s="130" t="s">
        <v>525</v>
      </c>
      <c r="R179" s="128"/>
      <c r="S179" s="128"/>
      <c r="T179" s="128"/>
      <c r="U179" s="128"/>
      <c r="V179" s="128"/>
      <c r="W179" s="128" t="str">
        <f t="shared" si="12"/>
        <v>Bus Isolator__</v>
      </c>
      <c r="X179" s="128"/>
      <c r="Y179" s="128"/>
      <c r="Z179" s="128"/>
      <c r="AA179" s="128"/>
    </row>
    <row r="180" spans="1:27" s="194" customFormat="1">
      <c r="A180" s="110" t="s">
        <v>2897</v>
      </c>
      <c r="B180" s="193" t="s">
        <v>5</v>
      </c>
      <c r="C180" s="110"/>
      <c r="D180" s="110"/>
      <c r="E180" s="110"/>
      <c r="F180" s="110" t="s">
        <v>1064</v>
      </c>
      <c r="G180" s="110" t="s">
        <v>872</v>
      </c>
      <c r="H180" s="110" t="s">
        <v>501</v>
      </c>
      <c r="I180" s="110" t="s">
        <v>1230</v>
      </c>
      <c r="J180" s="110" t="s">
        <v>1232</v>
      </c>
      <c r="K180" s="110" t="s">
        <v>952</v>
      </c>
      <c r="L180" s="110" t="s">
        <v>953</v>
      </c>
      <c r="M180" s="110"/>
      <c r="N180" s="110"/>
      <c r="O180" s="110"/>
      <c r="P180" s="110"/>
      <c r="Q180" s="177" t="s">
        <v>840</v>
      </c>
      <c r="R180" s="110" t="s">
        <v>602</v>
      </c>
      <c r="S180" s="110"/>
      <c r="T180" s="110"/>
      <c r="U180" s="110"/>
      <c r="V180" s="110" t="str">
        <f>CONCATENATE("&amp;",SUBSTITUTE(J180,"_","-"))</f>
        <v>&amp;ISST-E124</v>
      </c>
      <c r="W180" s="110" t="str">
        <f t="shared" si="12"/>
        <v>PWR_BPS_CL_E12_ISST_E124</v>
      </c>
      <c r="X180" s="110"/>
      <c r="Y180" s="110"/>
      <c r="Z180" s="110"/>
      <c r="AA180" s="193" t="s">
        <v>4</v>
      </c>
    </row>
    <row r="181" spans="1:27" s="194" customFormat="1">
      <c r="A181" s="110" t="s">
        <v>2897</v>
      </c>
      <c r="B181" s="193" t="s">
        <v>5</v>
      </c>
      <c r="C181" s="110"/>
      <c r="D181" s="110"/>
      <c r="E181" s="110"/>
      <c r="F181" s="110" t="s">
        <v>1065</v>
      </c>
      <c r="G181" s="110" t="s">
        <v>872</v>
      </c>
      <c r="H181" s="110" t="s">
        <v>501</v>
      </c>
      <c r="I181" s="110" t="s">
        <v>1230</v>
      </c>
      <c r="J181" s="110" t="s">
        <v>1233</v>
      </c>
      <c r="K181" s="110" t="s">
        <v>952</v>
      </c>
      <c r="L181" s="110" t="s">
        <v>953</v>
      </c>
      <c r="M181" s="110"/>
      <c r="N181" s="110"/>
      <c r="O181" s="110"/>
      <c r="P181" s="110"/>
      <c r="Q181" s="177" t="s">
        <v>841</v>
      </c>
      <c r="R181" s="110" t="s">
        <v>602</v>
      </c>
      <c r="S181" s="110"/>
      <c r="T181" s="110"/>
      <c r="U181" s="110"/>
      <c r="V181" s="110" t="str">
        <f>CONCATENATE("&amp;",SUBSTITUTE(J181,"_","-"))</f>
        <v>&amp;ISST-E126</v>
      </c>
      <c r="W181" s="110" t="str">
        <f t="shared" si="12"/>
        <v>PWR_BPS_CL_E12_ISST_E126</v>
      </c>
      <c r="X181" s="110"/>
      <c r="Y181" s="110"/>
      <c r="Z181" s="110"/>
      <c r="AA181" s="193" t="s">
        <v>4</v>
      </c>
    </row>
    <row r="182" spans="1:27" ht="15.75">
      <c r="A182" s="158"/>
      <c r="B182" s="152" t="s">
        <v>4</v>
      </c>
      <c r="C182" s="128"/>
      <c r="D182" s="128"/>
      <c r="E182" s="128"/>
      <c r="F182" s="128"/>
      <c r="G182" s="129" t="s">
        <v>483</v>
      </c>
      <c r="H182" s="128"/>
      <c r="I182" s="128"/>
      <c r="J182" s="130"/>
      <c r="K182" s="131"/>
      <c r="L182" s="128"/>
      <c r="M182" s="128"/>
      <c r="N182" s="128"/>
      <c r="O182" s="128"/>
      <c r="P182" s="128"/>
      <c r="Q182" s="130" t="s">
        <v>525</v>
      </c>
      <c r="R182" s="128"/>
      <c r="S182" s="128"/>
      <c r="T182" s="128"/>
      <c r="U182" s="128"/>
      <c r="V182" s="128"/>
      <c r="W182" s="128" t="str">
        <f t="shared" si="12"/>
        <v>Maintenance Earth Switch__</v>
      </c>
      <c r="X182" s="128"/>
      <c r="Y182" s="128"/>
      <c r="Z182" s="128"/>
      <c r="AA182" s="128"/>
    </row>
    <row r="183" spans="1:27" s="194" customFormat="1">
      <c r="A183" s="110" t="s">
        <v>2897</v>
      </c>
      <c r="B183" s="193" t="s">
        <v>5</v>
      </c>
      <c r="C183" s="110"/>
      <c r="D183" s="110"/>
      <c r="E183" s="110"/>
      <c r="F183" s="110" t="s">
        <v>1058</v>
      </c>
      <c r="G183" s="110" t="s">
        <v>872</v>
      </c>
      <c r="H183" s="110" t="s">
        <v>501</v>
      </c>
      <c r="I183" s="110" t="s">
        <v>1259</v>
      </c>
      <c r="J183" s="110" t="s">
        <v>553</v>
      </c>
      <c r="K183" s="110" t="s">
        <v>952</v>
      </c>
      <c r="L183" s="110" t="s">
        <v>953</v>
      </c>
      <c r="M183" s="110"/>
      <c r="N183" s="110"/>
      <c r="O183" s="110"/>
      <c r="P183" s="110"/>
      <c r="Q183" s="177" t="s">
        <v>842</v>
      </c>
      <c r="R183" s="110" t="s">
        <v>602</v>
      </c>
      <c r="S183" s="110"/>
      <c r="T183" s="110"/>
      <c r="U183" s="110"/>
      <c r="V183" s="110" t="str">
        <f>CONCATENATE("&amp;",SUBSTITUTE(J183,"_","-"))</f>
        <v>&amp;E12M1</v>
      </c>
      <c r="W183" s="110" t="str">
        <f t="shared" si="12"/>
        <v>PWR_BPS_CL_E12_E12M1</v>
      </c>
      <c r="X183" s="110"/>
      <c r="Y183" s="110"/>
      <c r="Z183" s="110"/>
      <c r="AA183" s="193" t="s">
        <v>4</v>
      </c>
    </row>
    <row r="184" spans="1:27" s="194" customFormat="1">
      <c r="A184" s="110" t="s">
        <v>2897</v>
      </c>
      <c r="B184" s="193" t="s">
        <v>5</v>
      </c>
      <c r="C184" s="110"/>
      <c r="D184" s="110"/>
      <c r="E184" s="110"/>
      <c r="F184" s="110" t="s">
        <v>1059</v>
      </c>
      <c r="G184" s="110" t="s">
        <v>872</v>
      </c>
      <c r="H184" s="110" t="s">
        <v>501</v>
      </c>
      <c r="I184" s="110" t="s">
        <v>1259</v>
      </c>
      <c r="J184" s="110" t="s">
        <v>554</v>
      </c>
      <c r="K184" s="110" t="s">
        <v>952</v>
      </c>
      <c r="L184" s="110" t="s">
        <v>953</v>
      </c>
      <c r="M184" s="110"/>
      <c r="N184" s="110"/>
      <c r="O184" s="110"/>
      <c r="P184" s="110"/>
      <c r="Q184" s="177" t="s">
        <v>843</v>
      </c>
      <c r="R184" s="110" t="s">
        <v>602</v>
      </c>
      <c r="S184" s="110"/>
      <c r="T184" s="110"/>
      <c r="U184" s="110"/>
      <c r="V184" s="110" t="str">
        <f>CONCATENATE("&amp;",SUBSTITUTE(J184,"_","-"))</f>
        <v>&amp;E12M2</v>
      </c>
      <c r="W184" s="110" t="str">
        <f t="shared" si="12"/>
        <v>PWR_BPS_CL_E12_E12M2</v>
      </c>
      <c r="X184" s="110"/>
      <c r="Y184" s="110"/>
      <c r="Z184" s="110"/>
      <c r="AA184" s="193" t="s">
        <v>4</v>
      </c>
    </row>
    <row r="185" spans="1:27" s="169" customFormat="1" ht="15.75">
      <c r="A185" s="158"/>
      <c r="B185" s="152" t="s">
        <v>4</v>
      </c>
      <c r="C185" s="128"/>
      <c r="D185" s="128"/>
      <c r="E185" s="128"/>
      <c r="F185" s="128"/>
      <c r="G185" s="129" t="s">
        <v>1066</v>
      </c>
      <c r="H185" s="128"/>
      <c r="I185" s="128"/>
      <c r="J185" s="130"/>
      <c r="K185" s="131"/>
      <c r="L185" s="128"/>
      <c r="M185" s="128"/>
      <c r="N185" s="128"/>
      <c r="O185" s="128"/>
      <c r="P185" s="128"/>
      <c r="Q185" s="130" t="s">
        <v>525</v>
      </c>
      <c r="R185" s="128"/>
      <c r="S185" s="128"/>
      <c r="T185" s="128"/>
      <c r="U185" s="128"/>
      <c r="V185" s="128"/>
      <c r="W185" s="128" t="str">
        <f t="shared" si="12"/>
        <v>Measurement Value__</v>
      </c>
      <c r="X185" s="128"/>
      <c r="Y185" s="128"/>
      <c r="Z185" s="128"/>
      <c r="AA185" s="128"/>
    </row>
    <row r="186" spans="1:27" s="194" customFormat="1">
      <c r="A186" s="110" t="s">
        <v>1108</v>
      </c>
      <c r="B186" s="193" t="s">
        <v>5</v>
      </c>
      <c r="C186" s="110"/>
      <c r="D186" s="110"/>
      <c r="E186" s="110"/>
      <c r="F186" s="110" t="s">
        <v>1093</v>
      </c>
      <c r="G186" s="110" t="s">
        <v>872</v>
      </c>
      <c r="H186" s="110" t="s">
        <v>501</v>
      </c>
      <c r="I186" s="110" t="s">
        <v>1396</v>
      </c>
      <c r="J186" s="110" t="s">
        <v>1512</v>
      </c>
      <c r="K186" s="110" t="s">
        <v>952</v>
      </c>
      <c r="L186" s="110" t="s">
        <v>953</v>
      </c>
      <c r="M186" s="110"/>
      <c r="N186" s="110"/>
      <c r="O186" s="110"/>
      <c r="P186" s="110"/>
      <c r="Q186" s="177" t="s">
        <v>844</v>
      </c>
      <c r="R186" s="110" t="s">
        <v>602</v>
      </c>
      <c r="S186" s="110"/>
      <c r="T186" s="110"/>
      <c r="U186" s="110"/>
      <c r="V186" s="110" t="str">
        <f>CONCATENATE("&amp;",SUBSTITUTE(J186,"_","-"))</f>
        <v>&amp;33KVBSMV-E12</v>
      </c>
      <c r="W186" s="110" t="str">
        <f t="shared" si="12"/>
        <v>PWR_BPS_CL_E12_33KVBSMV_E12</v>
      </c>
      <c r="X186" s="110"/>
      <c r="Y186" s="110"/>
      <c r="Z186" s="110"/>
      <c r="AA186" s="193" t="s">
        <v>4</v>
      </c>
    </row>
    <row r="187" spans="1:27" s="169" customFormat="1" ht="78.75">
      <c r="A187" s="158" t="s">
        <v>2899</v>
      </c>
      <c r="B187" s="152" t="s">
        <v>4</v>
      </c>
      <c r="C187" s="128"/>
      <c r="D187" s="128"/>
      <c r="E187" s="128"/>
      <c r="F187" s="128"/>
      <c r="G187" s="129" t="s">
        <v>2902</v>
      </c>
      <c r="H187" s="128"/>
      <c r="I187" s="128"/>
      <c r="J187" s="130"/>
      <c r="K187" s="131"/>
      <c r="L187" s="128"/>
      <c r="M187" s="128"/>
      <c r="N187" s="128"/>
      <c r="O187" s="128"/>
      <c r="P187" s="128"/>
      <c r="Q187" s="130"/>
      <c r="R187" s="128" t="s">
        <v>525</v>
      </c>
      <c r="S187" s="128"/>
      <c r="T187" s="128"/>
      <c r="U187" s="128"/>
      <c r="V187" s="128"/>
      <c r="W187" s="128"/>
      <c r="X187" s="128" t="s">
        <v>2929</v>
      </c>
      <c r="Y187" s="128"/>
      <c r="Z187" s="128"/>
      <c r="AA187" s="128"/>
    </row>
    <row r="188" spans="1:27" s="194" customFormat="1">
      <c r="A188" s="110" t="s">
        <v>2899</v>
      </c>
      <c r="B188" s="193" t="s">
        <v>5</v>
      </c>
      <c r="C188" s="110"/>
      <c r="D188" s="110"/>
      <c r="E188" s="110"/>
      <c r="F188" s="110" t="s">
        <v>2930</v>
      </c>
      <c r="G188" s="110" t="s">
        <v>872</v>
      </c>
      <c r="H188" s="110" t="s">
        <v>501</v>
      </c>
      <c r="I188" s="110" t="s">
        <v>2903</v>
      </c>
      <c r="J188" s="110" t="s">
        <v>2931</v>
      </c>
      <c r="K188" s="110" t="s">
        <v>952</v>
      </c>
      <c r="L188" s="110" t="s">
        <v>953</v>
      </c>
      <c r="M188" s="110"/>
      <c r="N188" s="110"/>
      <c r="O188" s="110"/>
      <c r="P188" s="110"/>
      <c r="Q188" s="177" t="s">
        <v>845</v>
      </c>
      <c r="R188" s="110" t="s">
        <v>602</v>
      </c>
      <c r="S188" s="110"/>
      <c r="T188" s="110"/>
      <c r="U188" s="110"/>
      <c r="V188" s="110" t="str">
        <f>CONCATENATE("&amp;",SUBSTITUTE(J188,"_","-"))</f>
        <v>&amp;BCA-E12</v>
      </c>
      <c r="W188" s="110" t="str">
        <f t="shared" ref="W188" si="18">SUBSTITUTE(G188&amp;"_"&amp;H188&amp;"_"&amp;J188,":","_")</f>
        <v>PWR_BPS_CL_E12_BCA_E12</v>
      </c>
      <c r="X188" s="110"/>
      <c r="Y188" s="110"/>
      <c r="Z188" s="110"/>
      <c r="AA188" s="193" t="s">
        <v>4</v>
      </c>
    </row>
    <row r="189" spans="1:27" ht="15.75">
      <c r="A189" s="185"/>
      <c r="B189" s="151" t="s">
        <v>4</v>
      </c>
      <c r="C189" s="111"/>
      <c r="D189" s="111"/>
      <c r="E189" s="111"/>
      <c r="F189" s="111"/>
      <c r="G189" s="112" t="s">
        <v>1193</v>
      </c>
      <c r="H189" s="114"/>
      <c r="I189" s="111"/>
      <c r="J189" s="113"/>
      <c r="K189" s="114"/>
      <c r="L189" s="114"/>
      <c r="M189" s="114"/>
      <c r="N189" s="114"/>
      <c r="O189" s="114"/>
      <c r="P189" s="114"/>
      <c r="Q189" s="275" t="s">
        <v>525</v>
      </c>
      <c r="R189" s="114"/>
      <c r="S189" s="114"/>
      <c r="T189" s="114"/>
      <c r="U189" s="114"/>
      <c r="V189" s="114"/>
      <c r="W189" s="114" t="str">
        <f t="shared" si="12"/>
        <v>Bay Type 33KV Outgoing Feeder Bay__</v>
      </c>
      <c r="X189" s="114"/>
      <c r="Y189" s="114"/>
      <c r="Z189" s="114"/>
      <c r="AA189" s="111"/>
    </row>
    <row r="190" spans="1:27" ht="31.5">
      <c r="A190" s="158"/>
      <c r="B190" s="152" t="s">
        <v>4</v>
      </c>
      <c r="C190" s="128"/>
      <c r="D190" s="128"/>
      <c r="E190" s="128"/>
      <c r="F190" s="128"/>
      <c r="G190" s="129" t="s">
        <v>1194</v>
      </c>
      <c r="H190" s="128"/>
      <c r="I190" s="128"/>
      <c r="J190" s="130"/>
      <c r="K190" s="131"/>
      <c r="L190" s="128"/>
      <c r="M190" s="128"/>
      <c r="N190" s="128"/>
      <c r="O190" s="128"/>
      <c r="P190" s="128"/>
      <c r="Q190" s="130" t="s">
        <v>525</v>
      </c>
      <c r="R190" s="128"/>
      <c r="S190" s="128"/>
      <c r="T190" s="128"/>
      <c r="U190" s="128"/>
      <c r="V190" s="128"/>
      <c r="W190" s="128" t="str">
        <f t="shared" si="12"/>
        <v>33kV Outgoing Feeder Bay Alarms__</v>
      </c>
      <c r="X190" s="128"/>
      <c r="Y190" s="128"/>
      <c r="Z190" s="128"/>
      <c r="AA190" s="128"/>
    </row>
    <row r="191" spans="1:27" s="194" customFormat="1">
      <c r="A191" s="110" t="s">
        <v>2897</v>
      </c>
      <c r="B191" s="193" t="s">
        <v>5</v>
      </c>
      <c r="C191" s="110"/>
      <c r="D191" s="110"/>
      <c r="E191" s="110"/>
      <c r="F191" s="110" t="s">
        <v>1216</v>
      </c>
      <c r="G191" s="110" t="s">
        <v>872</v>
      </c>
      <c r="H191" s="110" t="s">
        <v>503</v>
      </c>
      <c r="I191" s="110" t="s">
        <v>1384</v>
      </c>
      <c r="J191" s="110" t="s">
        <v>1513</v>
      </c>
      <c r="K191" s="110" t="s">
        <v>952</v>
      </c>
      <c r="L191" s="110" t="s">
        <v>953</v>
      </c>
      <c r="M191" s="110"/>
      <c r="N191" s="110"/>
      <c r="O191" s="110"/>
      <c r="P191" s="110"/>
      <c r="Q191" s="177" t="s">
        <v>846</v>
      </c>
      <c r="R191" s="110" t="s">
        <v>602</v>
      </c>
      <c r="S191" s="110"/>
      <c r="T191" s="110"/>
      <c r="U191" s="110"/>
      <c r="V191" s="110" t="str">
        <f t="shared" ref="V191:V194" si="19">CONCATENATE("&amp;",SUBSTITUTE(J191,"_","-"))</f>
        <v>&amp;33KVOFBA-E30</v>
      </c>
      <c r="W191" s="110" t="str">
        <f t="shared" si="12"/>
        <v>PWR_BPS_CL_E30_33KVOFBA_E30</v>
      </c>
      <c r="X191" s="110"/>
      <c r="Y191" s="110"/>
      <c r="Z191" s="110"/>
      <c r="AA191" s="193" t="s">
        <v>4</v>
      </c>
    </row>
    <row r="192" spans="1:27" s="194" customFormat="1">
      <c r="A192" s="110" t="s">
        <v>2897</v>
      </c>
      <c r="B192" s="193" t="s">
        <v>5</v>
      </c>
      <c r="C192" s="110"/>
      <c r="D192" s="110"/>
      <c r="E192" s="110"/>
      <c r="F192" s="110" t="s">
        <v>1217</v>
      </c>
      <c r="G192" s="110" t="s">
        <v>872</v>
      </c>
      <c r="H192" s="110" t="s">
        <v>504</v>
      </c>
      <c r="I192" s="110" t="s">
        <v>1384</v>
      </c>
      <c r="J192" s="110" t="s">
        <v>1514</v>
      </c>
      <c r="K192" s="110" t="s">
        <v>952</v>
      </c>
      <c r="L192" s="110" t="s">
        <v>953</v>
      </c>
      <c r="M192" s="110"/>
      <c r="N192" s="110"/>
      <c r="O192" s="110"/>
      <c r="P192" s="110"/>
      <c r="Q192" s="177" t="s">
        <v>847</v>
      </c>
      <c r="R192" s="110" t="s">
        <v>602</v>
      </c>
      <c r="S192" s="110"/>
      <c r="T192" s="110"/>
      <c r="U192" s="110"/>
      <c r="V192" s="110" t="str">
        <f t="shared" si="19"/>
        <v>&amp;33KVOFBA-E40</v>
      </c>
      <c r="W192" s="110" t="str">
        <f t="shared" si="12"/>
        <v>PWR_BPS_CL_E40_33KVOFBA_E40</v>
      </c>
      <c r="X192" s="110"/>
      <c r="Y192" s="110"/>
      <c r="Z192" s="110"/>
      <c r="AA192" s="193" t="s">
        <v>4</v>
      </c>
    </row>
    <row r="193" spans="1:27" s="194" customFormat="1">
      <c r="A193" s="110" t="s">
        <v>2897</v>
      </c>
      <c r="B193" s="193" t="s">
        <v>5</v>
      </c>
      <c r="C193" s="110"/>
      <c r="D193" s="110"/>
      <c r="E193" s="110"/>
      <c r="F193" s="110" t="s">
        <v>1218</v>
      </c>
      <c r="G193" s="110" t="s">
        <v>872</v>
      </c>
      <c r="H193" s="110" t="s">
        <v>505</v>
      </c>
      <c r="I193" s="110" t="s">
        <v>1384</v>
      </c>
      <c r="J193" s="110" t="s">
        <v>1515</v>
      </c>
      <c r="K193" s="110" t="s">
        <v>952</v>
      </c>
      <c r="L193" s="110" t="s">
        <v>953</v>
      </c>
      <c r="M193" s="110"/>
      <c r="N193" s="110"/>
      <c r="O193" s="110"/>
      <c r="P193" s="110"/>
      <c r="Q193" s="177" t="s">
        <v>848</v>
      </c>
      <c r="R193" s="110" t="s">
        <v>602</v>
      </c>
      <c r="S193" s="110"/>
      <c r="T193" s="110"/>
      <c r="U193" s="110"/>
      <c r="V193" s="110" t="str">
        <f t="shared" si="19"/>
        <v>&amp;33KVOFBA-E50</v>
      </c>
      <c r="W193" s="110" t="str">
        <f t="shared" si="12"/>
        <v>PWR_BPS_CL_E50_33KVOFBA_E50</v>
      </c>
      <c r="X193" s="110"/>
      <c r="Y193" s="110"/>
      <c r="Z193" s="110"/>
      <c r="AA193" s="193" t="s">
        <v>4</v>
      </c>
    </row>
    <row r="194" spans="1:27" s="194" customFormat="1">
      <c r="A194" s="110" t="s">
        <v>2897</v>
      </c>
      <c r="B194" s="193" t="s">
        <v>5</v>
      </c>
      <c r="C194" s="110"/>
      <c r="D194" s="110"/>
      <c r="E194" s="110"/>
      <c r="F194" s="110" t="s">
        <v>1219</v>
      </c>
      <c r="G194" s="110" t="s">
        <v>872</v>
      </c>
      <c r="H194" s="110" t="s">
        <v>506</v>
      </c>
      <c r="I194" s="110" t="s">
        <v>1384</v>
      </c>
      <c r="J194" s="110" t="s">
        <v>1516</v>
      </c>
      <c r="K194" s="110" t="s">
        <v>952</v>
      </c>
      <c r="L194" s="110" t="s">
        <v>953</v>
      </c>
      <c r="M194" s="110"/>
      <c r="N194" s="110"/>
      <c r="O194" s="110"/>
      <c r="P194" s="110"/>
      <c r="Q194" s="177" t="s">
        <v>849</v>
      </c>
      <c r="R194" s="110" t="s">
        <v>602</v>
      </c>
      <c r="S194" s="110"/>
      <c r="T194" s="110"/>
      <c r="U194" s="110"/>
      <c r="V194" s="110" t="str">
        <f t="shared" si="19"/>
        <v>&amp;33KVOFBA-E60</v>
      </c>
      <c r="W194" s="110" t="str">
        <f t="shared" si="12"/>
        <v>PWR_BPS_CL_E60_33KVOFBA_E60</v>
      </c>
      <c r="X194" s="110"/>
      <c r="Y194" s="110"/>
      <c r="Z194" s="110"/>
      <c r="AA194" s="193" t="s">
        <v>4</v>
      </c>
    </row>
    <row r="195" spans="1:27" ht="15.75">
      <c r="A195" s="158"/>
      <c r="B195" s="152" t="s">
        <v>4</v>
      </c>
      <c r="C195" s="128"/>
      <c r="D195" s="128"/>
      <c r="E195" s="128"/>
      <c r="F195" s="128"/>
      <c r="G195" s="129" t="s">
        <v>558</v>
      </c>
      <c r="H195" s="128"/>
      <c r="I195" s="128"/>
      <c r="J195" s="130"/>
      <c r="K195" s="131"/>
      <c r="L195" s="128"/>
      <c r="M195" s="128"/>
      <c r="N195" s="128"/>
      <c r="O195" s="128"/>
      <c r="P195" s="128"/>
      <c r="Q195" s="130" t="s">
        <v>525</v>
      </c>
      <c r="R195" s="128"/>
      <c r="S195" s="128"/>
      <c r="T195" s="128"/>
      <c r="U195" s="128"/>
      <c r="V195" s="128"/>
      <c r="W195" s="128" t="str">
        <f t="shared" si="12"/>
        <v>Bus Isolator__</v>
      </c>
      <c r="X195" s="128"/>
      <c r="Y195" s="128"/>
      <c r="Z195" s="128"/>
      <c r="AA195" s="128"/>
    </row>
    <row r="196" spans="1:27" s="194" customFormat="1">
      <c r="A196" s="110" t="s">
        <v>2897</v>
      </c>
      <c r="B196" s="193" t="s">
        <v>5</v>
      </c>
      <c r="C196" s="110"/>
      <c r="D196" s="110"/>
      <c r="E196" s="110"/>
      <c r="F196" s="110" t="s">
        <v>1035</v>
      </c>
      <c r="G196" s="110" t="s">
        <v>872</v>
      </c>
      <c r="H196" s="110" t="s">
        <v>503</v>
      </c>
      <c r="I196" s="110" t="s">
        <v>1230</v>
      </c>
      <c r="J196" s="110" t="s">
        <v>1234</v>
      </c>
      <c r="K196" s="110" t="s">
        <v>952</v>
      </c>
      <c r="L196" s="110" t="s">
        <v>953</v>
      </c>
      <c r="M196" s="110"/>
      <c r="N196" s="110"/>
      <c r="O196" s="110"/>
      <c r="P196" s="110"/>
      <c r="Q196" s="177" t="s">
        <v>850</v>
      </c>
      <c r="R196" s="110" t="s">
        <v>602</v>
      </c>
      <c r="S196" s="110"/>
      <c r="T196" s="110"/>
      <c r="U196" s="110"/>
      <c r="V196" s="110" t="str">
        <f t="shared" ref="V196:V199" si="20">CONCATENATE("&amp;",SUBSTITUTE(J196,"_","-"))</f>
        <v>&amp;ISST-E304</v>
      </c>
      <c r="W196" s="110" t="str">
        <f t="shared" si="12"/>
        <v>PWR_BPS_CL_E30_ISST_E304</v>
      </c>
      <c r="X196" s="110"/>
      <c r="Y196" s="110"/>
      <c r="Z196" s="110"/>
      <c r="AA196" s="193" t="s">
        <v>4</v>
      </c>
    </row>
    <row r="197" spans="1:27" s="194" customFormat="1">
      <c r="A197" s="110" t="s">
        <v>2897</v>
      </c>
      <c r="B197" s="193" t="s">
        <v>5</v>
      </c>
      <c r="C197" s="110"/>
      <c r="D197" s="110"/>
      <c r="E197" s="110"/>
      <c r="F197" s="110" t="s">
        <v>1042</v>
      </c>
      <c r="G197" s="110" t="s">
        <v>872</v>
      </c>
      <c r="H197" s="110" t="s">
        <v>504</v>
      </c>
      <c r="I197" s="110" t="s">
        <v>1230</v>
      </c>
      <c r="J197" s="110" t="s">
        <v>1235</v>
      </c>
      <c r="K197" s="110" t="s">
        <v>952</v>
      </c>
      <c r="L197" s="110" t="s">
        <v>953</v>
      </c>
      <c r="M197" s="110"/>
      <c r="N197" s="110"/>
      <c r="O197" s="110"/>
      <c r="P197" s="110"/>
      <c r="Q197" s="177" t="s">
        <v>1955</v>
      </c>
      <c r="R197" s="110" t="s">
        <v>602</v>
      </c>
      <c r="S197" s="110"/>
      <c r="T197" s="110"/>
      <c r="U197" s="110"/>
      <c r="V197" s="110" t="str">
        <f t="shared" si="20"/>
        <v>&amp;ISST-E404</v>
      </c>
      <c r="W197" s="110" t="str">
        <f t="shared" si="12"/>
        <v>PWR_BPS_CL_E40_ISST_E404</v>
      </c>
      <c r="X197" s="110"/>
      <c r="Y197" s="110"/>
      <c r="Z197" s="110"/>
      <c r="AA197" s="193" t="s">
        <v>4</v>
      </c>
    </row>
    <row r="198" spans="1:27" s="194" customFormat="1">
      <c r="A198" s="110" t="s">
        <v>2897</v>
      </c>
      <c r="B198" s="193" t="s">
        <v>5</v>
      </c>
      <c r="C198" s="110"/>
      <c r="D198" s="110"/>
      <c r="E198" s="110"/>
      <c r="F198" s="110" t="s">
        <v>1043</v>
      </c>
      <c r="G198" s="110" t="s">
        <v>872</v>
      </c>
      <c r="H198" s="110" t="s">
        <v>505</v>
      </c>
      <c r="I198" s="110" t="s">
        <v>1230</v>
      </c>
      <c r="J198" s="110" t="s">
        <v>1236</v>
      </c>
      <c r="K198" s="110" t="s">
        <v>952</v>
      </c>
      <c r="L198" s="110" t="s">
        <v>953</v>
      </c>
      <c r="M198" s="110"/>
      <c r="N198" s="110"/>
      <c r="O198" s="110"/>
      <c r="P198" s="110"/>
      <c r="Q198" s="177" t="s">
        <v>1956</v>
      </c>
      <c r="R198" s="110" t="s">
        <v>602</v>
      </c>
      <c r="S198" s="110"/>
      <c r="T198" s="110"/>
      <c r="U198" s="110"/>
      <c r="V198" s="110" t="str">
        <f t="shared" si="20"/>
        <v>&amp;ISST-E504</v>
      </c>
      <c r="W198" s="110" t="str">
        <f t="shared" si="12"/>
        <v>PWR_BPS_CL_E50_ISST_E504</v>
      </c>
      <c r="X198" s="110"/>
      <c r="Y198" s="110"/>
      <c r="Z198" s="110"/>
      <c r="AA198" s="193" t="s">
        <v>4</v>
      </c>
    </row>
    <row r="199" spans="1:27" s="194" customFormat="1">
      <c r="A199" s="110" t="s">
        <v>2897</v>
      </c>
      <c r="B199" s="193" t="s">
        <v>5</v>
      </c>
      <c r="C199" s="110"/>
      <c r="D199" s="110"/>
      <c r="E199" s="110"/>
      <c r="F199" s="110" t="s">
        <v>1044</v>
      </c>
      <c r="G199" s="110" t="s">
        <v>872</v>
      </c>
      <c r="H199" s="110" t="s">
        <v>506</v>
      </c>
      <c r="I199" s="110" t="s">
        <v>1230</v>
      </c>
      <c r="J199" s="110" t="s">
        <v>1237</v>
      </c>
      <c r="K199" s="110" t="s">
        <v>952</v>
      </c>
      <c r="L199" s="110" t="s">
        <v>953</v>
      </c>
      <c r="M199" s="110"/>
      <c r="N199" s="110"/>
      <c r="O199" s="110"/>
      <c r="P199" s="110"/>
      <c r="Q199" s="177" t="s">
        <v>1957</v>
      </c>
      <c r="R199" s="110" t="s">
        <v>602</v>
      </c>
      <c r="S199" s="110"/>
      <c r="T199" s="110"/>
      <c r="U199" s="110"/>
      <c r="V199" s="110" t="str">
        <f t="shared" si="20"/>
        <v>&amp;ISST-E604</v>
      </c>
      <c r="W199" s="110" t="str">
        <f t="shared" si="12"/>
        <v>PWR_BPS_CL_E60_ISST_E604</v>
      </c>
      <c r="X199" s="110"/>
      <c r="Y199" s="110"/>
      <c r="Z199" s="110"/>
      <c r="AA199" s="193" t="s">
        <v>4</v>
      </c>
    </row>
    <row r="200" spans="1:27" ht="15.75">
      <c r="A200" s="158"/>
      <c r="B200" s="152" t="s">
        <v>4</v>
      </c>
      <c r="C200" s="128"/>
      <c r="D200" s="128"/>
      <c r="E200" s="128"/>
      <c r="F200" s="128"/>
      <c r="G200" s="129" t="s">
        <v>483</v>
      </c>
      <c r="H200" s="130"/>
      <c r="I200" s="128"/>
      <c r="J200" s="130"/>
      <c r="K200" s="131"/>
      <c r="L200" s="128"/>
      <c r="M200" s="128"/>
      <c r="N200" s="128"/>
      <c r="O200" s="128"/>
      <c r="P200" s="128"/>
      <c r="Q200" s="130" t="s">
        <v>525</v>
      </c>
      <c r="R200" s="128"/>
      <c r="S200" s="128"/>
      <c r="T200" s="128"/>
      <c r="U200" s="128"/>
      <c r="V200" s="128"/>
      <c r="W200" s="128" t="str">
        <f t="shared" si="12"/>
        <v>Maintenance Earth Switch__</v>
      </c>
      <c r="X200" s="128"/>
      <c r="Y200" s="128"/>
      <c r="Z200" s="128"/>
      <c r="AA200" s="128"/>
    </row>
    <row r="201" spans="1:27" s="194" customFormat="1">
      <c r="A201" s="110" t="s">
        <v>2897</v>
      </c>
      <c r="B201" s="193" t="s">
        <v>5</v>
      </c>
      <c r="C201" s="110"/>
      <c r="D201" s="110"/>
      <c r="E201" s="110"/>
      <c r="F201" s="110" t="s">
        <v>1037</v>
      </c>
      <c r="G201" s="110" t="s">
        <v>872</v>
      </c>
      <c r="H201" s="110" t="s">
        <v>503</v>
      </c>
      <c r="I201" s="110" t="s">
        <v>1259</v>
      </c>
      <c r="J201" s="110" t="s">
        <v>549</v>
      </c>
      <c r="K201" s="110" t="s">
        <v>952</v>
      </c>
      <c r="L201" s="110" t="s">
        <v>953</v>
      </c>
      <c r="M201" s="110"/>
      <c r="N201" s="110"/>
      <c r="O201" s="110"/>
      <c r="P201" s="110"/>
      <c r="Q201" s="177" t="s">
        <v>851</v>
      </c>
      <c r="R201" s="110" t="s">
        <v>602</v>
      </c>
      <c r="S201" s="110"/>
      <c r="T201" s="110"/>
      <c r="U201" s="110"/>
      <c r="V201" s="110" t="str">
        <f t="shared" ref="V201:V204" si="21">CONCATENATE("&amp;",SUBSTITUTE(J201,"_","-"))</f>
        <v>&amp;E30M1</v>
      </c>
      <c r="W201" s="110" t="str">
        <f t="shared" si="12"/>
        <v>PWR_BPS_CL_E30_E30M1</v>
      </c>
      <c r="X201" s="110"/>
      <c r="Y201" s="110"/>
      <c r="Z201" s="110"/>
      <c r="AA201" s="193" t="s">
        <v>4</v>
      </c>
    </row>
    <row r="202" spans="1:27" s="194" customFormat="1">
      <c r="A202" s="110" t="s">
        <v>2897</v>
      </c>
      <c r="B202" s="193" t="s">
        <v>5</v>
      </c>
      <c r="C202" s="110"/>
      <c r="D202" s="110"/>
      <c r="E202" s="110"/>
      <c r="F202" s="110" t="s">
        <v>1049</v>
      </c>
      <c r="G202" s="110" t="s">
        <v>872</v>
      </c>
      <c r="H202" s="110" t="s">
        <v>504</v>
      </c>
      <c r="I202" s="110" t="s">
        <v>1259</v>
      </c>
      <c r="J202" s="110" t="s">
        <v>550</v>
      </c>
      <c r="K202" s="110" t="s">
        <v>952</v>
      </c>
      <c r="L202" s="110" t="s">
        <v>953</v>
      </c>
      <c r="M202" s="110"/>
      <c r="N202" s="110"/>
      <c r="O202" s="110"/>
      <c r="P202" s="110"/>
      <c r="Q202" s="177" t="s">
        <v>852</v>
      </c>
      <c r="R202" s="110" t="s">
        <v>602</v>
      </c>
      <c r="S202" s="110"/>
      <c r="T202" s="110"/>
      <c r="U202" s="110"/>
      <c r="V202" s="110" t="str">
        <f t="shared" si="21"/>
        <v>&amp;E40M1</v>
      </c>
      <c r="W202" s="110" t="str">
        <f t="shared" si="12"/>
        <v>PWR_BPS_CL_E40_E40M1</v>
      </c>
      <c r="X202" s="110"/>
      <c r="Y202" s="110"/>
      <c r="Z202" s="110"/>
      <c r="AA202" s="193" t="s">
        <v>4</v>
      </c>
    </row>
    <row r="203" spans="1:27" s="194" customFormat="1">
      <c r="A203" s="110" t="s">
        <v>2897</v>
      </c>
      <c r="B203" s="193" t="s">
        <v>5</v>
      </c>
      <c r="C203" s="110"/>
      <c r="D203" s="110"/>
      <c r="E203" s="110"/>
      <c r="F203" s="110" t="s">
        <v>1050</v>
      </c>
      <c r="G203" s="110" t="s">
        <v>872</v>
      </c>
      <c r="H203" s="110" t="s">
        <v>505</v>
      </c>
      <c r="I203" s="110" t="s">
        <v>1259</v>
      </c>
      <c r="J203" s="110" t="s">
        <v>551</v>
      </c>
      <c r="K203" s="110" t="s">
        <v>952</v>
      </c>
      <c r="L203" s="110" t="s">
        <v>953</v>
      </c>
      <c r="M203" s="110"/>
      <c r="N203" s="110"/>
      <c r="O203" s="110"/>
      <c r="P203" s="110"/>
      <c r="Q203" s="177" t="s">
        <v>853</v>
      </c>
      <c r="R203" s="110" t="s">
        <v>602</v>
      </c>
      <c r="S203" s="110"/>
      <c r="T203" s="110"/>
      <c r="U203" s="110"/>
      <c r="V203" s="110" t="str">
        <f t="shared" si="21"/>
        <v>&amp;E50M1</v>
      </c>
      <c r="W203" s="110" t="str">
        <f t="shared" si="12"/>
        <v>PWR_BPS_CL_E50_E50M1</v>
      </c>
      <c r="X203" s="110"/>
      <c r="Y203" s="110"/>
      <c r="Z203" s="110"/>
      <c r="AA203" s="193" t="s">
        <v>4</v>
      </c>
    </row>
    <row r="204" spans="1:27" s="194" customFormat="1">
      <c r="A204" s="110" t="s">
        <v>2897</v>
      </c>
      <c r="B204" s="193" t="s">
        <v>5</v>
      </c>
      <c r="C204" s="110"/>
      <c r="D204" s="110"/>
      <c r="E204" s="110"/>
      <c r="F204" s="110" t="s">
        <v>1051</v>
      </c>
      <c r="G204" s="110" t="s">
        <v>872</v>
      </c>
      <c r="H204" s="110" t="s">
        <v>506</v>
      </c>
      <c r="I204" s="110" t="s">
        <v>1259</v>
      </c>
      <c r="J204" s="110" t="s">
        <v>552</v>
      </c>
      <c r="K204" s="110" t="s">
        <v>952</v>
      </c>
      <c r="L204" s="110" t="s">
        <v>953</v>
      </c>
      <c r="M204" s="110"/>
      <c r="N204" s="110"/>
      <c r="O204" s="110"/>
      <c r="P204" s="110"/>
      <c r="Q204" s="177" t="s">
        <v>854</v>
      </c>
      <c r="R204" s="110" t="s">
        <v>602</v>
      </c>
      <c r="S204" s="110"/>
      <c r="T204" s="110"/>
      <c r="U204" s="110"/>
      <c r="V204" s="110" t="str">
        <f t="shared" si="21"/>
        <v>&amp;E60M1</v>
      </c>
      <c r="W204" s="110" t="str">
        <f t="shared" si="12"/>
        <v>PWR_BPS_CL_E60_E60M1</v>
      </c>
      <c r="X204" s="110"/>
      <c r="Y204" s="110"/>
      <c r="Z204" s="110"/>
      <c r="AA204" s="193" t="s">
        <v>4</v>
      </c>
    </row>
    <row r="205" spans="1:27" ht="15.75">
      <c r="A205" s="158"/>
      <c r="B205" s="152" t="s">
        <v>4</v>
      </c>
      <c r="C205" s="128"/>
      <c r="D205" s="128"/>
      <c r="E205" s="128"/>
      <c r="F205" s="128"/>
      <c r="G205" s="129" t="s">
        <v>496</v>
      </c>
      <c r="H205" s="130"/>
      <c r="I205" s="128"/>
      <c r="J205" s="130"/>
      <c r="K205" s="131"/>
      <c r="L205" s="128"/>
      <c r="M205" s="128"/>
      <c r="N205" s="128"/>
      <c r="O205" s="128"/>
      <c r="P205" s="128"/>
      <c r="Q205" s="130" t="s">
        <v>525</v>
      </c>
      <c r="R205" s="128"/>
      <c r="S205" s="128"/>
      <c r="T205" s="128"/>
      <c r="U205" s="128"/>
      <c r="V205" s="128"/>
      <c r="W205" s="128" t="str">
        <f t="shared" si="12"/>
        <v>Vaccum Circuit Breaker__</v>
      </c>
      <c r="X205" s="128"/>
      <c r="Y205" s="128"/>
      <c r="Z205" s="128"/>
      <c r="AA205" s="128"/>
    </row>
    <row r="206" spans="1:27" s="194" customFormat="1">
      <c r="A206" s="110" t="s">
        <v>991</v>
      </c>
      <c r="B206" s="193" t="s">
        <v>5</v>
      </c>
      <c r="C206" s="110"/>
      <c r="D206" s="110"/>
      <c r="E206" s="110"/>
      <c r="F206" s="110" t="s">
        <v>1036</v>
      </c>
      <c r="G206" s="110" t="s">
        <v>872</v>
      </c>
      <c r="H206" s="110" t="s">
        <v>503</v>
      </c>
      <c r="I206" s="110" t="s">
        <v>422</v>
      </c>
      <c r="J206" s="110" t="s">
        <v>509</v>
      </c>
      <c r="K206" s="110" t="s">
        <v>952</v>
      </c>
      <c r="L206" s="110" t="s">
        <v>953</v>
      </c>
      <c r="M206" s="110"/>
      <c r="N206" s="110"/>
      <c r="O206" s="110"/>
      <c r="P206" s="110"/>
      <c r="Q206" s="177" t="s">
        <v>855</v>
      </c>
      <c r="R206" s="110" t="s">
        <v>602</v>
      </c>
      <c r="S206" s="110"/>
      <c r="T206" s="110"/>
      <c r="U206" s="110"/>
      <c r="V206" s="110" t="str">
        <f t="shared" ref="V206:V214" si="22">CONCATENATE("&amp;",SUBSTITUTE(J206,"_","-"))</f>
        <v>&amp;E300</v>
      </c>
      <c r="W206" s="110" t="str">
        <f t="shared" si="12"/>
        <v>PWR_BPS_CL_E30_E300</v>
      </c>
      <c r="X206" s="110"/>
      <c r="Y206" s="110"/>
      <c r="Z206" s="110"/>
      <c r="AA206" s="193" t="s">
        <v>4</v>
      </c>
    </row>
    <row r="207" spans="1:27" s="194" customFormat="1">
      <c r="A207" s="110" t="s">
        <v>991</v>
      </c>
      <c r="B207" s="193" t="s">
        <v>5</v>
      </c>
      <c r="C207" s="110"/>
      <c r="D207" s="110"/>
      <c r="E207" s="110"/>
      <c r="F207" s="110" t="s">
        <v>1054</v>
      </c>
      <c r="G207" s="110" t="s">
        <v>872</v>
      </c>
      <c r="H207" s="110" t="s">
        <v>504</v>
      </c>
      <c r="I207" s="110" t="s">
        <v>422</v>
      </c>
      <c r="J207" s="110" t="s">
        <v>510</v>
      </c>
      <c r="K207" s="110" t="s">
        <v>952</v>
      </c>
      <c r="L207" s="110" t="s">
        <v>953</v>
      </c>
      <c r="M207" s="110"/>
      <c r="N207" s="110"/>
      <c r="O207" s="110"/>
      <c r="P207" s="110"/>
      <c r="Q207" s="177">
        <v>131</v>
      </c>
      <c r="R207" s="110" t="s">
        <v>602</v>
      </c>
      <c r="S207" s="110"/>
      <c r="T207" s="110"/>
      <c r="U207" s="110"/>
      <c r="V207" s="110" t="str">
        <f t="shared" si="22"/>
        <v>&amp;E400</v>
      </c>
      <c r="W207" s="110" t="str">
        <f t="shared" si="12"/>
        <v>PWR_BPS_CL_E40_E400</v>
      </c>
      <c r="X207" s="110"/>
      <c r="Y207" s="110"/>
      <c r="Z207" s="110"/>
      <c r="AA207" s="193" t="s">
        <v>4</v>
      </c>
    </row>
    <row r="208" spans="1:27" s="194" customFormat="1">
      <c r="A208" s="110" t="s">
        <v>991</v>
      </c>
      <c r="B208" s="193" t="s">
        <v>5</v>
      </c>
      <c r="C208" s="110"/>
      <c r="D208" s="110"/>
      <c r="E208" s="110"/>
      <c r="F208" s="110" t="s">
        <v>1055</v>
      </c>
      <c r="G208" s="110" t="s">
        <v>872</v>
      </c>
      <c r="H208" s="110" t="s">
        <v>505</v>
      </c>
      <c r="I208" s="110" t="s">
        <v>422</v>
      </c>
      <c r="J208" s="110" t="s">
        <v>511</v>
      </c>
      <c r="K208" s="110" t="s">
        <v>952</v>
      </c>
      <c r="L208" s="110" t="s">
        <v>953</v>
      </c>
      <c r="M208" s="110"/>
      <c r="N208" s="110"/>
      <c r="O208" s="110"/>
      <c r="P208" s="110"/>
      <c r="Q208" s="177">
        <v>132</v>
      </c>
      <c r="R208" s="110" t="s">
        <v>602</v>
      </c>
      <c r="S208" s="110"/>
      <c r="T208" s="110"/>
      <c r="U208" s="110"/>
      <c r="V208" s="110" t="str">
        <f t="shared" si="22"/>
        <v>&amp;E500</v>
      </c>
      <c r="W208" s="110" t="str">
        <f t="shared" si="12"/>
        <v>PWR_BPS_CL_E50_E500</v>
      </c>
      <c r="X208" s="110"/>
      <c r="Y208" s="110"/>
      <c r="Z208" s="110"/>
      <c r="AA208" s="193" t="s">
        <v>4</v>
      </c>
    </row>
    <row r="209" spans="1:27" s="194" customFormat="1">
      <c r="A209" s="110" t="s">
        <v>991</v>
      </c>
      <c r="B209" s="193" t="s">
        <v>5</v>
      </c>
      <c r="C209" s="110"/>
      <c r="D209" s="110"/>
      <c r="E209" s="110"/>
      <c r="F209" s="110" t="s">
        <v>1056</v>
      </c>
      <c r="G209" s="110" t="s">
        <v>872</v>
      </c>
      <c r="H209" s="110" t="s">
        <v>506</v>
      </c>
      <c r="I209" s="110" t="s">
        <v>422</v>
      </c>
      <c r="J209" s="110" t="s">
        <v>512</v>
      </c>
      <c r="K209" s="110" t="s">
        <v>952</v>
      </c>
      <c r="L209" s="110" t="s">
        <v>953</v>
      </c>
      <c r="M209" s="110"/>
      <c r="N209" s="110"/>
      <c r="O209" s="110"/>
      <c r="P209" s="110"/>
      <c r="Q209" s="177">
        <v>133</v>
      </c>
      <c r="R209" s="110" t="s">
        <v>602</v>
      </c>
      <c r="S209" s="110"/>
      <c r="T209" s="110"/>
      <c r="U209" s="110"/>
      <c r="V209" s="110" t="str">
        <f t="shared" si="22"/>
        <v>&amp;E600</v>
      </c>
      <c r="W209" s="110" t="str">
        <f t="shared" si="12"/>
        <v>PWR_BPS_CL_E60_E600</v>
      </c>
      <c r="X209" s="110"/>
      <c r="Y209" s="110"/>
      <c r="Z209" s="110"/>
      <c r="AA209" s="193" t="s">
        <v>4</v>
      </c>
    </row>
    <row r="210" spans="1:27" ht="15.75">
      <c r="A210" s="158"/>
      <c r="B210" s="152" t="s">
        <v>4</v>
      </c>
      <c r="C210" s="128"/>
      <c r="D210" s="128"/>
      <c r="E210" s="128"/>
      <c r="F210" s="128"/>
      <c r="G210" s="129" t="s">
        <v>487</v>
      </c>
      <c r="H210" s="130"/>
      <c r="I210" s="128"/>
      <c r="J210" s="130"/>
      <c r="K210" s="131"/>
      <c r="L210" s="128"/>
      <c r="M210" s="128"/>
      <c r="N210" s="128"/>
      <c r="O210" s="128"/>
      <c r="P210" s="128"/>
      <c r="Q210" s="130" t="s">
        <v>525</v>
      </c>
      <c r="R210" s="128"/>
      <c r="S210" s="128"/>
      <c r="T210" s="128"/>
      <c r="U210" s="128"/>
      <c r="V210" s="128"/>
      <c r="W210" s="128" t="str">
        <f t="shared" si="12"/>
        <v>Circuit Breaker Protection__</v>
      </c>
      <c r="X210" s="128"/>
      <c r="Y210" s="128"/>
      <c r="Z210" s="128"/>
      <c r="AA210" s="128"/>
    </row>
    <row r="211" spans="1:27" s="194" customFormat="1">
      <c r="A211" s="110" t="s">
        <v>2897</v>
      </c>
      <c r="B211" s="193" t="s">
        <v>5</v>
      </c>
      <c r="C211" s="110"/>
      <c r="D211" s="110"/>
      <c r="E211" s="110"/>
      <c r="F211" s="110" t="s">
        <v>1288</v>
      </c>
      <c r="G211" s="110" t="s">
        <v>872</v>
      </c>
      <c r="H211" s="110" t="s">
        <v>503</v>
      </c>
      <c r="I211" s="110" t="s">
        <v>1287</v>
      </c>
      <c r="J211" s="110" t="s">
        <v>1517</v>
      </c>
      <c r="K211" s="110" t="s">
        <v>952</v>
      </c>
      <c r="L211" s="110" t="s">
        <v>953</v>
      </c>
      <c r="M211" s="110"/>
      <c r="N211" s="110"/>
      <c r="O211" s="110"/>
      <c r="P211" s="110"/>
      <c r="Q211" s="110">
        <v>134</v>
      </c>
      <c r="R211" s="110" t="s">
        <v>602</v>
      </c>
      <c r="S211" s="110"/>
      <c r="T211" s="110"/>
      <c r="U211" s="110"/>
      <c r="V211" s="110" t="str">
        <f t="shared" si="22"/>
        <v>&amp;33KVOFPR-E300</v>
      </c>
      <c r="W211" s="110" t="str">
        <f t="shared" si="12"/>
        <v>PWR_BPS_CL_E30_33KVOFPR_E300</v>
      </c>
      <c r="X211" s="110"/>
      <c r="Y211" s="110"/>
      <c r="Z211" s="110"/>
      <c r="AA211" s="193" t="s">
        <v>4</v>
      </c>
    </row>
    <row r="212" spans="1:27" s="194" customFormat="1">
      <c r="A212" s="110" t="s">
        <v>2897</v>
      </c>
      <c r="B212" s="193" t="s">
        <v>5</v>
      </c>
      <c r="C212" s="110"/>
      <c r="D212" s="110"/>
      <c r="E212" s="110"/>
      <c r="F212" s="110" t="s">
        <v>1289</v>
      </c>
      <c r="G212" s="110" t="s">
        <v>872</v>
      </c>
      <c r="H212" s="110" t="s">
        <v>504</v>
      </c>
      <c r="I212" s="110" t="s">
        <v>1287</v>
      </c>
      <c r="J212" s="110" t="s">
        <v>1518</v>
      </c>
      <c r="K212" s="110" t="s">
        <v>952</v>
      </c>
      <c r="L212" s="110" t="s">
        <v>953</v>
      </c>
      <c r="M212" s="110"/>
      <c r="N212" s="110"/>
      <c r="O212" s="110"/>
      <c r="P212" s="110"/>
      <c r="Q212" s="177" t="s">
        <v>856</v>
      </c>
      <c r="R212" s="110" t="s">
        <v>602</v>
      </c>
      <c r="S212" s="110"/>
      <c r="T212" s="110"/>
      <c r="U212" s="110"/>
      <c r="V212" s="110" t="str">
        <f t="shared" si="22"/>
        <v>&amp;33KVOFPR-E400</v>
      </c>
      <c r="W212" s="110" t="str">
        <f t="shared" si="12"/>
        <v>PWR_BPS_CL_E40_33KVOFPR_E400</v>
      </c>
      <c r="X212" s="110"/>
      <c r="Y212" s="110"/>
      <c r="Z212" s="110"/>
      <c r="AA212" s="193" t="s">
        <v>4</v>
      </c>
    </row>
    <row r="213" spans="1:27" s="194" customFormat="1">
      <c r="A213" s="110" t="s">
        <v>2897</v>
      </c>
      <c r="B213" s="193" t="s">
        <v>5</v>
      </c>
      <c r="C213" s="110"/>
      <c r="D213" s="110"/>
      <c r="E213" s="110"/>
      <c r="F213" s="110" t="s">
        <v>1290</v>
      </c>
      <c r="G213" s="110" t="s">
        <v>872</v>
      </c>
      <c r="H213" s="110" t="s">
        <v>505</v>
      </c>
      <c r="I213" s="110" t="s">
        <v>1287</v>
      </c>
      <c r="J213" s="110" t="s">
        <v>1519</v>
      </c>
      <c r="K213" s="110" t="s">
        <v>952</v>
      </c>
      <c r="L213" s="110" t="s">
        <v>953</v>
      </c>
      <c r="M213" s="110"/>
      <c r="N213" s="110"/>
      <c r="O213" s="110"/>
      <c r="P213" s="110"/>
      <c r="Q213" s="177" t="s">
        <v>857</v>
      </c>
      <c r="R213" s="110" t="s">
        <v>602</v>
      </c>
      <c r="S213" s="110"/>
      <c r="T213" s="110"/>
      <c r="U213" s="110"/>
      <c r="V213" s="110" t="str">
        <f t="shared" si="22"/>
        <v>&amp;33KVOFPR-E500</v>
      </c>
      <c r="W213" s="110" t="str">
        <f t="shared" si="12"/>
        <v>PWR_BPS_CL_E50_33KVOFPR_E500</v>
      </c>
      <c r="X213" s="110"/>
      <c r="Y213" s="110"/>
      <c r="Z213" s="110"/>
      <c r="AA213" s="193" t="s">
        <v>4</v>
      </c>
    </row>
    <row r="214" spans="1:27" s="194" customFormat="1">
      <c r="A214" s="110" t="s">
        <v>2897</v>
      </c>
      <c r="B214" s="193" t="s">
        <v>5</v>
      </c>
      <c r="C214" s="110"/>
      <c r="D214" s="110"/>
      <c r="E214" s="110"/>
      <c r="F214" s="110" t="s">
        <v>1291</v>
      </c>
      <c r="G214" s="110" t="s">
        <v>872</v>
      </c>
      <c r="H214" s="110" t="s">
        <v>506</v>
      </c>
      <c r="I214" s="110" t="s">
        <v>1287</v>
      </c>
      <c r="J214" s="110" t="s">
        <v>1520</v>
      </c>
      <c r="K214" s="110" t="s">
        <v>952</v>
      </c>
      <c r="L214" s="110" t="s">
        <v>953</v>
      </c>
      <c r="M214" s="110"/>
      <c r="N214" s="110"/>
      <c r="O214" s="110"/>
      <c r="P214" s="110"/>
      <c r="Q214" s="177" t="s">
        <v>858</v>
      </c>
      <c r="R214" s="110" t="s">
        <v>602</v>
      </c>
      <c r="S214" s="110"/>
      <c r="T214" s="110"/>
      <c r="U214" s="110"/>
      <c r="V214" s="110" t="str">
        <f t="shared" si="22"/>
        <v>&amp;33KVOFPR-E600</v>
      </c>
      <c r="W214" s="110" t="str">
        <f t="shared" si="12"/>
        <v>PWR_BPS_CL_E60_33KVOFPR_E600</v>
      </c>
      <c r="X214" s="110"/>
      <c r="Y214" s="110"/>
      <c r="Z214" s="110"/>
      <c r="AA214" s="193" t="s">
        <v>4</v>
      </c>
    </row>
    <row r="215" spans="1:27" s="169" customFormat="1" ht="15.75">
      <c r="A215" s="158"/>
      <c r="B215" s="152" t="s">
        <v>4</v>
      </c>
      <c r="C215" s="128"/>
      <c r="D215" s="128"/>
      <c r="E215" s="128"/>
      <c r="F215" s="128"/>
      <c r="G215" s="129" t="s">
        <v>1066</v>
      </c>
      <c r="H215" s="130"/>
      <c r="I215" s="130"/>
      <c r="J215" s="130"/>
      <c r="K215" s="131"/>
      <c r="L215" s="128"/>
      <c r="M215" s="128"/>
      <c r="N215" s="128"/>
      <c r="O215" s="128"/>
      <c r="P215" s="128"/>
      <c r="Q215" s="130" t="s">
        <v>525</v>
      </c>
      <c r="R215" s="128"/>
      <c r="S215" s="128"/>
      <c r="T215" s="128"/>
      <c r="U215" s="128"/>
      <c r="V215" s="128"/>
      <c r="W215" s="128" t="str">
        <f t="shared" si="12"/>
        <v>Measurement Value__</v>
      </c>
      <c r="X215" s="128"/>
      <c r="Y215" s="128"/>
      <c r="Z215" s="128"/>
      <c r="AA215" s="128"/>
    </row>
    <row r="216" spans="1:27" s="194" customFormat="1">
      <c r="A216" s="110" t="s">
        <v>1108</v>
      </c>
      <c r="B216" s="193" t="s">
        <v>5</v>
      </c>
      <c r="C216" s="110"/>
      <c r="D216" s="110"/>
      <c r="E216" s="110"/>
      <c r="F216" s="110" t="s">
        <v>1069</v>
      </c>
      <c r="G216" s="110" t="s">
        <v>872</v>
      </c>
      <c r="H216" s="110" t="s">
        <v>503</v>
      </c>
      <c r="I216" s="110" t="s">
        <v>1400</v>
      </c>
      <c r="J216" s="110" t="s">
        <v>1521</v>
      </c>
      <c r="K216" s="110" t="s">
        <v>952</v>
      </c>
      <c r="L216" s="110" t="s">
        <v>953</v>
      </c>
      <c r="M216" s="110"/>
      <c r="N216" s="110"/>
      <c r="O216" s="110"/>
      <c r="P216" s="110"/>
      <c r="Q216" s="177" t="s">
        <v>859</v>
      </c>
      <c r="R216" s="110" t="s">
        <v>602</v>
      </c>
      <c r="S216" s="110"/>
      <c r="T216" s="110"/>
      <c r="U216" s="110"/>
      <c r="V216" s="110" t="str">
        <f t="shared" ref="V216:V219" si="23">CONCATENATE("&amp;",SUBSTITUTE(J216,"_","-"))</f>
        <v>&amp;33KVOFMV-E30</v>
      </c>
      <c r="W216" s="110" t="str">
        <f t="shared" si="12"/>
        <v>PWR_BPS_CL_E30_33KVOFMV_E30</v>
      </c>
      <c r="X216" s="110"/>
      <c r="Y216" s="110"/>
      <c r="Z216" s="110"/>
      <c r="AA216" s="193" t="s">
        <v>4</v>
      </c>
    </row>
    <row r="217" spans="1:27" s="194" customFormat="1">
      <c r="A217" s="110" t="s">
        <v>1108</v>
      </c>
      <c r="B217" s="193" t="s">
        <v>5</v>
      </c>
      <c r="C217" s="110"/>
      <c r="D217" s="110"/>
      <c r="E217" s="110"/>
      <c r="F217" s="110" t="s">
        <v>1070</v>
      </c>
      <c r="G217" s="110" t="s">
        <v>872</v>
      </c>
      <c r="H217" s="110" t="s">
        <v>504</v>
      </c>
      <c r="I217" s="110" t="s">
        <v>1400</v>
      </c>
      <c r="J217" s="110" t="s">
        <v>1522</v>
      </c>
      <c r="K217" s="110" t="s">
        <v>952</v>
      </c>
      <c r="L217" s="110" t="s">
        <v>953</v>
      </c>
      <c r="M217" s="110"/>
      <c r="N217" s="110"/>
      <c r="O217" s="110"/>
      <c r="P217" s="110"/>
      <c r="Q217" s="177" t="s">
        <v>860</v>
      </c>
      <c r="R217" s="110" t="s">
        <v>602</v>
      </c>
      <c r="S217" s="110"/>
      <c r="T217" s="110"/>
      <c r="U217" s="110"/>
      <c r="V217" s="110" t="str">
        <f t="shared" si="23"/>
        <v>&amp;33KVOFMV-E40</v>
      </c>
      <c r="W217" s="110" t="str">
        <f t="shared" si="12"/>
        <v>PWR_BPS_CL_E40_33KVOFMV_E40</v>
      </c>
      <c r="X217" s="110"/>
      <c r="Y217" s="110"/>
      <c r="Z217" s="110"/>
      <c r="AA217" s="193" t="s">
        <v>4</v>
      </c>
    </row>
    <row r="218" spans="1:27" s="194" customFormat="1">
      <c r="A218" s="110" t="s">
        <v>1108</v>
      </c>
      <c r="B218" s="193" t="s">
        <v>5</v>
      </c>
      <c r="C218" s="110"/>
      <c r="D218" s="110"/>
      <c r="E218" s="110"/>
      <c r="F218" s="110" t="s">
        <v>1071</v>
      </c>
      <c r="G218" s="110" t="s">
        <v>872</v>
      </c>
      <c r="H218" s="110" t="s">
        <v>505</v>
      </c>
      <c r="I218" s="110" t="s">
        <v>1400</v>
      </c>
      <c r="J218" s="110" t="s">
        <v>1523</v>
      </c>
      <c r="K218" s="110" t="s">
        <v>952</v>
      </c>
      <c r="L218" s="110" t="s">
        <v>953</v>
      </c>
      <c r="M218" s="110"/>
      <c r="N218" s="110"/>
      <c r="O218" s="110"/>
      <c r="P218" s="110"/>
      <c r="Q218" s="177" t="s">
        <v>861</v>
      </c>
      <c r="R218" s="110" t="s">
        <v>602</v>
      </c>
      <c r="S218" s="110"/>
      <c r="T218" s="110"/>
      <c r="U218" s="110"/>
      <c r="V218" s="110" t="str">
        <f t="shared" si="23"/>
        <v>&amp;33KVOFMV-E50</v>
      </c>
      <c r="W218" s="110" t="str">
        <f t="shared" si="12"/>
        <v>PWR_BPS_CL_E50_33KVOFMV_E50</v>
      </c>
      <c r="X218" s="110"/>
      <c r="Y218" s="110"/>
      <c r="Z218" s="110"/>
      <c r="AA218" s="193" t="s">
        <v>4</v>
      </c>
    </row>
    <row r="219" spans="1:27" s="194" customFormat="1">
      <c r="A219" s="110" t="s">
        <v>1108</v>
      </c>
      <c r="B219" s="193" t="s">
        <v>5</v>
      </c>
      <c r="C219" s="110"/>
      <c r="D219" s="110"/>
      <c r="E219" s="110"/>
      <c r="F219" s="110" t="s">
        <v>1072</v>
      </c>
      <c r="G219" s="110" t="s">
        <v>872</v>
      </c>
      <c r="H219" s="110" t="s">
        <v>506</v>
      </c>
      <c r="I219" s="110" t="s">
        <v>1400</v>
      </c>
      <c r="J219" s="110" t="s">
        <v>1524</v>
      </c>
      <c r="K219" s="110" t="s">
        <v>952</v>
      </c>
      <c r="L219" s="110" t="s">
        <v>953</v>
      </c>
      <c r="M219" s="110"/>
      <c r="N219" s="110"/>
      <c r="O219" s="110"/>
      <c r="P219" s="110"/>
      <c r="Q219" s="177" t="s">
        <v>862</v>
      </c>
      <c r="R219" s="110" t="s">
        <v>602</v>
      </c>
      <c r="S219" s="110"/>
      <c r="T219" s="110"/>
      <c r="U219" s="110"/>
      <c r="V219" s="110" t="str">
        <f t="shared" si="23"/>
        <v>&amp;33KVOFMV-E60</v>
      </c>
      <c r="W219" s="110" t="str">
        <f t="shared" si="12"/>
        <v>PWR_BPS_CL_E60_33KVOFMV_E60</v>
      </c>
      <c r="X219" s="110"/>
      <c r="Y219" s="110"/>
      <c r="Z219" s="110"/>
      <c r="AA219" s="193" t="s">
        <v>4</v>
      </c>
    </row>
    <row r="220" spans="1:27" ht="78.75">
      <c r="A220" s="158" t="s">
        <v>2899</v>
      </c>
      <c r="B220" s="152" t="s">
        <v>4</v>
      </c>
      <c r="C220" s="128"/>
      <c r="D220" s="128"/>
      <c r="E220" s="128"/>
      <c r="F220" s="128"/>
      <c r="G220" s="129" t="s">
        <v>2902</v>
      </c>
      <c r="H220" s="130"/>
      <c r="I220" s="128"/>
      <c r="J220" s="130"/>
      <c r="K220" s="131"/>
      <c r="L220" s="128"/>
      <c r="M220" s="128"/>
      <c r="N220" s="128"/>
      <c r="O220" s="128"/>
      <c r="P220" s="128"/>
      <c r="Q220" s="130"/>
      <c r="R220" s="128" t="s">
        <v>525</v>
      </c>
      <c r="S220" s="128"/>
      <c r="T220" s="128"/>
      <c r="U220" s="128"/>
      <c r="V220" s="128"/>
      <c r="W220" s="128"/>
      <c r="X220" s="128" t="str">
        <f t="shared" ref="X220" si="24">SUBSTITUTE(G220&amp;"_"&amp;H220&amp;"_"&amp;J220,":","_")</f>
        <v>Bay Control Authority__</v>
      </c>
      <c r="Y220" s="128"/>
      <c r="Z220" s="128"/>
      <c r="AA220" s="128"/>
    </row>
    <row r="221" spans="1:27" s="194" customFormat="1">
      <c r="A221" s="110" t="s">
        <v>2899</v>
      </c>
      <c r="B221" s="193" t="s">
        <v>5</v>
      </c>
      <c r="C221" s="110"/>
      <c r="D221" s="110"/>
      <c r="E221" s="110"/>
      <c r="F221" s="110" t="s">
        <v>2936</v>
      </c>
      <c r="G221" s="110" t="s">
        <v>872</v>
      </c>
      <c r="H221" s="110" t="s">
        <v>503</v>
      </c>
      <c r="I221" s="110" t="s">
        <v>2903</v>
      </c>
      <c r="J221" s="110" t="s">
        <v>2937</v>
      </c>
      <c r="K221" s="110" t="s">
        <v>952</v>
      </c>
      <c r="L221" s="110" t="s">
        <v>953</v>
      </c>
      <c r="M221" s="110"/>
      <c r="N221" s="110"/>
      <c r="O221" s="110"/>
      <c r="P221" s="110"/>
      <c r="Q221" s="177" t="s">
        <v>863</v>
      </c>
      <c r="R221" s="110" t="s">
        <v>602</v>
      </c>
      <c r="S221" s="110"/>
      <c r="T221" s="110"/>
      <c r="U221" s="110"/>
      <c r="V221" s="110" t="str">
        <f>CONCATENATE("&amp;",SUBSTITUTE(J221,"_","-"))</f>
        <v>&amp;BCA-E30</v>
      </c>
      <c r="W221" s="110" t="str">
        <f t="shared" ref="W221:W224" si="25">SUBSTITUTE(G221&amp;"_"&amp;H221&amp;"_"&amp;J221,":","_")</f>
        <v>PWR_BPS_CL_E30_BCA_E30</v>
      </c>
      <c r="X221" s="110"/>
      <c r="Y221" s="110"/>
      <c r="Z221" s="110"/>
      <c r="AA221" s="193" t="s">
        <v>4</v>
      </c>
    </row>
    <row r="222" spans="1:27" s="194" customFormat="1">
      <c r="A222" s="110" t="s">
        <v>2899</v>
      </c>
      <c r="B222" s="193" t="s">
        <v>5</v>
      </c>
      <c r="C222" s="110"/>
      <c r="D222" s="110"/>
      <c r="E222" s="110"/>
      <c r="F222" s="110" t="s">
        <v>2938</v>
      </c>
      <c r="G222" s="110" t="s">
        <v>872</v>
      </c>
      <c r="H222" s="110" t="s">
        <v>504</v>
      </c>
      <c r="I222" s="110" t="s">
        <v>2903</v>
      </c>
      <c r="J222" s="110" t="s">
        <v>2939</v>
      </c>
      <c r="K222" s="110" t="s">
        <v>952</v>
      </c>
      <c r="L222" s="110" t="s">
        <v>953</v>
      </c>
      <c r="M222" s="110"/>
      <c r="N222" s="110"/>
      <c r="O222" s="110"/>
      <c r="P222" s="110"/>
      <c r="Q222" s="177" t="s">
        <v>864</v>
      </c>
      <c r="R222" s="110" t="s">
        <v>602</v>
      </c>
      <c r="S222" s="110"/>
      <c r="T222" s="110"/>
      <c r="U222" s="110"/>
      <c r="V222" s="110" t="str">
        <f>CONCATENATE("&amp;",SUBSTITUTE(J222,"_","-"))</f>
        <v>&amp;BCA-E40</v>
      </c>
      <c r="W222" s="110" t="str">
        <f t="shared" si="25"/>
        <v>PWR_BPS_CL_E40_BCA_E40</v>
      </c>
      <c r="X222" s="110"/>
      <c r="Y222" s="110"/>
      <c r="Z222" s="110"/>
      <c r="AA222" s="193" t="s">
        <v>4</v>
      </c>
    </row>
    <row r="223" spans="1:27" s="194" customFormat="1">
      <c r="A223" s="110" t="s">
        <v>2899</v>
      </c>
      <c r="B223" s="193" t="s">
        <v>5</v>
      </c>
      <c r="C223" s="110"/>
      <c r="D223" s="110"/>
      <c r="E223" s="110"/>
      <c r="F223" s="110" t="s">
        <v>2940</v>
      </c>
      <c r="G223" s="110" t="s">
        <v>872</v>
      </c>
      <c r="H223" s="110" t="s">
        <v>505</v>
      </c>
      <c r="I223" s="110" t="s">
        <v>2903</v>
      </c>
      <c r="J223" s="110" t="s">
        <v>2941</v>
      </c>
      <c r="K223" s="110" t="s">
        <v>952</v>
      </c>
      <c r="L223" s="110" t="s">
        <v>953</v>
      </c>
      <c r="M223" s="110"/>
      <c r="N223" s="110"/>
      <c r="O223" s="110"/>
      <c r="P223" s="110"/>
      <c r="Q223" s="177" t="s">
        <v>865</v>
      </c>
      <c r="R223" s="110" t="s">
        <v>602</v>
      </c>
      <c r="S223" s="110"/>
      <c r="T223" s="110"/>
      <c r="U223" s="110"/>
      <c r="V223" s="110" t="str">
        <f>CONCATENATE("&amp;",SUBSTITUTE(J223,"_","-"))</f>
        <v>&amp;BCA-E50</v>
      </c>
      <c r="W223" s="110" t="str">
        <f t="shared" si="25"/>
        <v>PWR_BPS_CL_E50_BCA_E50</v>
      </c>
      <c r="X223" s="110"/>
      <c r="Y223" s="110"/>
      <c r="Z223" s="110"/>
      <c r="AA223" s="193" t="s">
        <v>4</v>
      </c>
    </row>
    <row r="224" spans="1:27" s="194" customFormat="1">
      <c r="A224" s="110" t="s">
        <v>2899</v>
      </c>
      <c r="B224" s="193" t="s">
        <v>5</v>
      </c>
      <c r="C224" s="110"/>
      <c r="D224" s="110"/>
      <c r="E224" s="110"/>
      <c r="F224" s="110" t="s">
        <v>2942</v>
      </c>
      <c r="G224" s="110" t="s">
        <v>872</v>
      </c>
      <c r="H224" s="110" t="s">
        <v>506</v>
      </c>
      <c r="I224" s="110" t="s">
        <v>2903</v>
      </c>
      <c r="J224" s="110" t="s">
        <v>2943</v>
      </c>
      <c r="K224" s="110" t="s">
        <v>952</v>
      </c>
      <c r="L224" s="110" t="s">
        <v>953</v>
      </c>
      <c r="M224" s="110"/>
      <c r="N224" s="110"/>
      <c r="O224" s="110"/>
      <c r="P224" s="110"/>
      <c r="Q224" s="177" t="s">
        <v>866</v>
      </c>
      <c r="R224" s="110" t="s">
        <v>602</v>
      </c>
      <c r="S224" s="110"/>
      <c r="T224" s="110"/>
      <c r="U224" s="110"/>
      <c r="V224" s="110" t="str">
        <f>CONCATENATE("&amp;",SUBSTITUTE(J224,"_","-"))</f>
        <v>&amp;BCA-E60</v>
      </c>
      <c r="W224" s="110" t="str">
        <f t="shared" si="25"/>
        <v>PWR_BPS_CL_E60_BCA_E60</v>
      </c>
      <c r="X224" s="110"/>
      <c r="Y224" s="110"/>
      <c r="Z224" s="110"/>
      <c r="AA224" s="193" t="s">
        <v>4</v>
      </c>
    </row>
    <row r="225" spans="1:27" ht="15.75">
      <c r="A225" s="185"/>
      <c r="B225" s="151" t="s">
        <v>4</v>
      </c>
      <c r="C225" s="111"/>
      <c r="D225" s="111"/>
      <c r="E225" s="111"/>
      <c r="F225" s="111"/>
      <c r="G225" s="112" t="s">
        <v>1709</v>
      </c>
      <c r="H225" s="111"/>
      <c r="I225" s="111"/>
      <c r="J225" s="113"/>
      <c r="K225" s="114"/>
      <c r="L225" s="114"/>
      <c r="M225" s="114"/>
      <c r="N225" s="114"/>
      <c r="O225" s="114"/>
      <c r="P225" s="114"/>
      <c r="Q225" s="275" t="s">
        <v>525</v>
      </c>
      <c r="R225" s="114"/>
      <c r="S225" s="114"/>
      <c r="T225" s="114"/>
      <c r="U225" s="114"/>
      <c r="V225" s="114"/>
      <c r="W225" s="114" t="str">
        <f t="shared" si="12"/>
        <v>Auxiliary transformer (AT)__</v>
      </c>
      <c r="X225" s="114"/>
      <c r="Y225" s="114"/>
      <c r="Z225" s="114"/>
      <c r="AA225" s="111"/>
    </row>
    <row r="226" spans="1:27" ht="15.75">
      <c r="A226" s="158"/>
      <c r="B226" s="152" t="s">
        <v>4</v>
      </c>
      <c r="C226" s="128"/>
      <c r="D226" s="128"/>
      <c r="E226" s="128"/>
      <c r="F226" s="128"/>
      <c r="G226" s="129" t="s">
        <v>2861</v>
      </c>
      <c r="H226" s="128"/>
      <c r="I226" s="128"/>
      <c r="J226" s="130"/>
      <c r="K226" s="131"/>
      <c r="L226" s="128"/>
      <c r="M226" s="128"/>
      <c r="N226" s="128"/>
      <c r="O226" s="128"/>
      <c r="P226" s="128"/>
      <c r="Q226" s="130" t="s">
        <v>525</v>
      </c>
      <c r="R226" s="128"/>
      <c r="S226" s="128"/>
      <c r="T226" s="128"/>
      <c r="U226" s="128"/>
      <c r="V226" s="128"/>
      <c r="W226" s="128" t="str">
        <f t="shared" si="12"/>
        <v>Auxiliary transformer Alarms__</v>
      </c>
      <c r="X226" s="128"/>
      <c r="Y226" s="128"/>
      <c r="Z226" s="128"/>
      <c r="AA226" s="128"/>
    </row>
    <row r="227" spans="1:27" s="194" customFormat="1">
      <c r="A227" s="110" t="s">
        <v>2897</v>
      </c>
      <c r="B227" s="193" t="s">
        <v>5</v>
      </c>
      <c r="C227" s="110"/>
      <c r="D227" s="110"/>
      <c r="E227" s="110"/>
      <c r="F227" s="241" t="s">
        <v>3268</v>
      </c>
      <c r="G227" s="110" t="s">
        <v>872</v>
      </c>
      <c r="H227" s="110" t="s">
        <v>499</v>
      </c>
      <c r="I227" s="110" t="s">
        <v>1707</v>
      </c>
      <c r="J227" s="110" t="s">
        <v>513</v>
      </c>
      <c r="K227" s="110" t="s">
        <v>952</v>
      </c>
      <c r="L227" s="110" t="s">
        <v>953</v>
      </c>
      <c r="M227" s="110"/>
      <c r="N227" s="110"/>
      <c r="O227" s="110"/>
      <c r="P227" s="110"/>
      <c r="Q227" s="177" t="s">
        <v>867</v>
      </c>
      <c r="R227" s="110" t="s">
        <v>602</v>
      </c>
      <c r="S227" s="110"/>
      <c r="T227" s="110"/>
      <c r="U227" s="110"/>
      <c r="V227" s="110" t="str">
        <f>CONCATENATE("&amp;",SUBSTITUTE(J227,"_","-"))</f>
        <v>&amp;AT1</v>
      </c>
      <c r="W227" s="110" t="str">
        <f t="shared" ref="W227:W247" si="26">SUBSTITUTE(G227&amp;"_"&amp;H227&amp;"_"&amp;J227,":","_")</f>
        <v>PWR_BPS_CL_E10_AT1</v>
      </c>
      <c r="X227" s="110"/>
      <c r="Y227" s="110"/>
      <c r="Z227" s="110"/>
      <c r="AA227" s="193" t="s">
        <v>4</v>
      </c>
    </row>
    <row r="228" spans="1:27" s="194" customFormat="1">
      <c r="A228" s="110" t="s">
        <v>2897</v>
      </c>
      <c r="B228" s="193" t="s">
        <v>5</v>
      </c>
      <c r="C228" s="110"/>
      <c r="D228" s="110"/>
      <c r="E228" s="110"/>
      <c r="F228" s="241" t="s">
        <v>3269</v>
      </c>
      <c r="G228" s="110" t="s">
        <v>872</v>
      </c>
      <c r="H228" s="110" t="s">
        <v>500</v>
      </c>
      <c r="I228" s="110" t="s">
        <v>1707</v>
      </c>
      <c r="J228" s="110" t="s">
        <v>514</v>
      </c>
      <c r="K228" s="110" t="s">
        <v>952</v>
      </c>
      <c r="L228" s="110" t="s">
        <v>953</v>
      </c>
      <c r="M228" s="110"/>
      <c r="N228" s="110"/>
      <c r="O228" s="110"/>
      <c r="P228" s="110"/>
      <c r="Q228" s="177" t="s">
        <v>868</v>
      </c>
      <c r="R228" s="110" t="s">
        <v>602</v>
      </c>
      <c r="S228" s="110"/>
      <c r="T228" s="110"/>
      <c r="U228" s="110"/>
      <c r="V228" s="110" t="str">
        <f>CONCATENATE("&amp;",SUBSTITUTE(J228,"_","-"))</f>
        <v>&amp;AT2</v>
      </c>
      <c r="W228" s="110" t="str">
        <f t="shared" si="26"/>
        <v>PWR_BPS_CL_E20_AT2</v>
      </c>
      <c r="X228" s="110"/>
      <c r="Y228" s="110"/>
      <c r="Z228" s="110"/>
      <c r="AA228" s="193" t="s">
        <v>4</v>
      </c>
    </row>
    <row r="229" spans="1:27" ht="15.75">
      <c r="A229" s="185"/>
      <c r="B229" s="151" t="s">
        <v>4</v>
      </c>
      <c r="C229" s="111"/>
      <c r="D229" s="111"/>
      <c r="E229" s="111"/>
      <c r="F229" s="111"/>
      <c r="G229" s="112" t="s">
        <v>1710</v>
      </c>
      <c r="H229" s="111"/>
      <c r="I229" s="111"/>
      <c r="J229" s="113"/>
      <c r="K229" s="114"/>
      <c r="L229" s="114"/>
      <c r="M229" s="114"/>
      <c r="N229" s="114"/>
      <c r="O229" s="114"/>
      <c r="P229" s="114"/>
      <c r="Q229" s="275" t="s">
        <v>525</v>
      </c>
      <c r="R229" s="114"/>
      <c r="S229" s="114"/>
      <c r="T229" s="114"/>
      <c r="U229" s="114"/>
      <c r="V229" s="114"/>
      <c r="W229" s="114" t="str">
        <f t="shared" si="26"/>
        <v>Power transformer (BET)__</v>
      </c>
      <c r="X229" s="114"/>
      <c r="Y229" s="114"/>
      <c r="Z229" s="114"/>
      <c r="AA229" s="111"/>
    </row>
    <row r="230" spans="1:27" ht="15.75">
      <c r="A230" s="158"/>
      <c r="B230" s="152" t="s">
        <v>4</v>
      </c>
      <c r="C230" s="128"/>
      <c r="D230" s="128"/>
      <c r="E230" s="128"/>
      <c r="F230" s="128"/>
      <c r="G230" s="129" t="s">
        <v>2862</v>
      </c>
      <c r="H230" s="128"/>
      <c r="I230" s="128"/>
      <c r="J230" s="130"/>
      <c r="K230" s="131"/>
      <c r="L230" s="128"/>
      <c r="M230" s="128"/>
      <c r="N230" s="128"/>
      <c r="O230" s="128"/>
      <c r="P230" s="128"/>
      <c r="Q230" s="130" t="s">
        <v>525</v>
      </c>
      <c r="R230" s="128"/>
      <c r="S230" s="128"/>
      <c r="T230" s="128"/>
      <c r="U230" s="128"/>
      <c r="V230" s="128"/>
      <c r="W230" s="128" t="str">
        <f t="shared" si="26"/>
        <v>Power transformer Alarms__</v>
      </c>
      <c r="X230" s="128"/>
      <c r="Y230" s="128"/>
      <c r="Z230" s="128"/>
      <c r="AA230" s="128"/>
    </row>
    <row r="231" spans="1:27" s="194" customFormat="1">
      <c r="A231" s="110" t="s">
        <v>2897</v>
      </c>
      <c r="B231" s="193" t="s">
        <v>5</v>
      </c>
      <c r="C231" s="110"/>
      <c r="D231" s="110"/>
      <c r="E231" s="110"/>
      <c r="F231" s="110" t="s">
        <v>1703</v>
      </c>
      <c r="G231" s="110" t="s">
        <v>872</v>
      </c>
      <c r="H231" s="110" t="s">
        <v>494</v>
      </c>
      <c r="I231" s="110" t="s">
        <v>1708</v>
      </c>
      <c r="J231" s="110" t="s">
        <v>541</v>
      </c>
      <c r="K231" s="110" t="s">
        <v>952</v>
      </c>
      <c r="L231" s="110" t="s">
        <v>953</v>
      </c>
      <c r="M231" s="110"/>
      <c r="N231" s="110"/>
      <c r="O231" s="110"/>
      <c r="P231" s="110"/>
      <c r="Q231" s="177" t="s">
        <v>869</v>
      </c>
      <c r="R231" s="110" t="s">
        <v>602</v>
      </c>
      <c r="S231" s="110"/>
      <c r="T231" s="110"/>
      <c r="U231" s="110"/>
      <c r="V231" s="110" t="str">
        <f>CONCATENATE("&amp;",SUBSTITUTE(J231,"_","-"))</f>
        <v>&amp;BE-T1</v>
      </c>
      <c r="W231" s="110" t="str">
        <f t="shared" si="26"/>
        <v>PWR_BPS_CL_E18_BE-T1</v>
      </c>
      <c r="X231" s="110"/>
      <c r="Y231" s="110"/>
      <c r="Z231" s="110"/>
      <c r="AA231" s="193" t="s">
        <v>4</v>
      </c>
    </row>
    <row r="232" spans="1:27" s="194" customFormat="1">
      <c r="A232" s="110" t="s">
        <v>2897</v>
      </c>
      <c r="B232" s="193" t="s">
        <v>5</v>
      </c>
      <c r="C232" s="110"/>
      <c r="D232" s="110"/>
      <c r="E232" s="110"/>
      <c r="F232" s="110" t="s">
        <v>1704</v>
      </c>
      <c r="G232" s="110" t="s">
        <v>872</v>
      </c>
      <c r="H232" s="110" t="s">
        <v>495</v>
      </c>
      <c r="I232" s="110" t="s">
        <v>1708</v>
      </c>
      <c r="J232" s="110" t="s">
        <v>542</v>
      </c>
      <c r="K232" s="110" t="s">
        <v>952</v>
      </c>
      <c r="L232" s="110" t="s">
        <v>953</v>
      </c>
      <c r="M232" s="110"/>
      <c r="N232" s="110"/>
      <c r="O232" s="110"/>
      <c r="P232" s="110"/>
      <c r="Q232" s="177" t="s">
        <v>870</v>
      </c>
      <c r="R232" s="110" t="s">
        <v>602</v>
      </c>
      <c r="S232" s="110"/>
      <c r="T232" s="110"/>
      <c r="U232" s="110"/>
      <c r="V232" s="110" t="str">
        <f>CONCATENATE("&amp;",SUBSTITUTE(J232,"_","-"))</f>
        <v>&amp;BE-T2</v>
      </c>
      <c r="W232" s="110" t="str">
        <f t="shared" si="26"/>
        <v>PWR_BPS_CL_E28_BE-T2</v>
      </c>
      <c r="X232" s="110"/>
      <c r="Y232" s="110"/>
      <c r="Z232" s="110"/>
      <c r="AA232" s="193" t="s">
        <v>4</v>
      </c>
    </row>
    <row r="233" spans="1:27" ht="15.75">
      <c r="A233" s="185"/>
      <c r="B233" s="151" t="s">
        <v>4</v>
      </c>
      <c r="C233" s="111"/>
      <c r="D233" s="111"/>
      <c r="E233" s="111"/>
      <c r="F233" s="111"/>
      <c r="G233" s="112" t="s">
        <v>1667</v>
      </c>
      <c r="H233" s="114"/>
      <c r="I233" s="111"/>
      <c r="J233" s="113"/>
      <c r="K233" s="114"/>
      <c r="L233" s="114"/>
      <c r="M233" s="114"/>
      <c r="N233" s="114"/>
      <c r="O233" s="114"/>
      <c r="P233" s="114"/>
      <c r="Q233" s="275" t="s">
        <v>525</v>
      </c>
      <c r="R233" s="114"/>
      <c r="S233" s="114"/>
      <c r="T233" s="114"/>
      <c r="U233" s="114"/>
      <c r="V233" s="114"/>
      <c r="W233" s="114" t="str">
        <f t="shared" si="26"/>
        <v>BAY TYPE _ 66KV COMMON__</v>
      </c>
      <c r="X233" s="114"/>
      <c r="Y233" s="114"/>
      <c r="Z233" s="114"/>
      <c r="AA233" s="111"/>
    </row>
    <row r="234" spans="1:27" ht="15.75">
      <c r="A234" s="158"/>
      <c r="B234" s="152" t="s">
        <v>4</v>
      </c>
      <c r="C234" s="128"/>
      <c r="D234" s="128"/>
      <c r="E234" s="128"/>
      <c r="F234" s="128"/>
      <c r="G234" s="129" t="s">
        <v>1668</v>
      </c>
      <c r="H234" s="128"/>
      <c r="I234" s="128"/>
      <c r="J234" s="130"/>
      <c r="K234" s="131"/>
      <c r="L234" s="128"/>
      <c r="M234" s="128"/>
      <c r="N234" s="128"/>
      <c r="O234" s="128"/>
      <c r="P234" s="128"/>
      <c r="Q234" s="130" t="s">
        <v>525</v>
      </c>
      <c r="R234" s="128"/>
      <c r="S234" s="128"/>
      <c r="T234" s="128"/>
      <c r="U234" s="128"/>
      <c r="V234" s="128"/>
      <c r="W234" s="128" t="str">
        <f t="shared" si="26"/>
        <v>LVAC Alarms__</v>
      </c>
      <c r="X234" s="128"/>
      <c r="Y234" s="128"/>
      <c r="Z234" s="128"/>
      <c r="AA234" s="128"/>
    </row>
    <row r="235" spans="1:27" s="194" customFormat="1">
      <c r="A235" s="110" t="s">
        <v>2897</v>
      </c>
      <c r="B235" s="193" t="s">
        <v>5</v>
      </c>
      <c r="C235" s="110"/>
      <c r="D235" s="110"/>
      <c r="E235" s="110"/>
      <c r="F235" s="110" t="s">
        <v>1669</v>
      </c>
      <c r="G235" s="110" t="s">
        <v>872</v>
      </c>
      <c r="H235" s="110" t="s">
        <v>1670</v>
      </c>
      <c r="I235" s="110" t="s">
        <v>1622</v>
      </c>
      <c r="J235" s="110" t="s">
        <v>1670</v>
      </c>
      <c r="K235" s="110" t="s">
        <v>952</v>
      </c>
      <c r="L235" s="110" t="s">
        <v>953</v>
      </c>
      <c r="M235" s="110"/>
      <c r="N235" s="110"/>
      <c r="O235" s="110"/>
      <c r="P235" s="110"/>
      <c r="Q235" s="177" t="s">
        <v>871</v>
      </c>
      <c r="R235" s="110" t="s">
        <v>602</v>
      </c>
      <c r="S235" s="110"/>
      <c r="T235" s="110"/>
      <c r="U235" s="110"/>
      <c r="V235" s="110" t="str">
        <f>CONCATENATE("&amp;",SUBSTITUTE(J235,"_","-"))</f>
        <v>&amp;LVAC-66KV</v>
      </c>
      <c r="W235" s="110" t="str">
        <f t="shared" si="26"/>
        <v>PWR_BPS_CL_LVAC_66KV_LVAC_66KV</v>
      </c>
      <c r="X235" s="110"/>
      <c r="Y235" s="110"/>
      <c r="Z235" s="110"/>
      <c r="AA235" s="193" t="s">
        <v>4</v>
      </c>
    </row>
    <row r="236" spans="1:27" ht="15.75">
      <c r="A236" s="158"/>
      <c r="B236" s="152" t="s">
        <v>4</v>
      </c>
      <c r="C236" s="128"/>
      <c r="D236" s="128"/>
      <c r="E236" s="128"/>
      <c r="F236" s="128"/>
      <c r="G236" s="129" t="s">
        <v>1671</v>
      </c>
      <c r="H236" s="128"/>
      <c r="I236" s="128"/>
      <c r="J236" s="130"/>
      <c r="K236" s="131"/>
      <c r="L236" s="128"/>
      <c r="M236" s="128"/>
      <c r="N236" s="128"/>
      <c r="O236" s="128"/>
      <c r="P236" s="128"/>
      <c r="Q236" s="130" t="s">
        <v>525</v>
      </c>
      <c r="R236" s="128"/>
      <c r="S236" s="128"/>
      <c r="T236" s="128"/>
      <c r="U236" s="128"/>
      <c r="V236" s="128"/>
      <c r="W236" s="128" t="str">
        <f t="shared" si="26"/>
        <v>110V Battery Charger Signals__</v>
      </c>
      <c r="X236" s="128"/>
      <c r="Y236" s="128"/>
      <c r="Z236" s="128"/>
      <c r="AA236" s="128"/>
    </row>
    <row r="237" spans="1:27" s="194" customFormat="1">
      <c r="A237" s="110" t="s">
        <v>2897</v>
      </c>
      <c r="B237" s="193" t="s">
        <v>5</v>
      </c>
      <c r="C237" s="110"/>
      <c r="D237" s="110"/>
      <c r="E237" s="110"/>
      <c r="F237" s="110" t="s">
        <v>1680</v>
      </c>
      <c r="G237" s="110" t="s">
        <v>872</v>
      </c>
      <c r="H237" s="110" t="s">
        <v>1670</v>
      </c>
      <c r="I237" s="110" t="s">
        <v>1644</v>
      </c>
      <c r="J237" s="110" t="s">
        <v>1674</v>
      </c>
      <c r="K237" s="110" t="s">
        <v>952</v>
      </c>
      <c r="L237" s="110" t="s">
        <v>953</v>
      </c>
      <c r="M237" s="110"/>
      <c r="N237" s="110"/>
      <c r="O237" s="110"/>
      <c r="P237" s="110"/>
      <c r="Q237" s="177" t="s">
        <v>2944</v>
      </c>
      <c r="R237" s="110" t="s">
        <v>602</v>
      </c>
      <c r="S237" s="110"/>
      <c r="T237" s="110"/>
      <c r="U237" s="110"/>
      <c r="V237" s="110" t="str">
        <f>CONCATENATE("&amp;",SUBSTITUTE(J237,"_","-"))</f>
        <v>&amp;BATC-1-66KV</v>
      </c>
      <c r="W237" s="110" t="str">
        <f t="shared" si="26"/>
        <v>PWR_BPS_CL_LVAC_66KV_BATC-1_66KV</v>
      </c>
      <c r="X237" s="110"/>
      <c r="Y237" s="110"/>
      <c r="Z237" s="110"/>
      <c r="AA237" s="193" t="s">
        <v>4</v>
      </c>
    </row>
    <row r="238" spans="1:27" s="194" customFormat="1">
      <c r="A238" s="110" t="s">
        <v>2897</v>
      </c>
      <c r="B238" s="193" t="s">
        <v>5</v>
      </c>
      <c r="C238" s="110"/>
      <c r="D238" s="110"/>
      <c r="E238" s="110"/>
      <c r="F238" s="110" t="s">
        <v>1681</v>
      </c>
      <c r="G238" s="110" t="s">
        <v>872</v>
      </c>
      <c r="H238" s="110" t="s">
        <v>1670</v>
      </c>
      <c r="I238" s="110" t="s">
        <v>1644</v>
      </c>
      <c r="J238" s="110" t="s">
        <v>1675</v>
      </c>
      <c r="K238" s="110" t="s">
        <v>952</v>
      </c>
      <c r="L238" s="110" t="s">
        <v>953</v>
      </c>
      <c r="M238" s="110"/>
      <c r="N238" s="110"/>
      <c r="O238" s="110"/>
      <c r="P238" s="110"/>
      <c r="Q238" s="177" t="s">
        <v>2945</v>
      </c>
      <c r="R238" s="110" t="s">
        <v>602</v>
      </c>
      <c r="S238" s="110"/>
      <c r="T238" s="110"/>
      <c r="U238" s="110"/>
      <c r="V238" s="110" t="str">
        <f>CONCATENATE("&amp;",SUBSTITUTE(J238,"_","-"))</f>
        <v>&amp;BATC-2-66KV</v>
      </c>
      <c r="W238" s="110" t="str">
        <f t="shared" si="26"/>
        <v>PWR_BPS_CL_LVAC_66KV_BATC-2_66KV</v>
      </c>
      <c r="X238" s="110"/>
      <c r="Y238" s="110"/>
      <c r="Z238" s="110"/>
      <c r="AA238" s="193" t="s">
        <v>4</v>
      </c>
    </row>
    <row r="239" spans="1:27" ht="15.75">
      <c r="A239" s="158"/>
      <c r="B239" s="152" t="s">
        <v>4</v>
      </c>
      <c r="C239" s="128"/>
      <c r="D239" s="128"/>
      <c r="E239" s="128"/>
      <c r="F239" s="128"/>
      <c r="G239" s="129" t="s">
        <v>1672</v>
      </c>
      <c r="H239" s="128"/>
      <c r="I239" s="128"/>
      <c r="J239" s="130"/>
      <c r="K239" s="131"/>
      <c r="L239" s="128"/>
      <c r="M239" s="128"/>
      <c r="N239" s="128"/>
      <c r="O239" s="128"/>
      <c r="P239" s="128"/>
      <c r="Q239" s="130" t="s">
        <v>525</v>
      </c>
      <c r="R239" s="128"/>
      <c r="S239" s="128"/>
      <c r="T239" s="128"/>
      <c r="U239" s="128"/>
      <c r="V239" s="128"/>
      <c r="W239" s="128" t="str">
        <f t="shared" si="26"/>
        <v>LVDC Alarms__</v>
      </c>
      <c r="X239" s="128"/>
      <c r="Y239" s="128"/>
      <c r="Z239" s="128"/>
      <c r="AA239" s="128"/>
    </row>
    <row r="240" spans="1:27" s="194" customFormat="1">
      <c r="A240" s="110" t="s">
        <v>2897</v>
      </c>
      <c r="B240" s="193" t="s">
        <v>5</v>
      </c>
      <c r="C240" s="110"/>
      <c r="D240" s="110"/>
      <c r="E240" s="110"/>
      <c r="F240" s="110" t="s">
        <v>1679</v>
      </c>
      <c r="G240" s="110" t="s">
        <v>872</v>
      </c>
      <c r="H240" s="110" t="s">
        <v>1670</v>
      </c>
      <c r="I240" s="110" t="s">
        <v>1625</v>
      </c>
      <c r="J240" s="110" t="s">
        <v>1673</v>
      </c>
      <c r="K240" s="110" t="s">
        <v>952</v>
      </c>
      <c r="L240" s="110" t="s">
        <v>953</v>
      </c>
      <c r="M240" s="110"/>
      <c r="N240" s="110"/>
      <c r="O240" s="110"/>
      <c r="P240" s="110"/>
      <c r="Q240" s="177" t="s">
        <v>2946</v>
      </c>
      <c r="R240" s="110" t="s">
        <v>602</v>
      </c>
      <c r="S240" s="110"/>
      <c r="T240" s="110"/>
      <c r="U240" s="110"/>
      <c r="V240" s="110" t="str">
        <f>CONCATENATE("&amp;",SUBSTITUTE(J240,"_","-"))</f>
        <v>&amp;LVDC-66KV</v>
      </c>
      <c r="W240" s="110" t="str">
        <f t="shared" si="26"/>
        <v>PWR_BPS_CL_LVAC_66KV_LVDC_66KV</v>
      </c>
      <c r="X240" s="110"/>
      <c r="Y240" s="110"/>
      <c r="Z240" s="110"/>
      <c r="AA240" s="193" t="s">
        <v>4</v>
      </c>
    </row>
    <row r="241" spans="1:27" ht="15.75">
      <c r="A241" s="158"/>
      <c r="B241" s="152" t="s">
        <v>4</v>
      </c>
      <c r="C241" s="128"/>
      <c r="D241" s="128"/>
      <c r="E241" s="128"/>
      <c r="F241" s="128"/>
      <c r="G241" s="129" t="s">
        <v>485</v>
      </c>
      <c r="H241" s="128"/>
      <c r="I241" s="128"/>
      <c r="J241" s="130"/>
      <c r="K241" s="131"/>
      <c r="L241" s="128"/>
      <c r="M241" s="128"/>
      <c r="N241" s="128"/>
      <c r="O241" s="128"/>
      <c r="P241" s="128"/>
      <c r="Q241" s="130" t="s">
        <v>525</v>
      </c>
      <c r="R241" s="128"/>
      <c r="S241" s="128"/>
      <c r="T241" s="128"/>
      <c r="U241" s="128"/>
      <c r="V241" s="128"/>
      <c r="W241" s="128" t="str">
        <f t="shared" si="26"/>
        <v>SF6 Circuit Breaker__</v>
      </c>
      <c r="X241" s="128"/>
      <c r="Y241" s="128"/>
      <c r="Z241" s="128"/>
      <c r="AA241" s="128"/>
    </row>
    <row r="242" spans="1:27" s="194" customFormat="1">
      <c r="A242" s="110" t="s">
        <v>991</v>
      </c>
      <c r="B242" s="193" t="s">
        <v>5</v>
      </c>
      <c r="C242" s="110"/>
      <c r="D242" s="110"/>
      <c r="E242" s="110"/>
      <c r="F242" s="241" t="s">
        <v>3270</v>
      </c>
      <c r="G242" s="110" t="s">
        <v>872</v>
      </c>
      <c r="H242" s="110" t="s">
        <v>1670</v>
      </c>
      <c r="I242" s="110" t="s">
        <v>422</v>
      </c>
      <c r="J242" s="110" t="s">
        <v>515</v>
      </c>
      <c r="K242" s="110" t="s">
        <v>952</v>
      </c>
      <c r="L242" s="110" t="s">
        <v>953</v>
      </c>
      <c r="M242" s="110"/>
      <c r="N242" s="110"/>
      <c r="O242" s="110"/>
      <c r="P242" s="110"/>
      <c r="Q242" s="177" t="s">
        <v>2947</v>
      </c>
      <c r="R242" s="110" t="s">
        <v>602</v>
      </c>
      <c r="S242" s="110"/>
      <c r="T242" s="110"/>
      <c r="U242" s="110"/>
      <c r="V242" s="110" t="str">
        <f>CONCATENATE("&amp;",SUBSTITUTE(J242,"_","-"))</f>
        <v>&amp;QM1</v>
      </c>
      <c r="W242" s="110" t="str">
        <f t="shared" si="26"/>
        <v>PWR_BPS_CL_LVAC_66KV_QM1</v>
      </c>
      <c r="X242" s="110"/>
      <c r="Y242" s="110"/>
      <c r="Z242" s="110"/>
      <c r="AA242" s="193" t="s">
        <v>4</v>
      </c>
    </row>
    <row r="243" spans="1:27" s="194" customFormat="1">
      <c r="A243" s="110" t="s">
        <v>991</v>
      </c>
      <c r="B243" s="193" t="s">
        <v>5</v>
      </c>
      <c r="C243" s="110"/>
      <c r="D243" s="110"/>
      <c r="E243" s="110"/>
      <c r="F243" s="241" t="s">
        <v>3271</v>
      </c>
      <c r="G243" s="110" t="s">
        <v>872</v>
      </c>
      <c r="H243" s="110" t="s">
        <v>1670</v>
      </c>
      <c r="I243" s="110" t="s">
        <v>422</v>
      </c>
      <c r="J243" s="110" t="s">
        <v>516</v>
      </c>
      <c r="K243" s="110" t="s">
        <v>952</v>
      </c>
      <c r="L243" s="110" t="s">
        <v>953</v>
      </c>
      <c r="M243" s="110"/>
      <c r="N243" s="110"/>
      <c r="O243" s="110"/>
      <c r="P243" s="110"/>
      <c r="Q243" s="177" t="s">
        <v>2948</v>
      </c>
      <c r="R243" s="110" t="s">
        <v>602</v>
      </c>
      <c r="S243" s="110"/>
      <c r="T243" s="110"/>
      <c r="U243" s="110"/>
      <c r="V243" s="110" t="str">
        <f>CONCATENATE("&amp;",SUBSTITUTE(J243,"_","-"))</f>
        <v>&amp;QM2</v>
      </c>
      <c r="W243" s="110" t="str">
        <f t="shared" si="26"/>
        <v>PWR_BPS_CL_LVAC_66KV_QM2</v>
      </c>
      <c r="X243" s="110"/>
      <c r="Y243" s="110"/>
      <c r="Z243" s="110"/>
      <c r="AA243" s="193" t="s">
        <v>4</v>
      </c>
    </row>
    <row r="244" spans="1:27" s="194" customFormat="1">
      <c r="A244" s="110" t="s">
        <v>991</v>
      </c>
      <c r="B244" s="193" t="s">
        <v>5</v>
      </c>
      <c r="C244" s="110"/>
      <c r="D244" s="110"/>
      <c r="E244" s="110"/>
      <c r="F244" s="241" t="s">
        <v>3272</v>
      </c>
      <c r="G244" s="110" t="s">
        <v>872</v>
      </c>
      <c r="H244" s="110" t="s">
        <v>1670</v>
      </c>
      <c r="I244" s="110" t="s">
        <v>422</v>
      </c>
      <c r="J244" s="110" t="s">
        <v>517</v>
      </c>
      <c r="K244" s="110" t="s">
        <v>952</v>
      </c>
      <c r="L244" s="110" t="s">
        <v>953</v>
      </c>
      <c r="M244" s="110"/>
      <c r="N244" s="110"/>
      <c r="O244" s="110"/>
      <c r="P244" s="110"/>
      <c r="Q244" s="177" t="s">
        <v>2949</v>
      </c>
      <c r="R244" s="110" t="s">
        <v>602</v>
      </c>
      <c r="S244" s="110"/>
      <c r="T244" s="110"/>
      <c r="U244" s="110"/>
      <c r="V244" s="110" t="str">
        <f>CONCATENATE("&amp;",SUBSTITUTE(J244,"_","-"))</f>
        <v>&amp;QBS</v>
      </c>
      <c r="W244" s="110" t="str">
        <f t="shared" si="26"/>
        <v>PWR_BPS_CL_LVAC_66KV_QBS</v>
      </c>
      <c r="X244" s="110"/>
      <c r="Y244" s="110"/>
      <c r="Z244" s="110"/>
      <c r="AA244" s="193" t="s">
        <v>4</v>
      </c>
    </row>
    <row r="245" spans="1:27" ht="15.75">
      <c r="A245" s="185"/>
      <c r="B245" s="151" t="s">
        <v>4</v>
      </c>
      <c r="C245" s="111"/>
      <c r="D245" s="111"/>
      <c r="E245" s="111"/>
      <c r="F245" s="111"/>
      <c r="G245" s="112" t="s">
        <v>1676</v>
      </c>
      <c r="H245" s="114"/>
      <c r="I245" s="111"/>
      <c r="J245" s="113"/>
      <c r="K245" s="114"/>
      <c r="L245" s="114"/>
      <c r="M245" s="114"/>
      <c r="N245" s="114"/>
      <c r="O245" s="114"/>
      <c r="P245" s="114"/>
      <c r="Q245" s="275" t="s">
        <v>525</v>
      </c>
      <c r="R245" s="114"/>
      <c r="S245" s="114"/>
      <c r="T245" s="114"/>
      <c r="U245" s="114"/>
      <c r="V245" s="114"/>
      <c r="W245" s="114" t="str">
        <f t="shared" si="26"/>
        <v>BAY TYPE _ 33KV COMMON__</v>
      </c>
      <c r="X245" s="114"/>
      <c r="Y245" s="114"/>
      <c r="Z245" s="114"/>
      <c r="AA245" s="111"/>
    </row>
    <row r="246" spans="1:27" ht="15.75">
      <c r="A246" s="158"/>
      <c r="B246" s="152" t="s">
        <v>4</v>
      </c>
      <c r="C246" s="128"/>
      <c r="D246" s="128"/>
      <c r="E246" s="128"/>
      <c r="F246" s="128"/>
      <c r="G246" s="129" t="s">
        <v>1672</v>
      </c>
      <c r="H246" s="128"/>
      <c r="I246" s="128"/>
      <c r="J246" s="130"/>
      <c r="K246" s="131"/>
      <c r="L246" s="128"/>
      <c r="M246" s="128"/>
      <c r="N246" s="128"/>
      <c r="O246" s="128"/>
      <c r="P246" s="128"/>
      <c r="Q246" s="130" t="s">
        <v>525</v>
      </c>
      <c r="R246" s="128"/>
      <c r="S246" s="128"/>
      <c r="T246" s="128"/>
      <c r="U246" s="128"/>
      <c r="V246" s="128"/>
      <c r="W246" s="128" t="str">
        <f t="shared" si="26"/>
        <v>LVDC Alarms__</v>
      </c>
      <c r="X246" s="128"/>
      <c r="Y246" s="128"/>
      <c r="Z246" s="128"/>
      <c r="AA246" s="128"/>
    </row>
    <row r="247" spans="1:27" s="194" customFormat="1">
      <c r="A247" s="110" t="s">
        <v>2897</v>
      </c>
      <c r="B247" s="193" t="s">
        <v>5</v>
      </c>
      <c r="C247" s="110"/>
      <c r="D247" s="110"/>
      <c r="E247" s="110"/>
      <c r="F247" s="110" t="s">
        <v>1678</v>
      </c>
      <c r="G247" s="110" t="s">
        <v>872</v>
      </c>
      <c r="H247" s="110" t="s">
        <v>1677</v>
      </c>
      <c r="I247" s="110" t="s">
        <v>1602</v>
      </c>
      <c r="J247" s="110" t="s">
        <v>1677</v>
      </c>
      <c r="K247" s="110" t="s">
        <v>952</v>
      </c>
      <c r="L247" s="110" t="s">
        <v>953</v>
      </c>
      <c r="M247" s="110"/>
      <c r="N247" s="110"/>
      <c r="O247" s="110"/>
      <c r="P247" s="110"/>
      <c r="Q247" s="177" t="s">
        <v>2950</v>
      </c>
      <c r="R247" s="110" t="s">
        <v>602</v>
      </c>
      <c r="S247" s="110"/>
      <c r="T247" s="110"/>
      <c r="U247" s="110"/>
      <c r="V247" s="110" t="str">
        <f>CONCATENATE("&amp;",SUBSTITUTE(J247,"_","-"))</f>
        <v>&amp;LVDC-33KV</v>
      </c>
      <c r="W247" s="110" t="str">
        <f t="shared" si="26"/>
        <v>PWR_BPS_CL_LVDC_33KV_LVDC_33KV</v>
      </c>
      <c r="X247" s="110"/>
      <c r="Y247" s="110"/>
      <c r="Z247" s="110"/>
      <c r="AA247" s="193" t="s">
        <v>4</v>
      </c>
    </row>
  </sheetData>
  <sheetProtection formatColumns="0" sort="0" autoFilter="0"/>
  <autoFilter ref="A2:AA247"/>
  <dataConsolidate/>
  <customSheetViews>
    <customSheetView guid="{8C3D48A5-67FE-474F-9C86-1FF63866A934}" fitToPage="1" showAutoFilter="1" topLeftCell="E19">
      <selection activeCell="G9" sqref="G9"/>
      <pageMargins left="0.25972222222222224" right="0.20972222222222223" top="0.77013888888888893" bottom="0.33055555555555555" header="0.51180555555555551" footer="0.19027777777777777"/>
      <printOptions gridLines="1"/>
      <pageSetup paperSize="8" scale="55" firstPageNumber="0" fitToHeight="0" orientation="landscape" horizontalDpi="300" verticalDpi="300" r:id="rId1"/>
      <headerFooter alignWithMargins="0">
        <oddFooter>&amp;L&amp;F  &amp;A &amp;C&amp;D&amp;R&amp;P/&amp;N</oddFooter>
      </headerFooter>
      <autoFilter ref="A2:AA247"/>
    </customSheetView>
    <customSheetView guid="{5647D1BC-7F48-4779-AEDC-1270B168F263}" fitToPage="1" showAutoFilter="1" topLeftCell="E1">
      <selection activeCell="G31" sqref="G31"/>
      <pageMargins left="0.25972222222222224" right="0.20972222222222223" top="0.77013888888888893" bottom="0.33055555555555555" header="0.51180555555555551" footer="0.19027777777777777"/>
      <printOptions gridLines="1"/>
      <pageSetup paperSize="8" scale="55" firstPageNumber="0" fitToHeight="0" orientation="landscape" horizontalDpi="300" verticalDpi="300" r:id="rId2"/>
      <headerFooter alignWithMargins="0">
        <oddFooter>&amp;L&amp;F  &amp;A &amp;C&amp;D&amp;R&amp;P/&amp;N</oddFooter>
      </headerFooter>
      <autoFilter ref="A2:AA247"/>
    </customSheetView>
    <customSheetView guid="{74075A67-9330-452D-B40D-51E1D691F2BD}" scale="85" fitToPage="1">
      <pane ySplit="2" topLeftCell="A3" activePane="bottomLeft" state="frozenSplit"/>
      <selection pane="bottomLeft" activeCell="D7" sqref="D7"/>
      <pageMargins left="0.25972222222222224" right="0.20972222222222223" top="0.77013888888888893" bottom="0.33055555555555555" header="0.51180555555555551" footer="0.19027777777777777"/>
      <printOptions gridLines="1"/>
      <pageSetup paperSize="8" scale="46" firstPageNumber="0" fitToHeight="0" orientation="landscape" horizontalDpi="300" verticalDpi="300" r:id="rId3"/>
      <headerFooter alignWithMargins="0">
        <oddFooter>&amp;L&amp;F  &amp;A &amp;C&amp;D&amp;R&amp;P/&amp;N</oddFooter>
      </headerFooter>
    </customSheetView>
    <customSheetView guid="{64256D79-8544-407C-B9AB-39A8BEB828BF}" fitToPage="1" showAutoFilter="1" topLeftCell="G34">
      <selection activeCell="J43" sqref="J43:J44"/>
      <pageMargins left="0.25972222222222224" right="0.20972222222222223" top="0.77013888888888893" bottom="0.33055555555555555" header="0.51180555555555551" footer="0.19027777777777777"/>
      <printOptions gridLines="1"/>
      <pageSetup paperSize="8" scale="55" firstPageNumber="0" fitToHeight="0" orientation="landscape" horizontalDpi="300" verticalDpi="300" r:id="rId4"/>
      <headerFooter alignWithMargins="0">
        <oddFooter>&amp;L&amp;F  &amp;A &amp;C&amp;D&amp;R&amp;P/&amp;N</oddFooter>
      </headerFooter>
      <autoFilter ref="A2:AA279"/>
    </customSheetView>
    <customSheetView guid="{FB7092FA-DE16-479D-A1FF-2F4BC07D58A9}" fitToPage="1" showAutoFilter="1" topLeftCell="A76">
      <selection activeCell="G97" sqref="G97"/>
      <pageMargins left="0.25972222222222224" right="0.20972222222222223" top="0.77013888888888893" bottom="0.33055555555555555" header="0.51180555555555551" footer="0.19027777777777777"/>
      <printOptions gridLines="1"/>
      <pageSetup paperSize="8" scale="55" firstPageNumber="0" fitToHeight="0" orientation="landscape" horizontalDpi="300" verticalDpi="300" r:id="rId5"/>
      <headerFooter alignWithMargins="0">
        <oddFooter>&amp;L&amp;F  &amp;A &amp;C&amp;D&amp;R&amp;P/&amp;N</oddFooter>
      </headerFooter>
      <autoFilter ref="A2:AB272"/>
    </customSheetView>
    <customSheetView guid="{20A2D112-3F48-4F6E-8776-F6052073D692}" fitToPage="1" filter="1" showAutoFilter="1" topLeftCell="I1">
      <pane ySplit="1" topLeftCell="A860" activePane="bottomLeft" state="frozen"/>
      <selection pane="bottomLeft" activeCell="X636" sqref="X636:X917"/>
      <pageMargins left="0.25972222222222224" right="0.20972222222222223" top="0.77013888888888893" bottom="0.33055555555555555" header="0.51180555555555551" footer="0.19027777777777777"/>
      <printOptions gridLines="1"/>
      <pageSetup paperSize="8" firstPageNumber="0" fitToHeight="0" orientation="landscape" horizontalDpi="300" verticalDpi="300" r:id="rId6"/>
      <headerFooter alignWithMargins="0">
        <oddFooter>&amp;L&amp;F  &amp;A &amp;C&amp;D&amp;R&amp;P/&amp;N</oddFooter>
      </headerFooter>
      <autoFilter ref="B1:X1">
        <filterColumn colId="0">
          <filters>
            <filter val="ENR:M004070:SPS-A"/>
            <filter val="ENR:M004070:SPS-B"/>
            <filter val="ENR:M004070:TPS"/>
          </filters>
        </filterColumn>
        <filterColumn colId="15">
          <filters>
            <filter val="N"/>
          </filters>
        </filterColumn>
      </autoFilter>
    </customSheetView>
    <customSheetView guid="{17A61B56-1A1F-4C5F-9FB8-99FE08099C2F}" scale="115" fitToPage="1" showAutoFilter="1" topLeftCell="G1">
      <selection activeCell="H20" sqref="H20"/>
      <pageMargins left="0.25972222222222224" right="0.20972222222222223" top="0.77013888888888893" bottom="0.33055555555555555" header="0.51180555555555551" footer="0.19027777777777777"/>
      <printOptions gridLines="1"/>
      <pageSetup paperSize="8" scale="55" firstPageNumber="0" fitToHeight="0" orientation="landscape" horizontalDpi="300" verticalDpi="300" r:id="rId7"/>
      <headerFooter alignWithMargins="0">
        <oddFooter>&amp;L&amp;F  &amp;A &amp;C&amp;D&amp;R&amp;P/&amp;N</oddFooter>
      </headerFooter>
      <autoFilter ref="A2:AB282"/>
    </customSheetView>
    <customSheetView guid="{4FDB3A75-027E-4A0A-B72B-A074E650D827}" showPageBreaks="1" fitToPage="1">
      <selection activeCell="A2" sqref="A2:XFD2"/>
      <pageMargins left="0.25972222222222224" right="0.20972222222222223" top="0.77013888888888893" bottom="0.33055555555555555" header="0.51180555555555551" footer="0.19027777777777777"/>
      <printOptions gridLines="1"/>
      <pageSetup paperSize="8" scale="48" firstPageNumber="0" fitToHeight="0" orientation="landscape" horizontalDpi="300" verticalDpi="300" r:id="rId8"/>
      <headerFooter alignWithMargins="0">
        <oddFooter>&amp;L&amp;F  &amp;A &amp;C&amp;D&amp;R&amp;P/&amp;N</oddFooter>
      </headerFooter>
    </customSheetView>
    <customSheetView guid="{588BCF07-65DD-49BE-AC78-B49C267CCB47}" scale="85" fitToPage="1">
      <pane ySplit="2" topLeftCell="A3" activePane="bottomLeft" state="frozenSplit"/>
      <selection pane="bottomLeft" activeCell="H11" sqref="H11"/>
      <pageMargins left="0.25972222222222224" right="0.20972222222222223" top="0.77013888888888893" bottom="0.33055555555555555" header="0.51180555555555551" footer="0.19027777777777777"/>
      <printOptions gridLines="1"/>
      <pageSetup paperSize="8" scale="46" firstPageNumber="0" fitToHeight="0" orientation="landscape" horizontalDpi="300" verticalDpi="300" r:id="rId9"/>
      <headerFooter alignWithMargins="0">
        <oddFooter>&amp;L&amp;F  &amp;A &amp;C&amp;D&amp;R&amp;P/&amp;N</oddFooter>
      </headerFooter>
    </customSheetView>
    <customSheetView guid="{B801636C-C0B2-4D6C-A243-993CAB333ACF}" fitToPage="1" showAutoFilter="1" topLeftCell="E1">
      <selection activeCell="E2" sqref="A2:XFD2"/>
      <pageMargins left="0.25972222222222224" right="0.20972222222222223" top="0.77013888888888893" bottom="0.33055555555555555" header="0.51180555555555551" footer="0.19027777777777777"/>
      <printOptions gridLines="1"/>
      <pageSetup paperSize="8" scale="55" firstPageNumber="0" fitToHeight="0" orientation="landscape" horizontalDpi="300" verticalDpi="300" r:id="rId10"/>
      <headerFooter alignWithMargins="0">
        <oddFooter>&amp;L&amp;F  &amp;A &amp;C&amp;D&amp;R&amp;P/&amp;N</oddFooter>
      </headerFooter>
      <autoFilter ref="A2:AA247"/>
    </customSheetView>
  </customSheetViews>
  <phoneticPr fontId="25" type="noConversion"/>
  <printOptions gridLines="1"/>
  <pageMargins left="0.25972222222222224" right="0.20972222222222223" top="0.77013888888888893" bottom="0.33055555555555555" header="0.51180555555555551" footer="0.19027777777777777"/>
  <pageSetup paperSize="8" scale="55" firstPageNumber="0" fitToHeight="0" orientation="landscape" horizontalDpi="300" verticalDpi="300" r:id="rId11"/>
  <headerFooter alignWithMargins="0">
    <oddFooter>&amp;L&amp;F  &amp;A &amp;C&amp;D&amp;R&amp;P/&amp;N</oddFooter>
  </headerFooter>
  <legacy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A1:G44"/>
  <sheetViews>
    <sheetView workbookViewId="0">
      <selection activeCell="G14" sqref="G14"/>
    </sheetView>
  </sheetViews>
  <sheetFormatPr defaultColWidth="11.42578125" defaultRowHeight="12.75"/>
  <cols>
    <col min="1" max="1" width="14.42578125" bestFit="1" customWidth="1"/>
    <col min="2" max="2" width="25.7109375" bestFit="1" customWidth="1"/>
    <col min="3" max="3" width="14.7109375" bestFit="1" customWidth="1"/>
    <col min="4" max="4" width="9" bestFit="1" customWidth="1"/>
    <col min="5" max="5" width="12.28515625" bestFit="1" customWidth="1"/>
    <col min="6" max="6" width="30.140625" customWidth="1"/>
    <col min="7" max="7" width="24.140625" bestFit="1" customWidth="1"/>
    <col min="8" max="8" width="27.5703125" customWidth="1"/>
  </cols>
  <sheetData>
    <row r="1" spans="1:7">
      <c r="A1" s="74" t="s">
        <v>32</v>
      </c>
      <c r="B1" s="74" t="s">
        <v>307</v>
      </c>
      <c r="C1" s="75" t="s">
        <v>308</v>
      </c>
      <c r="D1" s="74" t="s">
        <v>309</v>
      </c>
      <c r="E1" s="74" t="s">
        <v>28</v>
      </c>
      <c r="F1" s="74" t="s">
        <v>3273</v>
      </c>
      <c r="G1" s="74" t="s">
        <v>3274</v>
      </c>
    </row>
    <row r="2" spans="1:7">
      <c r="A2" s="116" t="s">
        <v>422</v>
      </c>
      <c r="B2" s="116" t="s">
        <v>786</v>
      </c>
      <c r="E2" t="s">
        <v>5</v>
      </c>
      <c r="F2" t="s">
        <v>789</v>
      </c>
      <c r="G2" s="281" t="s">
        <v>422</v>
      </c>
    </row>
    <row r="3" spans="1:7">
      <c r="A3" s="116" t="s">
        <v>448</v>
      </c>
      <c r="B3" s="116" t="s">
        <v>787</v>
      </c>
      <c r="E3" t="s">
        <v>5</v>
      </c>
      <c r="F3" t="s">
        <v>790</v>
      </c>
      <c r="G3" s="281" t="s">
        <v>3275</v>
      </c>
    </row>
    <row r="4" spans="1:7">
      <c r="A4" s="116" t="s">
        <v>151</v>
      </c>
      <c r="B4" s="116" t="s">
        <v>788</v>
      </c>
      <c r="E4" t="s">
        <v>5</v>
      </c>
      <c r="F4" t="s">
        <v>791</v>
      </c>
      <c r="G4" s="281" t="s">
        <v>151</v>
      </c>
    </row>
    <row r="5" spans="1:7">
      <c r="A5" s="116" t="s">
        <v>946</v>
      </c>
      <c r="B5" s="116" t="s">
        <v>963</v>
      </c>
      <c r="E5" t="s">
        <v>5</v>
      </c>
      <c r="F5" t="s">
        <v>964</v>
      </c>
      <c r="G5" s="281" t="s">
        <v>946</v>
      </c>
    </row>
    <row r="6" spans="1:7">
      <c r="A6" s="116" t="s">
        <v>967</v>
      </c>
      <c r="B6" s="116" t="s">
        <v>984</v>
      </c>
      <c r="E6" t="s">
        <v>5</v>
      </c>
      <c r="F6" t="s">
        <v>985</v>
      </c>
      <c r="G6" s="281" t="s">
        <v>967</v>
      </c>
    </row>
    <row r="7" spans="1:7">
      <c r="A7" s="281" t="s">
        <v>1549</v>
      </c>
      <c r="B7" s="281" t="s">
        <v>3117</v>
      </c>
      <c r="C7" s="281"/>
      <c r="D7" s="281"/>
      <c r="E7" s="281" t="s">
        <v>5</v>
      </c>
      <c r="F7" s="281" t="s">
        <v>3118</v>
      </c>
      <c r="G7" s="281" t="s">
        <v>1549</v>
      </c>
    </row>
    <row r="8" spans="1:7">
      <c r="A8" s="281" t="s">
        <v>1561</v>
      </c>
      <c r="B8" s="281" t="s">
        <v>3119</v>
      </c>
      <c r="C8" s="281"/>
      <c r="D8" s="281"/>
      <c r="E8" s="281" t="s">
        <v>5</v>
      </c>
      <c r="F8" s="281" t="s">
        <v>3120</v>
      </c>
      <c r="G8" s="281" t="s">
        <v>1561</v>
      </c>
    </row>
    <row r="9" spans="1:7">
      <c r="A9" s="281" t="s">
        <v>1536</v>
      </c>
      <c r="B9" s="281" t="s">
        <v>3121</v>
      </c>
      <c r="C9" s="281"/>
      <c r="D9" s="281"/>
      <c r="E9" s="281" t="s">
        <v>5</v>
      </c>
      <c r="F9" s="281" t="s">
        <v>3122</v>
      </c>
      <c r="G9" s="281" t="s">
        <v>1536</v>
      </c>
    </row>
    <row r="10" spans="1:7">
      <c r="A10" s="281" t="s">
        <v>1230</v>
      </c>
      <c r="B10" s="281" t="s">
        <v>3123</v>
      </c>
      <c r="C10" s="281"/>
      <c r="D10" s="281"/>
      <c r="E10" s="281" t="s">
        <v>5</v>
      </c>
      <c r="F10" s="281" t="s">
        <v>3124</v>
      </c>
      <c r="G10" s="281" t="s">
        <v>1230</v>
      </c>
    </row>
    <row r="11" spans="1:7">
      <c r="A11" s="281" t="s">
        <v>1243</v>
      </c>
      <c r="B11" s="281" t="s">
        <v>3125</v>
      </c>
      <c r="C11" s="281"/>
      <c r="D11" s="281"/>
      <c r="E11" s="281" t="s">
        <v>5</v>
      </c>
      <c r="F11" s="281" t="s">
        <v>3126</v>
      </c>
      <c r="G11" s="281" t="s">
        <v>1243</v>
      </c>
    </row>
    <row r="12" spans="1:7">
      <c r="A12" s="281" t="s">
        <v>1585</v>
      </c>
      <c r="B12" s="281" t="s">
        <v>3127</v>
      </c>
      <c r="C12" s="281"/>
      <c r="D12" s="281"/>
      <c r="E12" s="281" t="s">
        <v>5</v>
      </c>
      <c r="F12" s="281" t="s">
        <v>3128</v>
      </c>
      <c r="G12" s="281" t="s">
        <v>1585</v>
      </c>
    </row>
    <row r="13" spans="1:7">
      <c r="A13" s="281" t="s">
        <v>1304</v>
      </c>
      <c r="B13" s="281" t="s">
        <v>3129</v>
      </c>
      <c r="C13" s="281"/>
      <c r="D13" s="281"/>
      <c r="E13" s="281" t="s">
        <v>5</v>
      </c>
      <c r="F13" s="281" t="s">
        <v>3130</v>
      </c>
      <c r="G13" s="281" t="s">
        <v>3276</v>
      </c>
    </row>
    <row r="14" spans="1:7">
      <c r="A14" s="281" t="s">
        <v>1361</v>
      </c>
      <c r="B14" s="281" t="s">
        <v>3131</v>
      </c>
      <c r="C14" s="281"/>
      <c r="D14" s="281"/>
      <c r="E14" s="281" t="s">
        <v>5</v>
      </c>
      <c r="F14" s="281" t="s">
        <v>3132</v>
      </c>
      <c r="G14" s="281" t="s">
        <v>3277</v>
      </c>
    </row>
    <row r="15" spans="1:7">
      <c r="A15" s="281" t="s">
        <v>1329</v>
      </c>
      <c r="B15" s="281" t="s">
        <v>3133</v>
      </c>
      <c r="C15" s="281"/>
      <c r="D15" s="281"/>
      <c r="E15" s="281" t="s">
        <v>5</v>
      </c>
      <c r="F15" s="281" t="s">
        <v>3134</v>
      </c>
      <c r="G15" s="281" t="s">
        <v>3278</v>
      </c>
    </row>
    <row r="16" spans="1:7">
      <c r="A16" s="281" t="s">
        <v>1346</v>
      </c>
      <c r="B16" s="281" t="s">
        <v>3135</v>
      </c>
      <c r="C16" s="281"/>
      <c r="D16" s="281"/>
      <c r="E16" s="281" t="s">
        <v>5</v>
      </c>
      <c r="F16" s="281" t="s">
        <v>3136</v>
      </c>
      <c r="G16" s="281" t="s">
        <v>3279</v>
      </c>
    </row>
    <row r="17" spans="1:7">
      <c r="A17" s="281" t="s">
        <v>1338</v>
      </c>
      <c r="B17" s="281" t="s">
        <v>3137</v>
      </c>
      <c r="C17" s="281"/>
      <c r="D17" s="281"/>
      <c r="E17" s="281" t="s">
        <v>5</v>
      </c>
      <c r="F17" s="281" t="s">
        <v>3138</v>
      </c>
      <c r="G17" s="281" t="s">
        <v>3280</v>
      </c>
    </row>
    <row r="18" spans="1:7">
      <c r="A18" s="281" t="s">
        <v>1340</v>
      </c>
      <c r="B18" s="281" t="s">
        <v>3139</v>
      </c>
      <c r="C18" s="281"/>
      <c r="D18" s="281"/>
      <c r="E18" s="281" t="s">
        <v>5</v>
      </c>
      <c r="F18" s="281" t="s">
        <v>3140</v>
      </c>
      <c r="G18" s="281" t="s">
        <v>3281</v>
      </c>
    </row>
    <row r="19" spans="1:7">
      <c r="A19" s="281" t="s">
        <v>1287</v>
      </c>
      <c r="B19" s="281" t="s">
        <v>3141</v>
      </c>
      <c r="C19" s="281"/>
      <c r="D19" s="281"/>
      <c r="E19" s="281" t="s">
        <v>5</v>
      </c>
      <c r="F19" s="281" t="s">
        <v>3142</v>
      </c>
      <c r="G19" s="281" t="s">
        <v>3282</v>
      </c>
    </row>
    <row r="20" spans="1:7" s="116" customFormat="1">
      <c r="A20" s="281" t="s">
        <v>1259</v>
      </c>
      <c r="B20" s="281" t="s">
        <v>3143</v>
      </c>
      <c r="C20" s="281"/>
      <c r="D20" s="281"/>
      <c r="E20" s="281" t="s">
        <v>5</v>
      </c>
      <c r="F20" s="281" t="s">
        <v>3144</v>
      </c>
      <c r="G20" s="281" t="s">
        <v>1259</v>
      </c>
    </row>
    <row r="21" spans="1:7">
      <c r="A21" s="281" t="s">
        <v>1254</v>
      </c>
      <c r="B21" s="281" t="s">
        <v>3145</v>
      </c>
      <c r="C21" s="281"/>
      <c r="D21" s="281"/>
      <c r="E21" s="281" t="s">
        <v>5</v>
      </c>
      <c r="F21" s="281" t="s">
        <v>3146</v>
      </c>
      <c r="G21" s="281" t="s">
        <v>1254</v>
      </c>
    </row>
    <row r="22" spans="1:7">
      <c r="A22" s="281" t="s">
        <v>1381</v>
      </c>
      <c r="B22" s="281" t="s">
        <v>3147</v>
      </c>
      <c r="C22" s="281"/>
      <c r="D22" s="281"/>
      <c r="E22" s="281" t="s">
        <v>5</v>
      </c>
      <c r="F22" s="281" t="s">
        <v>3148</v>
      </c>
      <c r="G22" s="281" t="s">
        <v>3283</v>
      </c>
    </row>
    <row r="23" spans="1:7">
      <c r="A23" s="281" t="s">
        <v>1382</v>
      </c>
      <c r="B23" s="281" t="s">
        <v>3149</v>
      </c>
      <c r="C23" s="281"/>
      <c r="D23" s="281"/>
      <c r="E23" s="281" t="s">
        <v>5</v>
      </c>
      <c r="F23" s="281" t="s">
        <v>3150</v>
      </c>
      <c r="G23" s="281" t="s">
        <v>3284</v>
      </c>
    </row>
    <row r="24" spans="1:7">
      <c r="A24" s="281" t="s">
        <v>1383</v>
      </c>
      <c r="B24" s="281" t="s">
        <v>3151</v>
      </c>
      <c r="C24" s="281"/>
      <c r="D24" s="281"/>
      <c r="E24" s="281" t="s">
        <v>5</v>
      </c>
      <c r="F24" s="281" t="s">
        <v>3152</v>
      </c>
      <c r="G24" s="281" t="s">
        <v>3285</v>
      </c>
    </row>
    <row r="25" spans="1:7">
      <c r="A25" s="281" t="s">
        <v>1160</v>
      </c>
      <c r="B25" s="281" t="s">
        <v>3153</v>
      </c>
      <c r="C25" s="281"/>
      <c r="D25" s="281"/>
      <c r="E25" s="281" t="s">
        <v>5</v>
      </c>
      <c r="F25" s="281" t="s">
        <v>3154</v>
      </c>
      <c r="G25" s="281" t="s">
        <v>3286</v>
      </c>
    </row>
    <row r="26" spans="1:7">
      <c r="A26" s="281" t="s">
        <v>1158</v>
      </c>
      <c r="B26" s="281" t="s">
        <v>3155</v>
      </c>
      <c r="C26" s="281"/>
      <c r="D26" s="281"/>
      <c r="E26" s="281" t="s">
        <v>5</v>
      </c>
      <c r="F26" s="281" t="s">
        <v>3156</v>
      </c>
      <c r="G26" s="281" t="s">
        <v>3287</v>
      </c>
    </row>
    <row r="27" spans="1:7">
      <c r="A27" s="281" t="s">
        <v>1171</v>
      </c>
      <c r="B27" s="281" t="s">
        <v>3157</v>
      </c>
      <c r="C27" s="281"/>
      <c r="D27" s="281"/>
      <c r="E27" s="281" t="s">
        <v>5</v>
      </c>
      <c r="F27" s="281" t="s">
        <v>3158</v>
      </c>
      <c r="G27" s="281" t="s">
        <v>3288</v>
      </c>
    </row>
    <row r="28" spans="1:7">
      <c r="A28" s="281" t="s">
        <v>1384</v>
      </c>
      <c r="B28" s="281" t="s">
        <v>3159</v>
      </c>
      <c r="C28" s="281"/>
      <c r="D28" s="281"/>
      <c r="E28" s="281" t="s">
        <v>5</v>
      </c>
      <c r="F28" s="281" t="s">
        <v>3160</v>
      </c>
      <c r="G28" s="281" t="s">
        <v>3289</v>
      </c>
    </row>
    <row r="29" spans="1:7">
      <c r="A29" s="281" t="s">
        <v>1622</v>
      </c>
      <c r="B29" s="281" t="s">
        <v>3161</v>
      </c>
      <c r="C29" s="281"/>
      <c r="D29" s="281"/>
      <c r="E29" s="281" t="s">
        <v>5</v>
      </c>
      <c r="F29" s="281" t="s">
        <v>3162</v>
      </c>
      <c r="G29" s="281" t="s">
        <v>3290</v>
      </c>
    </row>
    <row r="30" spans="1:7">
      <c r="A30" s="281" t="s">
        <v>1644</v>
      </c>
      <c r="B30" s="281" t="s">
        <v>3163</v>
      </c>
      <c r="C30" s="281"/>
      <c r="D30" s="281"/>
      <c r="E30" s="281" t="s">
        <v>5</v>
      </c>
      <c r="F30" s="281" t="s">
        <v>3164</v>
      </c>
      <c r="G30" s="281" t="s">
        <v>3291</v>
      </c>
    </row>
    <row r="31" spans="1:7">
      <c r="A31" s="281" t="s">
        <v>1625</v>
      </c>
      <c r="B31" s="281" t="s">
        <v>3165</v>
      </c>
      <c r="C31" s="281"/>
      <c r="D31" s="281"/>
      <c r="E31" s="281" t="s">
        <v>5</v>
      </c>
      <c r="F31" s="281" t="s">
        <v>3166</v>
      </c>
      <c r="G31" s="281" t="s">
        <v>3292</v>
      </c>
    </row>
    <row r="32" spans="1:7">
      <c r="A32" s="281" t="s">
        <v>1602</v>
      </c>
      <c r="B32" s="281" t="s">
        <v>3167</v>
      </c>
      <c r="C32" s="281"/>
      <c r="D32" s="281"/>
      <c r="E32" s="281" t="s">
        <v>5</v>
      </c>
      <c r="F32" s="281" t="s">
        <v>3168</v>
      </c>
      <c r="G32" s="281" t="s">
        <v>3293</v>
      </c>
    </row>
    <row r="33" spans="1:7">
      <c r="A33" s="281" t="s">
        <v>1385</v>
      </c>
      <c r="B33" s="281" t="s">
        <v>3169</v>
      </c>
      <c r="C33" s="281"/>
      <c r="D33" s="281"/>
      <c r="E33" s="281" t="s">
        <v>5</v>
      </c>
      <c r="F33" s="281" t="s">
        <v>3170</v>
      </c>
      <c r="G33" s="281" t="s">
        <v>3294</v>
      </c>
    </row>
    <row r="34" spans="1:7">
      <c r="A34" s="281" t="s">
        <v>1388</v>
      </c>
      <c r="B34" s="281" t="s">
        <v>3171</v>
      </c>
      <c r="C34" s="281"/>
      <c r="D34" s="281"/>
      <c r="E34" s="281" t="s">
        <v>5</v>
      </c>
      <c r="F34" s="281" t="s">
        <v>3172</v>
      </c>
      <c r="G34" s="281" t="s">
        <v>3295</v>
      </c>
    </row>
    <row r="35" spans="1:7">
      <c r="A35" s="281" t="s">
        <v>1390</v>
      </c>
      <c r="B35" s="281" t="s">
        <v>3173</v>
      </c>
      <c r="C35" s="281"/>
      <c r="D35" s="281"/>
      <c r="E35" s="281" t="s">
        <v>5</v>
      </c>
      <c r="F35" s="281" t="s">
        <v>3174</v>
      </c>
      <c r="G35" s="281" t="s">
        <v>3296</v>
      </c>
    </row>
    <row r="36" spans="1:7">
      <c r="A36" s="281" t="s">
        <v>1392</v>
      </c>
      <c r="B36" s="281" t="s">
        <v>3175</v>
      </c>
      <c r="C36" s="281"/>
      <c r="D36" s="281"/>
      <c r="E36" s="281" t="s">
        <v>5</v>
      </c>
      <c r="F36" s="281" t="s">
        <v>3176</v>
      </c>
      <c r="G36" s="281" t="s">
        <v>3297</v>
      </c>
    </row>
    <row r="37" spans="1:7">
      <c r="A37" s="281" t="s">
        <v>1394</v>
      </c>
      <c r="B37" s="281" t="s">
        <v>3177</v>
      </c>
      <c r="C37" s="281"/>
      <c r="D37" s="281"/>
      <c r="E37" s="281" t="s">
        <v>5</v>
      </c>
      <c r="F37" s="281" t="s">
        <v>3178</v>
      </c>
      <c r="G37" s="281" t="s">
        <v>3298</v>
      </c>
    </row>
    <row r="38" spans="1:7">
      <c r="A38" s="281" t="s">
        <v>1396</v>
      </c>
      <c r="B38" s="281" t="s">
        <v>3179</v>
      </c>
      <c r="C38" s="281"/>
      <c r="D38" s="281"/>
      <c r="E38" s="281" t="s">
        <v>5</v>
      </c>
      <c r="F38" s="281" t="s">
        <v>3180</v>
      </c>
      <c r="G38" s="281" t="s">
        <v>3299</v>
      </c>
    </row>
    <row r="39" spans="1:7">
      <c r="A39" s="281" t="s">
        <v>1400</v>
      </c>
      <c r="B39" s="281" t="s">
        <v>3181</v>
      </c>
      <c r="C39" s="281"/>
      <c r="D39" s="281"/>
      <c r="E39" s="281" t="s">
        <v>5</v>
      </c>
      <c r="F39" s="281" t="s">
        <v>3182</v>
      </c>
      <c r="G39" s="281" t="s">
        <v>3300</v>
      </c>
    </row>
    <row r="40" spans="1:7">
      <c r="A40" s="281" t="s">
        <v>2894</v>
      </c>
      <c r="B40" s="281" t="s">
        <v>3183</v>
      </c>
      <c r="C40" s="281"/>
      <c r="D40" s="281"/>
      <c r="E40" s="281" t="s">
        <v>5</v>
      </c>
      <c r="F40" s="281" t="s">
        <v>3184</v>
      </c>
      <c r="G40" s="281" t="s">
        <v>3301</v>
      </c>
    </row>
    <row r="41" spans="1:7">
      <c r="A41" s="281" t="s">
        <v>2895</v>
      </c>
      <c r="B41" s="281" t="s">
        <v>3185</v>
      </c>
      <c r="C41" s="281"/>
      <c r="D41" s="281"/>
      <c r="E41" s="281" t="s">
        <v>5</v>
      </c>
      <c r="F41" s="281" t="s">
        <v>3186</v>
      </c>
      <c r="G41" s="281" t="s">
        <v>3302</v>
      </c>
    </row>
    <row r="42" spans="1:7">
      <c r="A42" s="281" t="s">
        <v>1707</v>
      </c>
      <c r="B42" s="281" t="s">
        <v>3187</v>
      </c>
      <c r="C42" s="281"/>
      <c r="D42" s="281"/>
      <c r="E42" s="281" t="s">
        <v>5</v>
      </c>
      <c r="F42" s="281" t="s">
        <v>3188</v>
      </c>
      <c r="G42" s="281" t="s">
        <v>1707</v>
      </c>
    </row>
    <row r="43" spans="1:7">
      <c r="A43" s="281" t="s">
        <v>1708</v>
      </c>
      <c r="B43" s="281" t="s">
        <v>3189</v>
      </c>
      <c r="C43" s="281"/>
      <c r="D43" s="281"/>
      <c r="E43" s="281" t="s">
        <v>5</v>
      </c>
      <c r="F43" s="281" t="s">
        <v>3190</v>
      </c>
      <c r="G43" s="281" t="s">
        <v>1708</v>
      </c>
    </row>
    <row r="44" spans="1:7">
      <c r="A44" s="281" t="s">
        <v>2903</v>
      </c>
      <c r="B44" s="281" t="s">
        <v>3191</v>
      </c>
      <c r="C44" s="281"/>
      <c r="D44" s="281"/>
      <c r="E44" s="281" t="s">
        <v>5</v>
      </c>
      <c r="F44" s="281" t="s">
        <v>3192</v>
      </c>
      <c r="G44" s="281" t="s">
        <v>2903</v>
      </c>
    </row>
  </sheetData>
  <autoFilter ref="A1:G44"/>
  <customSheetViews>
    <customSheetView guid="{8C3D48A5-67FE-474F-9C86-1FF63866A934}" showAutoFilter="1">
      <selection activeCell="G14" sqref="G14"/>
      <pageMargins left="0.7" right="0.7" top="0.75" bottom="0.75" header="0.3" footer="0.3"/>
      <pageSetup paperSize="9" orientation="portrait" r:id="rId1"/>
      <autoFilter ref="A1:G44"/>
    </customSheetView>
    <customSheetView guid="{5647D1BC-7F48-4779-AEDC-1270B168F263}" showAutoFilter="1">
      <selection activeCell="H31" sqref="H31"/>
      <pageMargins left="0.7" right="0.7" top="0.75" bottom="0.75" header="0.3" footer="0.3"/>
      <pageSetup paperSize="9" orientation="portrait" r:id="rId2"/>
      <autoFilter ref="A1:G44"/>
    </customSheetView>
    <customSheetView guid="{74075A67-9330-452D-B40D-51E1D691F2BD}" showAutoFilter="1">
      <selection activeCell="C34" sqref="C34"/>
      <pageMargins left="0.7" right="0.7" top="0.75" bottom="0.75" header="0.3" footer="0.3"/>
      <pageSetup paperSize="9" orientation="portrait" r:id="rId3"/>
      <autoFilter ref="A1:E45"/>
    </customSheetView>
    <customSheetView guid="{64256D79-8544-407C-B9AB-39A8BEB828BF}" showAutoFilter="1">
      <selection activeCell="B31" sqref="B31"/>
      <pageMargins left="0.7" right="0.7" top="0.75" bottom="0.75" header="0.3" footer="0.3"/>
      <pageSetup paperSize="9" orientation="portrait" r:id="rId4"/>
      <autoFilter ref="A1:E20"/>
    </customSheetView>
    <customSheetView guid="{FB7092FA-DE16-479D-A1FF-2F4BC07D58A9}" showAutoFilter="1">
      <selection activeCell="B31" sqref="B31"/>
      <pageMargins left="0.7" right="0.7" top="0.75" bottom="0.75" header="0.3" footer="0.3"/>
      <pageSetup paperSize="9" orientation="portrait" r:id="rId5"/>
      <autoFilter ref="A1:E20"/>
    </customSheetView>
    <customSheetView guid="{17A61B56-1A1F-4C5F-9FB8-99FE08099C2F}" showAutoFilter="1">
      <selection activeCell="B31" sqref="B31"/>
      <pageMargins left="0.7" right="0.7" top="0.75" bottom="0.75" header="0.3" footer="0.3"/>
      <pageSetup paperSize="9" orientation="portrait" r:id="rId6"/>
      <autoFilter ref="A1:E21"/>
    </customSheetView>
    <customSheetView guid="{4FDB3A75-027E-4A0A-B72B-A074E650D827}" showPageBreaks="1" showAutoFilter="1">
      <selection activeCell="C34" sqref="C34"/>
      <pageMargins left="0.7" right="0.7" top="0.75" bottom="0.75" header="0.3" footer="0.3"/>
      <pageSetup paperSize="9" orientation="portrait" r:id="rId7"/>
      <autoFilter ref="A1:E22"/>
    </customSheetView>
    <customSheetView guid="{588BCF07-65DD-49BE-AC78-B49C267CCB47}" showAutoFilter="1">
      <selection activeCell="C34" sqref="C34"/>
      <pageMargins left="0.7" right="0.7" top="0.75" bottom="0.75" header="0.3" footer="0.3"/>
      <pageSetup paperSize="9" orientation="portrait" r:id="rId8"/>
      <autoFilter ref="A1:E45"/>
    </customSheetView>
    <customSheetView guid="{B801636C-C0B2-4D6C-A243-993CAB333ACF}" showAutoFilter="1">
      <selection activeCell="H40" sqref="H40"/>
      <pageMargins left="0.7" right="0.7" top="0.75" bottom="0.75" header="0.3" footer="0.3"/>
      <pageSetup paperSize="9" orientation="portrait" r:id="rId9"/>
      <autoFilter ref="A1:G44"/>
    </customSheetView>
  </customSheetViews>
  <phoneticPr fontId="107" type="noConversion"/>
  <pageMargins left="0.7" right="0.7" top="0.75" bottom="0.75" header="0.3" footer="0.3"/>
  <pageSetup paperSize="9" orientation="portrait"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7"/>
  <dimension ref="A1:P318"/>
  <sheetViews>
    <sheetView topLeftCell="A283" workbookViewId="0">
      <selection activeCell="E300" sqref="E300"/>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56.85546875" bestFit="1" customWidth="1"/>
    <col min="6" max="6" width="14.85546875" style="76" customWidth="1"/>
    <col min="7" max="7" width="15" customWidth="1"/>
    <col min="8" max="8" width="18.7109375" style="144" bestFit="1" customWidth="1"/>
    <col min="9" max="9" width="13.5703125" customWidth="1"/>
    <col min="10" max="10" width="17.42578125" customWidth="1"/>
    <col min="11" max="11" width="16" customWidth="1"/>
    <col min="12" max="12" width="11.42578125" customWidth="1"/>
    <col min="13" max="13" width="7.85546875" customWidth="1"/>
    <col min="14" max="14" width="17.7109375" customWidth="1"/>
    <col min="15" max="15" width="24.140625" customWidth="1"/>
  </cols>
  <sheetData>
    <row r="1" spans="1:16">
      <c r="A1" s="74" t="s">
        <v>32</v>
      </c>
      <c r="B1" s="74" t="s">
        <v>310</v>
      </c>
      <c r="C1" s="74" t="s">
        <v>311</v>
      </c>
      <c r="D1" s="74" t="s">
        <v>312</v>
      </c>
      <c r="E1" s="75" t="s">
        <v>313</v>
      </c>
      <c r="F1" s="75" t="s">
        <v>314</v>
      </c>
      <c r="G1" s="75" t="s">
        <v>315</v>
      </c>
      <c r="H1" s="75" t="s">
        <v>3193</v>
      </c>
      <c r="I1" s="75" t="s">
        <v>316</v>
      </c>
      <c r="J1" s="75" t="s">
        <v>50</v>
      </c>
      <c r="K1" s="75" t="s">
        <v>51</v>
      </c>
      <c r="L1" s="75" t="s">
        <v>317</v>
      </c>
      <c r="M1" s="75" t="s">
        <v>318</v>
      </c>
      <c r="N1" s="75" t="s">
        <v>319</v>
      </c>
      <c r="O1" s="75" t="s">
        <v>320</v>
      </c>
      <c r="P1" s="74" t="s">
        <v>28</v>
      </c>
    </row>
    <row r="2" spans="1:16">
      <c r="A2" t="s">
        <v>1549</v>
      </c>
      <c r="B2" t="s">
        <v>3428</v>
      </c>
      <c r="C2" t="s">
        <v>592</v>
      </c>
      <c r="D2" t="s">
        <v>3306</v>
      </c>
      <c r="E2" t="s">
        <v>1547</v>
      </c>
      <c r="F2" s="76" t="s">
        <v>641</v>
      </c>
      <c r="G2" s="144" t="s">
        <v>642</v>
      </c>
      <c r="H2" s="144" t="s">
        <v>3194</v>
      </c>
      <c r="I2" s="144" t="s">
        <v>152</v>
      </c>
      <c r="M2" s="144" t="s">
        <v>621</v>
      </c>
      <c r="P2" s="144" t="s">
        <v>5</v>
      </c>
    </row>
    <row r="3" spans="1:16">
      <c r="A3" t="s">
        <v>1549</v>
      </c>
      <c r="B3" s="144" t="s">
        <v>3429</v>
      </c>
      <c r="C3" s="144" t="s">
        <v>592</v>
      </c>
      <c r="D3" t="s">
        <v>3307</v>
      </c>
      <c r="E3" t="s">
        <v>1548</v>
      </c>
      <c r="F3" s="76" t="s">
        <v>641</v>
      </c>
      <c r="G3" s="144" t="s">
        <v>642</v>
      </c>
      <c r="H3" s="144" t="s">
        <v>3194</v>
      </c>
      <c r="I3" s="144" t="s">
        <v>152</v>
      </c>
      <c r="M3" s="144" t="s">
        <v>621</v>
      </c>
      <c r="P3" s="144" t="s">
        <v>5</v>
      </c>
    </row>
    <row r="4" spans="1:16">
      <c r="A4" t="s">
        <v>1549</v>
      </c>
      <c r="B4" s="144" t="s">
        <v>3430</v>
      </c>
      <c r="C4" s="144" t="s">
        <v>592</v>
      </c>
      <c r="D4" t="s">
        <v>3303</v>
      </c>
      <c r="E4" t="s">
        <v>1554</v>
      </c>
      <c r="F4" s="76" t="s">
        <v>641</v>
      </c>
      <c r="G4" s="144" t="s">
        <v>642</v>
      </c>
      <c r="H4" s="144" t="s">
        <v>3194</v>
      </c>
      <c r="I4" s="144" t="s">
        <v>152</v>
      </c>
      <c r="M4" s="144" t="s">
        <v>621</v>
      </c>
      <c r="P4" s="144" t="s">
        <v>5</v>
      </c>
    </row>
    <row r="5" spans="1:16">
      <c r="A5" t="s">
        <v>1561</v>
      </c>
      <c r="B5" s="144" t="s">
        <v>3431</v>
      </c>
      <c r="C5" s="144" t="s">
        <v>592</v>
      </c>
      <c r="D5" t="s">
        <v>3304</v>
      </c>
      <c r="E5" t="s">
        <v>1535</v>
      </c>
      <c r="F5" s="76" t="s">
        <v>641</v>
      </c>
      <c r="G5" s="144" t="s">
        <v>642</v>
      </c>
      <c r="H5" s="144" t="s">
        <v>3194</v>
      </c>
      <c r="I5" s="144" t="s">
        <v>152</v>
      </c>
      <c r="M5" s="144" t="s">
        <v>621</v>
      </c>
      <c r="P5" s="144" t="s">
        <v>5</v>
      </c>
    </row>
    <row r="6" spans="1:16">
      <c r="A6" t="s">
        <v>1561</v>
      </c>
      <c r="B6" s="144" t="s">
        <v>3432</v>
      </c>
      <c r="C6" s="144" t="s">
        <v>592</v>
      </c>
      <c r="D6" t="s">
        <v>3305</v>
      </c>
      <c r="E6" t="s">
        <v>1544</v>
      </c>
      <c r="F6" s="76" t="s">
        <v>641</v>
      </c>
      <c r="G6" s="144" t="s">
        <v>642</v>
      </c>
      <c r="H6" s="144" t="s">
        <v>3194</v>
      </c>
      <c r="I6" s="144" t="s">
        <v>152</v>
      </c>
      <c r="M6" s="144" t="s">
        <v>621</v>
      </c>
      <c r="P6" s="144" t="s">
        <v>5</v>
      </c>
    </row>
    <row r="7" spans="1:16">
      <c r="A7" t="s">
        <v>1561</v>
      </c>
      <c r="B7" s="144" t="s">
        <v>3433</v>
      </c>
      <c r="C7" s="144" t="s">
        <v>592</v>
      </c>
      <c r="D7" t="s">
        <v>1743</v>
      </c>
      <c r="E7" t="s">
        <v>1542</v>
      </c>
      <c r="F7" s="76" t="s">
        <v>641</v>
      </c>
      <c r="G7" s="144" t="s">
        <v>642</v>
      </c>
      <c r="H7" s="144" t="s">
        <v>3194</v>
      </c>
      <c r="I7" s="144" t="s">
        <v>152</v>
      </c>
      <c r="M7" s="144" t="s">
        <v>621</v>
      </c>
      <c r="P7" s="144" t="s">
        <v>5</v>
      </c>
    </row>
    <row r="8" spans="1:16">
      <c r="A8" t="s">
        <v>1561</v>
      </c>
      <c r="B8" s="144" t="s">
        <v>3434</v>
      </c>
      <c r="C8" s="144" t="s">
        <v>592</v>
      </c>
      <c r="D8" t="s">
        <v>3309</v>
      </c>
      <c r="E8" t="s">
        <v>1538</v>
      </c>
      <c r="F8" s="76" t="s">
        <v>641</v>
      </c>
      <c r="G8" s="144" t="s">
        <v>642</v>
      </c>
      <c r="H8" s="144" t="s">
        <v>3194</v>
      </c>
      <c r="I8" s="144" t="s">
        <v>152</v>
      </c>
      <c r="M8" s="144" t="s">
        <v>621</v>
      </c>
      <c r="P8" s="144" t="s">
        <v>5</v>
      </c>
    </row>
    <row r="9" spans="1:16">
      <c r="A9" t="s">
        <v>1561</v>
      </c>
      <c r="B9" s="144" t="s">
        <v>3435</v>
      </c>
      <c r="C9" s="144" t="s">
        <v>592</v>
      </c>
      <c r="D9" t="s">
        <v>3310</v>
      </c>
      <c r="E9" t="s">
        <v>1540</v>
      </c>
      <c r="F9" s="76" t="s">
        <v>641</v>
      </c>
      <c r="G9" s="144" t="s">
        <v>642</v>
      </c>
      <c r="H9" s="144" t="s">
        <v>3194</v>
      </c>
      <c r="I9" s="144" t="s">
        <v>152</v>
      </c>
      <c r="M9" s="144" t="s">
        <v>621</v>
      </c>
      <c r="P9" s="144" t="s">
        <v>5</v>
      </c>
    </row>
    <row r="10" spans="1:16">
      <c r="A10" t="s">
        <v>1561</v>
      </c>
      <c r="B10" s="144" t="s">
        <v>3436</v>
      </c>
      <c r="C10" s="144" t="s">
        <v>592</v>
      </c>
      <c r="D10" t="s">
        <v>3303</v>
      </c>
      <c r="E10" t="s">
        <v>1546</v>
      </c>
      <c r="F10" s="76" t="s">
        <v>641</v>
      </c>
      <c r="G10" s="144" t="s">
        <v>642</v>
      </c>
      <c r="H10" s="144" t="s">
        <v>3195</v>
      </c>
      <c r="I10" s="144" t="s">
        <v>152</v>
      </c>
      <c r="M10" s="144" t="s">
        <v>621</v>
      </c>
      <c r="P10" s="144" t="s">
        <v>5</v>
      </c>
    </row>
    <row r="11" spans="1:16">
      <c r="A11" t="s">
        <v>1561</v>
      </c>
      <c r="B11" s="144" t="s">
        <v>3437</v>
      </c>
      <c r="C11" s="144" t="s">
        <v>592</v>
      </c>
      <c r="D11" t="s">
        <v>3311</v>
      </c>
      <c r="E11" t="s">
        <v>1547</v>
      </c>
      <c r="F11" s="76" t="s">
        <v>641</v>
      </c>
      <c r="G11" s="144" t="s">
        <v>642</v>
      </c>
      <c r="H11" s="144" t="s">
        <v>3194</v>
      </c>
      <c r="I11" s="144" t="s">
        <v>152</v>
      </c>
      <c r="M11" s="144" t="s">
        <v>621</v>
      </c>
      <c r="P11" s="144" t="s">
        <v>5</v>
      </c>
    </row>
    <row r="12" spans="1:16">
      <c r="A12" t="s">
        <v>1561</v>
      </c>
      <c r="B12" s="144" t="s">
        <v>3438</v>
      </c>
      <c r="C12" s="144" t="s">
        <v>592</v>
      </c>
      <c r="D12" t="s">
        <v>3312</v>
      </c>
      <c r="E12" t="s">
        <v>1548</v>
      </c>
      <c r="F12" s="76" t="s">
        <v>641</v>
      </c>
      <c r="G12" s="144" t="s">
        <v>642</v>
      </c>
      <c r="H12" s="144" t="s">
        <v>3194</v>
      </c>
      <c r="I12" s="144" t="s">
        <v>152</v>
      </c>
      <c r="M12" s="144" t="s">
        <v>621</v>
      </c>
      <c r="P12" s="144" t="s">
        <v>5</v>
      </c>
    </row>
    <row r="13" spans="1:16">
      <c r="A13" t="s">
        <v>1561</v>
      </c>
      <c r="B13" s="144" t="s">
        <v>3439</v>
      </c>
      <c r="C13" s="144" t="s">
        <v>592</v>
      </c>
      <c r="D13" t="s">
        <v>3313</v>
      </c>
      <c r="E13" t="s">
        <v>1557</v>
      </c>
      <c r="F13" s="76" t="s">
        <v>641</v>
      </c>
      <c r="G13" s="144" t="s">
        <v>642</v>
      </c>
      <c r="H13" s="144" t="s">
        <v>3194</v>
      </c>
      <c r="I13" s="144" t="s">
        <v>152</v>
      </c>
      <c r="M13" s="144" t="s">
        <v>621</v>
      </c>
      <c r="P13" s="144" t="s">
        <v>5</v>
      </c>
    </row>
    <row r="14" spans="1:16">
      <c r="A14" t="s">
        <v>1561</v>
      </c>
      <c r="B14" s="144" t="s">
        <v>3440</v>
      </c>
      <c r="C14" s="144" t="s">
        <v>592</v>
      </c>
      <c r="D14" t="s">
        <v>3314</v>
      </c>
      <c r="E14" t="s">
        <v>1558</v>
      </c>
      <c r="F14" s="76" t="s">
        <v>641</v>
      </c>
      <c r="G14" s="144" t="s">
        <v>642</v>
      </c>
      <c r="H14" s="144" t="s">
        <v>3194</v>
      </c>
      <c r="I14" s="144" t="s">
        <v>152</v>
      </c>
      <c r="M14" s="144" t="s">
        <v>621</v>
      </c>
      <c r="P14" s="144" t="s">
        <v>5</v>
      </c>
    </row>
    <row r="15" spans="1:16">
      <c r="A15" t="s">
        <v>1536</v>
      </c>
      <c r="B15" s="144" t="s">
        <v>3441</v>
      </c>
      <c r="C15" s="144" t="s">
        <v>592</v>
      </c>
      <c r="D15" t="s">
        <v>3315</v>
      </c>
      <c r="E15" t="s">
        <v>1351</v>
      </c>
      <c r="F15" s="76" t="s">
        <v>641</v>
      </c>
      <c r="G15" s="144" t="s">
        <v>642</v>
      </c>
      <c r="H15" s="144" t="s">
        <v>3194</v>
      </c>
      <c r="I15" s="144" t="s">
        <v>152</v>
      </c>
      <c r="M15" s="144" t="s">
        <v>621</v>
      </c>
      <c r="P15" s="144" t="s">
        <v>5</v>
      </c>
    </row>
    <row r="16" spans="1:16">
      <c r="A16" t="s">
        <v>1536</v>
      </c>
      <c r="B16" s="144" t="s">
        <v>3442</v>
      </c>
      <c r="C16" s="144" t="s">
        <v>592</v>
      </c>
      <c r="D16" t="s">
        <v>3316</v>
      </c>
      <c r="E16" t="s">
        <v>1356</v>
      </c>
      <c r="F16" s="76" t="s">
        <v>641</v>
      </c>
      <c r="G16" s="144" t="s">
        <v>642</v>
      </c>
      <c r="H16" s="144" t="s">
        <v>3194</v>
      </c>
      <c r="I16" s="144" t="s">
        <v>152</v>
      </c>
      <c r="M16" s="144" t="s">
        <v>621</v>
      </c>
      <c r="P16" s="144" t="s">
        <v>5</v>
      </c>
    </row>
    <row r="17" spans="1:16">
      <c r="A17" t="s">
        <v>1230</v>
      </c>
      <c r="B17" s="144" t="s">
        <v>3443</v>
      </c>
      <c r="C17" s="144" t="s">
        <v>592</v>
      </c>
      <c r="D17" t="s">
        <v>3308</v>
      </c>
      <c r="E17" t="s">
        <v>433</v>
      </c>
      <c r="F17" s="76" t="s">
        <v>641</v>
      </c>
      <c r="G17" s="144" t="s">
        <v>642</v>
      </c>
      <c r="H17" s="144" t="s">
        <v>3195</v>
      </c>
      <c r="I17" s="144" t="s">
        <v>152</v>
      </c>
      <c r="M17" s="144" t="s">
        <v>621</v>
      </c>
      <c r="P17" s="144" t="s">
        <v>5</v>
      </c>
    </row>
    <row r="18" spans="1:16">
      <c r="A18" t="s">
        <v>1230</v>
      </c>
      <c r="B18" s="144" t="s">
        <v>3198</v>
      </c>
      <c r="C18" t="s">
        <v>590</v>
      </c>
      <c r="D18" t="s">
        <v>2992</v>
      </c>
      <c r="E18" t="s">
        <v>3081</v>
      </c>
      <c r="F18" s="76" t="s">
        <v>641</v>
      </c>
      <c r="G18" s="76" t="s">
        <v>785</v>
      </c>
      <c r="H18" s="144" t="s">
        <v>3196</v>
      </c>
      <c r="I18" s="144" t="s">
        <v>152</v>
      </c>
      <c r="M18" s="144" t="s">
        <v>621</v>
      </c>
      <c r="P18" s="144" t="s">
        <v>5</v>
      </c>
    </row>
    <row r="19" spans="1:16">
      <c r="A19" t="s">
        <v>1230</v>
      </c>
      <c r="B19" s="144" t="s">
        <v>3197</v>
      </c>
      <c r="C19" s="144" t="s">
        <v>592</v>
      </c>
      <c r="D19" t="s">
        <v>2993</v>
      </c>
      <c r="E19" t="s">
        <v>3082</v>
      </c>
      <c r="F19" s="76" t="s">
        <v>641</v>
      </c>
      <c r="G19" s="144" t="s">
        <v>642</v>
      </c>
      <c r="H19" s="144" t="s">
        <v>3196</v>
      </c>
      <c r="I19" s="144" t="s">
        <v>152</v>
      </c>
      <c r="M19" s="144" t="s">
        <v>621</v>
      </c>
      <c r="P19" s="144" t="s">
        <v>5</v>
      </c>
    </row>
    <row r="20" spans="1:16">
      <c r="A20" t="s">
        <v>1230</v>
      </c>
      <c r="B20" s="144" t="s">
        <v>3236</v>
      </c>
      <c r="C20" s="144" t="s">
        <v>590</v>
      </c>
      <c r="D20" t="s">
        <v>584</v>
      </c>
      <c r="E20" t="s">
        <v>3086</v>
      </c>
      <c r="F20" s="76" t="s">
        <v>641</v>
      </c>
      <c r="G20" s="76" t="s">
        <v>785</v>
      </c>
      <c r="H20" s="144" t="s">
        <v>3196</v>
      </c>
      <c r="I20" s="144" t="s">
        <v>152</v>
      </c>
      <c r="M20" s="144" t="s">
        <v>621</v>
      </c>
      <c r="P20" s="144" t="s">
        <v>5</v>
      </c>
    </row>
    <row r="21" spans="1:16">
      <c r="A21" t="s">
        <v>1230</v>
      </c>
      <c r="B21" s="144" t="s">
        <v>3199</v>
      </c>
      <c r="C21" s="144" t="s">
        <v>592</v>
      </c>
      <c r="D21" t="s">
        <v>2994</v>
      </c>
      <c r="E21" t="s">
        <v>2997</v>
      </c>
      <c r="F21" s="76" t="s">
        <v>641</v>
      </c>
      <c r="G21" s="144" t="s">
        <v>642</v>
      </c>
      <c r="H21" s="144" t="s">
        <v>3196</v>
      </c>
      <c r="I21" s="144" t="s">
        <v>152</v>
      </c>
      <c r="M21" s="144" t="s">
        <v>621</v>
      </c>
      <c r="P21" s="144" t="s">
        <v>5</v>
      </c>
    </row>
    <row r="22" spans="1:16">
      <c r="A22" t="s">
        <v>1230</v>
      </c>
      <c r="B22" s="144" t="s">
        <v>3202</v>
      </c>
      <c r="C22" s="144" t="s">
        <v>590</v>
      </c>
      <c r="D22" t="s">
        <v>585</v>
      </c>
      <c r="E22" t="s">
        <v>3090</v>
      </c>
      <c r="F22" s="76" t="s">
        <v>641</v>
      </c>
      <c r="G22" s="76" t="s">
        <v>785</v>
      </c>
      <c r="H22" s="144" t="s">
        <v>3196</v>
      </c>
      <c r="I22" s="144" t="s">
        <v>152</v>
      </c>
      <c r="M22" s="144" t="s">
        <v>621</v>
      </c>
      <c r="P22" s="144" t="s">
        <v>5</v>
      </c>
    </row>
    <row r="23" spans="1:16">
      <c r="A23" t="s">
        <v>1230</v>
      </c>
      <c r="B23" s="144" t="s">
        <v>3201</v>
      </c>
      <c r="C23" s="144" t="s">
        <v>592</v>
      </c>
      <c r="D23" t="s">
        <v>586</v>
      </c>
      <c r="E23" t="s">
        <v>3096</v>
      </c>
      <c r="F23" s="76" t="s">
        <v>641</v>
      </c>
      <c r="G23" s="144" t="s">
        <v>642</v>
      </c>
      <c r="H23" s="144" t="s">
        <v>3196</v>
      </c>
      <c r="I23" s="144" t="s">
        <v>152</v>
      </c>
      <c r="M23" s="144" t="s">
        <v>621</v>
      </c>
      <c r="P23" s="144" t="s">
        <v>5</v>
      </c>
    </row>
    <row r="24" spans="1:16">
      <c r="A24" t="s">
        <v>1230</v>
      </c>
      <c r="B24" s="144" t="s">
        <v>3200</v>
      </c>
      <c r="C24" s="144" t="s">
        <v>590</v>
      </c>
      <c r="D24" t="s">
        <v>588</v>
      </c>
      <c r="E24" t="s">
        <v>3091</v>
      </c>
      <c r="F24" s="76" t="s">
        <v>641</v>
      </c>
      <c r="G24" s="76" t="s">
        <v>785</v>
      </c>
      <c r="H24" s="144" t="s">
        <v>3196</v>
      </c>
      <c r="I24" s="144" t="s">
        <v>152</v>
      </c>
      <c r="M24" s="144" t="s">
        <v>621</v>
      </c>
      <c r="P24" s="144" t="s">
        <v>5</v>
      </c>
    </row>
    <row r="25" spans="1:16">
      <c r="A25" t="s">
        <v>1230</v>
      </c>
      <c r="B25" s="144" t="s">
        <v>3203</v>
      </c>
      <c r="C25" s="144" t="s">
        <v>592</v>
      </c>
      <c r="D25" t="s">
        <v>587</v>
      </c>
      <c r="E25" t="s">
        <v>1226</v>
      </c>
      <c r="F25" s="76" t="s">
        <v>641</v>
      </c>
      <c r="G25" s="144" t="s">
        <v>642</v>
      </c>
      <c r="H25" s="144" t="s">
        <v>3196</v>
      </c>
      <c r="I25" s="144" t="s">
        <v>152</v>
      </c>
      <c r="M25" s="144" t="s">
        <v>621</v>
      </c>
      <c r="P25" s="144" t="s">
        <v>5</v>
      </c>
    </row>
    <row r="26" spans="1:16">
      <c r="A26" t="s">
        <v>1243</v>
      </c>
      <c r="B26" s="144" t="s">
        <v>3444</v>
      </c>
      <c r="C26" s="144" t="s">
        <v>592</v>
      </c>
      <c r="D26" t="s">
        <v>3308</v>
      </c>
      <c r="E26" t="s">
        <v>433</v>
      </c>
      <c r="F26" s="76" t="s">
        <v>641</v>
      </c>
      <c r="G26" s="144" t="s">
        <v>642</v>
      </c>
      <c r="H26" s="144" t="s">
        <v>3195</v>
      </c>
      <c r="I26" s="144" t="s">
        <v>152</v>
      </c>
      <c r="M26" s="144" t="s">
        <v>621</v>
      </c>
      <c r="P26" s="144" t="s">
        <v>5</v>
      </c>
    </row>
    <row r="27" spans="1:16">
      <c r="A27" t="s">
        <v>422</v>
      </c>
      <c r="B27" s="144" t="s">
        <v>3204</v>
      </c>
      <c r="C27" s="144" t="s">
        <v>592</v>
      </c>
      <c r="D27" t="s">
        <v>1769</v>
      </c>
      <c r="E27" t="s">
        <v>423</v>
      </c>
      <c r="F27" s="76" t="s">
        <v>641</v>
      </c>
      <c r="G27" s="144" t="s">
        <v>642</v>
      </c>
      <c r="H27" s="144" t="s">
        <v>3195</v>
      </c>
      <c r="I27" s="144" t="s">
        <v>152</v>
      </c>
      <c r="M27" s="144" t="s">
        <v>621</v>
      </c>
      <c r="P27" s="144" t="s">
        <v>5</v>
      </c>
    </row>
    <row r="28" spans="1:16">
      <c r="A28" t="s">
        <v>422</v>
      </c>
      <c r="B28" s="144" t="s">
        <v>3206</v>
      </c>
      <c r="C28" s="144" t="s">
        <v>590</v>
      </c>
      <c r="D28" t="s">
        <v>2992</v>
      </c>
      <c r="E28" t="s">
        <v>3097</v>
      </c>
      <c r="F28" s="76" t="s">
        <v>641</v>
      </c>
      <c r="G28" s="76" t="s">
        <v>785</v>
      </c>
      <c r="H28" s="144" t="s">
        <v>3196</v>
      </c>
      <c r="I28" s="144" t="s">
        <v>152</v>
      </c>
      <c r="M28" s="144" t="s">
        <v>621</v>
      </c>
      <c r="P28" s="144" t="s">
        <v>5</v>
      </c>
    </row>
    <row r="29" spans="1:16">
      <c r="A29" t="s">
        <v>422</v>
      </c>
      <c r="B29" s="144" t="s">
        <v>3205</v>
      </c>
      <c r="C29" s="144" t="s">
        <v>592</v>
      </c>
      <c r="D29" t="s">
        <v>2993</v>
      </c>
      <c r="E29" t="s">
        <v>3102</v>
      </c>
      <c r="F29" s="76" t="s">
        <v>641</v>
      </c>
      <c r="G29" s="144" t="s">
        <v>642</v>
      </c>
      <c r="H29" s="144" t="s">
        <v>3196</v>
      </c>
      <c r="I29" s="144" t="s">
        <v>152</v>
      </c>
      <c r="M29" s="144" t="s">
        <v>621</v>
      </c>
      <c r="P29" s="144" t="s">
        <v>5</v>
      </c>
    </row>
    <row r="30" spans="1:16">
      <c r="A30" t="s">
        <v>422</v>
      </c>
      <c r="B30" s="144" t="s">
        <v>3237</v>
      </c>
      <c r="C30" s="144" t="s">
        <v>590</v>
      </c>
      <c r="D30" t="s">
        <v>584</v>
      </c>
      <c r="E30" t="s">
        <v>3098</v>
      </c>
      <c r="F30" s="76" t="s">
        <v>641</v>
      </c>
      <c r="G30" s="76" t="s">
        <v>785</v>
      </c>
      <c r="H30" s="144" t="s">
        <v>3196</v>
      </c>
      <c r="I30" s="144" t="s">
        <v>152</v>
      </c>
      <c r="M30" s="144" t="s">
        <v>621</v>
      </c>
      <c r="P30" s="144" t="s">
        <v>5</v>
      </c>
    </row>
    <row r="31" spans="1:16">
      <c r="A31" t="s">
        <v>422</v>
      </c>
      <c r="B31" s="144" t="s">
        <v>3207</v>
      </c>
      <c r="C31" s="144" t="s">
        <v>592</v>
      </c>
      <c r="D31" t="s">
        <v>2994</v>
      </c>
      <c r="E31" t="s">
        <v>2987</v>
      </c>
      <c r="F31" s="76" t="s">
        <v>641</v>
      </c>
      <c r="G31" s="144" t="s">
        <v>642</v>
      </c>
      <c r="H31" s="144" t="s">
        <v>3196</v>
      </c>
      <c r="I31" s="144" t="s">
        <v>152</v>
      </c>
      <c r="M31" s="144" t="s">
        <v>621</v>
      </c>
      <c r="P31" s="144" t="s">
        <v>5</v>
      </c>
    </row>
    <row r="32" spans="1:16">
      <c r="A32" t="s">
        <v>422</v>
      </c>
      <c r="B32" s="144" t="s">
        <v>3209</v>
      </c>
      <c r="C32" s="144" t="s">
        <v>590</v>
      </c>
      <c r="D32" t="s">
        <v>585</v>
      </c>
      <c r="E32" t="s">
        <v>3099</v>
      </c>
      <c r="F32" s="76" t="s">
        <v>641</v>
      </c>
      <c r="G32" s="76" t="s">
        <v>785</v>
      </c>
      <c r="H32" s="144" t="s">
        <v>3196</v>
      </c>
      <c r="I32" s="144" t="s">
        <v>152</v>
      </c>
      <c r="M32" s="144" t="s">
        <v>621</v>
      </c>
      <c r="P32" s="144" t="s">
        <v>5</v>
      </c>
    </row>
    <row r="33" spans="1:16">
      <c r="A33" t="s">
        <v>422</v>
      </c>
      <c r="B33" s="144" t="s">
        <v>783</v>
      </c>
      <c r="C33" s="144" t="s">
        <v>592</v>
      </c>
      <c r="D33" t="s">
        <v>586</v>
      </c>
      <c r="E33" t="s">
        <v>3100</v>
      </c>
      <c r="F33" s="76" t="s">
        <v>641</v>
      </c>
      <c r="G33" s="144" t="s">
        <v>642</v>
      </c>
      <c r="H33" s="144" t="s">
        <v>3196</v>
      </c>
      <c r="I33" s="144" t="s">
        <v>152</v>
      </c>
      <c r="M33" s="144" t="s">
        <v>621</v>
      </c>
      <c r="P33" s="144" t="s">
        <v>5</v>
      </c>
    </row>
    <row r="34" spans="1:16">
      <c r="A34" t="s">
        <v>422</v>
      </c>
      <c r="B34" s="144" t="s">
        <v>3208</v>
      </c>
      <c r="C34" s="144" t="s">
        <v>590</v>
      </c>
      <c r="D34" t="s">
        <v>588</v>
      </c>
      <c r="E34" t="s">
        <v>3101</v>
      </c>
      <c r="F34" s="76" t="s">
        <v>641</v>
      </c>
      <c r="G34" s="76" t="s">
        <v>785</v>
      </c>
      <c r="H34" s="144" t="s">
        <v>3196</v>
      </c>
      <c r="I34" s="144" t="s">
        <v>152</v>
      </c>
      <c r="M34" s="144" t="s">
        <v>621</v>
      </c>
      <c r="P34" s="144" t="s">
        <v>5</v>
      </c>
    </row>
    <row r="35" spans="1:16">
      <c r="A35" t="s">
        <v>422</v>
      </c>
      <c r="B35" s="144" t="s">
        <v>784</v>
      </c>
      <c r="C35" s="144" t="s">
        <v>592</v>
      </c>
      <c r="D35" t="s">
        <v>587</v>
      </c>
      <c r="E35" t="s">
        <v>1265</v>
      </c>
      <c r="F35" s="76" t="s">
        <v>641</v>
      </c>
      <c r="G35" s="144" t="s">
        <v>642</v>
      </c>
      <c r="H35" s="144" t="s">
        <v>3196</v>
      </c>
      <c r="I35" s="144" t="s">
        <v>152</v>
      </c>
      <c r="M35" s="144" t="s">
        <v>621</v>
      </c>
      <c r="P35" s="144" t="s">
        <v>5</v>
      </c>
    </row>
    <row r="36" spans="1:16">
      <c r="A36" t="s">
        <v>448</v>
      </c>
      <c r="B36" s="144" t="s">
        <v>3445</v>
      </c>
      <c r="C36" s="144" t="s">
        <v>592</v>
      </c>
      <c r="D36" t="s">
        <v>3317</v>
      </c>
      <c r="E36" t="s">
        <v>423</v>
      </c>
      <c r="F36" s="76" t="s">
        <v>641</v>
      </c>
      <c r="G36" s="144" t="s">
        <v>642</v>
      </c>
      <c r="H36" s="144" t="s">
        <v>3195</v>
      </c>
      <c r="I36" s="144" t="s">
        <v>152</v>
      </c>
      <c r="M36" s="144" t="s">
        <v>621</v>
      </c>
      <c r="P36" s="144" t="s">
        <v>5</v>
      </c>
    </row>
    <row r="37" spans="1:16">
      <c r="A37" t="s">
        <v>1585</v>
      </c>
      <c r="B37" s="144" t="s">
        <v>3446</v>
      </c>
      <c r="C37" s="144" t="s">
        <v>592</v>
      </c>
      <c r="D37" t="s">
        <v>3318</v>
      </c>
      <c r="E37" t="s">
        <v>1353</v>
      </c>
      <c r="F37" s="76" t="s">
        <v>641</v>
      </c>
      <c r="G37" s="144" t="s">
        <v>642</v>
      </c>
      <c r="H37" s="144" t="s">
        <v>3194</v>
      </c>
      <c r="I37" s="144" t="s">
        <v>152</v>
      </c>
      <c r="M37" s="144" t="s">
        <v>621</v>
      </c>
      <c r="P37" s="144" t="s">
        <v>5</v>
      </c>
    </row>
    <row r="38" spans="1:16">
      <c r="A38" t="s">
        <v>1585</v>
      </c>
      <c r="B38" s="144" t="s">
        <v>3447</v>
      </c>
      <c r="C38" s="144" t="s">
        <v>592</v>
      </c>
      <c r="D38" t="s">
        <v>3319</v>
      </c>
      <c r="E38" t="s">
        <v>1358</v>
      </c>
      <c r="F38" s="76" t="s">
        <v>641</v>
      </c>
      <c r="G38" s="144" t="s">
        <v>642</v>
      </c>
      <c r="H38" s="144" t="s">
        <v>3194</v>
      </c>
      <c r="I38" s="144" t="s">
        <v>152</v>
      </c>
      <c r="M38" s="144" t="s">
        <v>621</v>
      </c>
      <c r="P38" s="144" t="s">
        <v>5</v>
      </c>
    </row>
    <row r="39" spans="1:16">
      <c r="A39" t="s">
        <v>1585</v>
      </c>
      <c r="B39" s="144" t="s">
        <v>3448</v>
      </c>
      <c r="C39" s="144" t="s">
        <v>592</v>
      </c>
      <c r="D39" t="s">
        <v>3320</v>
      </c>
      <c r="E39" t="s">
        <v>1354</v>
      </c>
      <c r="F39" s="76" t="s">
        <v>641</v>
      </c>
      <c r="G39" s="144" t="s">
        <v>642</v>
      </c>
      <c r="H39" s="144" t="s">
        <v>3194</v>
      </c>
      <c r="I39" s="144" t="s">
        <v>152</v>
      </c>
      <c r="M39" s="144" t="s">
        <v>621</v>
      </c>
      <c r="P39" s="144" t="s">
        <v>5</v>
      </c>
    </row>
    <row r="40" spans="1:16">
      <c r="A40" t="s">
        <v>1585</v>
      </c>
      <c r="B40" s="144" t="s">
        <v>3449</v>
      </c>
      <c r="C40" s="144" t="s">
        <v>592</v>
      </c>
      <c r="D40" t="s">
        <v>3321</v>
      </c>
      <c r="E40" t="s">
        <v>1359</v>
      </c>
      <c r="F40" s="76" t="s">
        <v>641</v>
      </c>
      <c r="G40" s="144" t="s">
        <v>642</v>
      </c>
      <c r="H40" s="144" t="s">
        <v>3194</v>
      </c>
      <c r="I40" s="144" t="s">
        <v>152</v>
      </c>
      <c r="M40" s="144" t="s">
        <v>621</v>
      </c>
      <c r="P40" s="144" t="s">
        <v>5</v>
      </c>
    </row>
    <row r="41" spans="1:16">
      <c r="A41" t="s">
        <v>1304</v>
      </c>
      <c r="B41" s="144" t="s">
        <v>3450</v>
      </c>
      <c r="C41" s="144" t="s">
        <v>592</v>
      </c>
      <c r="D41" t="s">
        <v>3322</v>
      </c>
      <c r="E41" t="s">
        <v>1786</v>
      </c>
      <c r="F41" s="76" t="s">
        <v>641</v>
      </c>
      <c r="G41" s="144" t="s">
        <v>642</v>
      </c>
      <c r="H41" s="144" t="s">
        <v>3194</v>
      </c>
      <c r="I41" s="144" t="s">
        <v>152</v>
      </c>
      <c r="M41" s="144" t="s">
        <v>621</v>
      </c>
      <c r="P41" s="144" t="s">
        <v>5</v>
      </c>
    </row>
    <row r="42" spans="1:16">
      <c r="A42" t="s">
        <v>1304</v>
      </c>
      <c r="B42" s="144" t="s">
        <v>3451</v>
      </c>
      <c r="C42" s="144" t="s">
        <v>592</v>
      </c>
      <c r="D42" t="s">
        <v>3323</v>
      </c>
      <c r="E42" t="s">
        <v>1790</v>
      </c>
      <c r="F42" s="76" t="s">
        <v>641</v>
      </c>
      <c r="G42" s="144" t="s">
        <v>642</v>
      </c>
      <c r="H42" s="144" t="s">
        <v>3194</v>
      </c>
      <c r="I42" s="144" t="s">
        <v>152</v>
      </c>
      <c r="M42" s="144" t="s">
        <v>621</v>
      </c>
      <c r="P42" s="144" t="s">
        <v>5</v>
      </c>
    </row>
    <row r="43" spans="1:16">
      <c r="A43" t="s">
        <v>1304</v>
      </c>
      <c r="B43" s="144" t="s">
        <v>3452</v>
      </c>
      <c r="C43" s="144" t="s">
        <v>592</v>
      </c>
      <c r="D43" t="s">
        <v>3324</v>
      </c>
      <c r="E43" t="s">
        <v>1327</v>
      </c>
      <c r="F43" s="76" t="s">
        <v>641</v>
      </c>
      <c r="G43" s="144" t="s">
        <v>642</v>
      </c>
      <c r="H43" s="144" t="s">
        <v>3194</v>
      </c>
      <c r="I43" s="144" t="s">
        <v>152</v>
      </c>
      <c r="M43" s="144" t="s">
        <v>621</v>
      </c>
      <c r="P43" s="144" t="s">
        <v>5</v>
      </c>
    </row>
    <row r="44" spans="1:16">
      <c r="A44" t="s">
        <v>1304</v>
      </c>
      <c r="B44" s="144" t="s">
        <v>3453</v>
      </c>
      <c r="C44" s="144" t="s">
        <v>592</v>
      </c>
      <c r="D44" t="s">
        <v>3325</v>
      </c>
      <c r="E44" t="s">
        <v>1328</v>
      </c>
      <c r="F44" s="76" t="s">
        <v>641</v>
      </c>
      <c r="G44" s="144" t="s">
        <v>642</v>
      </c>
      <c r="H44" s="144" t="s">
        <v>3194</v>
      </c>
      <c r="I44" s="144" t="s">
        <v>152</v>
      </c>
      <c r="M44" s="144" t="s">
        <v>621</v>
      </c>
      <c r="P44" s="144" t="s">
        <v>5</v>
      </c>
    </row>
    <row r="45" spans="1:16">
      <c r="A45" t="s">
        <v>1304</v>
      </c>
      <c r="B45" s="144" t="s">
        <v>3454</v>
      </c>
      <c r="C45" s="144" t="s">
        <v>592</v>
      </c>
      <c r="D45" t="s">
        <v>3326</v>
      </c>
      <c r="E45" t="s">
        <v>1305</v>
      </c>
      <c r="F45" s="76" t="s">
        <v>641</v>
      </c>
      <c r="G45" s="144" t="s">
        <v>642</v>
      </c>
      <c r="H45" s="144" t="s">
        <v>3194</v>
      </c>
      <c r="I45" s="144" t="s">
        <v>152</v>
      </c>
      <c r="M45" s="144" t="s">
        <v>621</v>
      </c>
      <c r="P45" s="144" t="s">
        <v>5</v>
      </c>
    </row>
    <row r="46" spans="1:16">
      <c r="A46" t="s">
        <v>1304</v>
      </c>
      <c r="B46" s="144" t="s">
        <v>3455</v>
      </c>
      <c r="C46" s="144" t="s">
        <v>592</v>
      </c>
      <c r="D46" t="s">
        <v>3327</v>
      </c>
      <c r="E46" t="s">
        <v>1306</v>
      </c>
      <c r="F46" s="76" t="s">
        <v>641</v>
      </c>
      <c r="G46" s="144" t="s">
        <v>642</v>
      </c>
      <c r="H46" s="144" t="s">
        <v>3194</v>
      </c>
      <c r="I46" s="144" t="s">
        <v>152</v>
      </c>
      <c r="M46" s="144" t="s">
        <v>621</v>
      </c>
      <c r="P46" s="144" t="s">
        <v>5</v>
      </c>
    </row>
    <row r="47" spans="1:16">
      <c r="A47" t="s">
        <v>1304</v>
      </c>
      <c r="B47" s="144" t="s">
        <v>3210</v>
      </c>
      <c r="C47" s="144" t="s">
        <v>592</v>
      </c>
      <c r="D47" t="s">
        <v>1778</v>
      </c>
      <c r="E47" t="s">
        <v>1307</v>
      </c>
      <c r="F47" s="76" t="s">
        <v>641</v>
      </c>
      <c r="G47" s="144" t="s">
        <v>642</v>
      </c>
      <c r="H47" s="144" t="s">
        <v>3194</v>
      </c>
      <c r="I47" s="144" t="s">
        <v>152</v>
      </c>
      <c r="M47" s="144" t="s">
        <v>621</v>
      </c>
      <c r="P47" s="144" t="s">
        <v>5</v>
      </c>
    </row>
    <row r="48" spans="1:16">
      <c r="A48" t="s">
        <v>1304</v>
      </c>
      <c r="B48" s="144" t="s">
        <v>3456</v>
      </c>
      <c r="C48" s="144" t="s">
        <v>592</v>
      </c>
      <c r="D48" t="s">
        <v>3328</v>
      </c>
      <c r="E48" t="s">
        <v>1308</v>
      </c>
      <c r="F48" s="76" t="s">
        <v>641</v>
      </c>
      <c r="G48" s="144" t="s">
        <v>642</v>
      </c>
      <c r="H48" s="144" t="s">
        <v>3194</v>
      </c>
      <c r="I48" s="144" t="s">
        <v>152</v>
      </c>
      <c r="M48" s="144" t="s">
        <v>621</v>
      </c>
      <c r="P48" s="144" t="s">
        <v>5</v>
      </c>
    </row>
    <row r="49" spans="1:16">
      <c r="A49" t="s">
        <v>1304</v>
      </c>
      <c r="B49" s="144" t="s">
        <v>3457</v>
      </c>
      <c r="C49" s="144" t="s">
        <v>592</v>
      </c>
      <c r="D49" t="s">
        <v>3329</v>
      </c>
      <c r="E49" t="s">
        <v>1309</v>
      </c>
      <c r="F49" s="76" t="s">
        <v>641</v>
      </c>
      <c r="G49" s="144" t="s">
        <v>642</v>
      </c>
      <c r="H49" s="144" t="s">
        <v>3194</v>
      </c>
      <c r="I49" s="144" t="s">
        <v>152</v>
      </c>
      <c r="M49" s="144" t="s">
        <v>621</v>
      </c>
      <c r="P49" s="144" t="s">
        <v>5</v>
      </c>
    </row>
    <row r="50" spans="1:16">
      <c r="A50" t="s">
        <v>1304</v>
      </c>
      <c r="B50" s="144" t="s">
        <v>3458</v>
      </c>
      <c r="C50" s="144" t="s">
        <v>592</v>
      </c>
      <c r="D50" t="s">
        <v>3330</v>
      </c>
      <c r="E50" t="s">
        <v>1277</v>
      </c>
      <c r="F50" s="76" t="s">
        <v>641</v>
      </c>
      <c r="G50" s="144" t="s">
        <v>642</v>
      </c>
      <c r="H50" s="144" t="s">
        <v>3194</v>
      </c>
      <c r="I50" s="144" t="s">
        <v>152</v>
      </c>
      <c r="M50" s="144" t="s">
        <v>621</v>
      </c>
      <c r="P50" s="144" t="s">
        <v>5</v>
      </c>
    </row>
    <row r="51" spans="1:16">
      <c r="A51" t="s">
        <v>1304</v>
      </c>
      <c r="B51" s="144" t="s">
        <v>3459</v>
      </c>
      <c r="C51" s="144" t="s">
        <v>592</v>
      </c>
      <c r="D51" t="s">
        <v>3331</v>
      </c>
      <c r="E51" t="s">
        <v>1319</v>
      </c>
      <c r="F51" s="76" t="s">
        <v>641</v>
      </c>
      <c r="G51" s="144" t="s">
        <v>642</v>
      </c>
      <c r="H51" s="144" t="s">
        <v>3194</v>
      </c>
      <c r="I51" s="144" t="s">
        <v>152</v>
      </c>
      <c r="M51" s="144" t="s">
        <v>621</v>
      </c>
      <c r="P51" s="144" t="s">
        <v>5</v>
      </c>
    </row>
    <row r="52" spans="1:16">
      <c r="A52" t="s">
        <v>1304</v>
      </c>
      <c r="B52" s="144" t="s">
        <v>3460</v>
      </c>
      <c r="C52" s="144" t="s">
        <v>592</v>
      </c>
      <c r="D52" t="s">
        <v>3332</v>
      </c>
      <c r="E52" t="s">
        <v>1320</v>
      </c>
      <c r="F52" s="76" t="s">
        <v>641</v>
      </c>
      <c r="G52" s="144" t="s">
        <v>642</v>
      </c>
      <c r="H52" s="144" t="s">
        <v>3194</v>
      </c>
      <c r="I52" s="144" t="s">
        <v>152</v>
      </c>
      <c r="M52" s="144" t="s">
        <v>621</v>
      </c>
      <c r="P52" s="144" t="s">
        <v>5</v>
      </c>
    </row>
    <row r="53" spans="1:16">
      <c r="A53" t="s">
        <v>1304</v>
      </c>
      <c r="B53" s="144" t="s">
        <v>3461</v>
      </c>
      <c r="C53" s="144" t="s">
        <v>592</v>
      </c>
      <c r="D53" t="s">
        <v>3333</v>
      </c>
      <c r="E53" t="s">
        <v>1321</v>
      </c>
      <c r="F53" s="76" t="s">
        <v>641</v>
      </c>
      <c r="G53" s="144" t="s">
        <v>642</v>
      </c>
      <c r="H53" s="144" t="s">
        <v>3194</v>
      </c>
      <c r="I53" s="144" t="s">
        <v>152</v>
      </c>
      <c r="M53" s="144" t="s">
        <v>621</v>
      </c>
      <c r="P53" s="144" t="s">
        <v>5</v>
      </c>
    </row>
    <row r="54" spans="1:16">
      <c r="A54" t="s">
        <v>1304</v>
      </c>
      <c r="B54" s="144" t="s">
        <v>3462</v>
      </c>
      <c r="C54" s="144" t="s">
        <v>592</v>
      </c>
      <c r="D54" t="s">
        <v>3334</v>
      </c>
      <c r="E54" t="s">
        <v>1322</v>
      </c>
      <c r="F54" s="76" t="s">
        <v>641</v>
      </c>
      <c r="G54" s="144" t="s">
        <v>642</v>
      </c>
      <c r="H54" s="144" t="s">
        <v>3194</v>
      </c>
      <c r="I54" s="144" t="s">
        <v>152</v>
      </c>
      <c r="M54" s="144" t="s">
        <v>621</v>
      </c>
      <c r="P54" s="144" t="s">
        <v>5</v>
      </c>
    </row>
    <row r="55" spans="1:16">
      <c r="A55" t="s">
        <v>1361</v>
      </c>
      <c r="B55" s="144" t="s">
        <v>3463</v>
      </c>
      <c r="C55" s="144" t="s">
        <v>592</v>
      </c>
      <c r="D55" t="s">
        <v>3335</v>
      </c>
      <c r="E55" t="s">
        <v>1363</v>
      </c>
      <c r="F55" s="76" t="s">
        <v>641</v>
      </c>
      <c r="G55" s="144" t="s">
        <v>642</v>
      </c>
      <c r="H55" s="144" t="s">
        <v>3194</v>
      </c>
      <c r="I55" s="144" t="s">
        <v>152</v>
      </c>
      <c r="M55" s="144" t="s">
        <v>621</v>
      </c>
      <c r="P55" s="144" t="s">
        <v>5</v>
      </c>
    </row>
    <row r="56" spans="1:16">
      <c r="A56" t="s">
        <v>1361</v>
      </c>
      <c r="B56" s="144" t="s">
        <v>3464</v>
      </c>
      <c r="C56" s="144" t="s">
        <v>592</v>
      </c>
      <c r="D56" t="s">
        <v>3336</v>
      </c>
      <c r="E56" t="s">
        <v>1792</v>
      </c>
      <c r="F56" s="76" t="s">
        <v>641</v>
      </c>
      <c r="G56" s="144" t="s">
        <v>642</v>
      </c>
      <c r="H56" s="144" t="s">
        <v>3194</v>
      </c>
      <c r="I56" s="144" t="s">
        <v>152</v>
      </c>
      <c r="M56" s="144" t="s">
        <v>621</v>
      </c>
      <c r="P56" s="144" t="s">
        <v>5</v>
      </c>
    </row>
    <row r="57" spans="1:16">
      <c r="A57" t="s">
        <v>1361</v>
      </c>
      <c r="B57" s="144" t="s">
        <v>3465</v>
      </c>
      <c r="C57" s="144" t="s">
        <v>592</v>
      </c>
      <c r="D57" t="s">
        <v>3337</v>
      </c>
      <c r="E57" t="s">
        <v>1366</v>
      </c>
      <c r="F57" s="76" t="s">
        <v>641</v>
      </c>
      <c r="G57" s="144" t="s">
        <v>642</v>
      </c>
      <c r="H57" s="144" t="s">
        <v>3194</v>
      </c>
      <c r="I57" s="144" t="s">
        <v>152</v>
      </c>
      <c r="M57" s="144" t="s">
        <v>621</v>
      </c>
      <c r="P57" s="144" t="s">
        <v>5</v>
      </c>
    </row>
    <row r="58" spans="1:16">
      <c r="A58" t="s">
        <v>1361</v>
      </c>
      <c r="B58" s="144" t="s">
        <v>3466</v>
      </c>
      <c r="C58" s="144" t="s">
        <v>592</v>
      </c>
      <c r="D58" t="s">
        <v>3338</v>
      </c>
      <c r="E58" t="s">
        <v>1368</v>
      </c>
      <c r="F58" s="76" t="s">
        <v>641</v>
      </c>
      <c r="G58" s="144" t="s">
        <v>642</v>
      </c>
      <c r="H58" s="144" t="s">
        <v>3194</v>
      </c>
      <c r="I58" s="144" t="s">
        <v>152</v>
      </c>
      <c r="M58" s="144" t="s">
        <v>621</v>
      </c>
      <c r="P58" s="144" t="s">
        <v>5</v>
      </c>
    </row>
    <row r="59" spans="1:16">
      <c r="A59" t="s">
        <v>1361</v>
      </c>
      <c r="B59" s="144" t="s">
        <v>3467</v>
      </c>
      <c r="C59" s="144" t="s">
        <v>592</v>
      </c>
      <c r="D59" t="s">
        <v>3339</v>
      </c>
      <c r="E59" t="s">
        <v>1370</v>
      </c>
      <c r="F59" s="76" t="s">
        <v>641</v>
      </c>
      <c r="G59" s="144" t="s">
        <v>642</v>
      </c>
      <c r="H59" s="144" t="s">
        <v>3194</v>
      </c>
      <c r="I59" s="144" t="s">
        <v>152</v>
      </c>
      <c r="M59" s="144" t="s">
        <v>621</v>
      </c>
      <c r="P59" s="144" t="s">
        <v>5</v>
      </c>
    </row>
    <row r="60" spans="1:16">
      <c r="A60" t="s">
        <v>1361</v>
      </c>
      <c r="B60" s="144" t="s">
        <v>3468</v>
      </c>
      <c r="C60" s="144" t="s">
        <v>592</v>
      </c>
      <c r="D60" t="s">
        <v>3340</v>
      </c>
      <c r="E60" t="s">
        <v>1372</v>
      </c>
      <c r="F60" s="76" t="s">
        <v>641</v>
      </c>
      <c r="G60" s="144" t="s">
        <v>642</v>
      </c>
      <c r="H60" s="144" t="s">
        <v>3194</v>
      </c>
      <c r="I60" s="144" t="s">
        <v>152</v>
      </c>
      <c r="M60" s="144" t="s">
        <v>621</v>
      </c>
      <c r="P60" s="144" t="s">
        <v>5</v>
      </c>
    </row>
    <row r="61" spans="1:16">
      <c r="A61" t="s">
        <v>1361</v>
      </c>
      <c r="B61" s="144" t="s">
        <v>3211</v>
      </c>
      <c r="C61" s="144" t="s">
        <v>592</v>
      </c>
      <c r="D61" t="s">
        <v>1798</v>
      </c>
      <c r="E61" t="s">
        <v>1374</v>
      </c>
      <c r="F61" s="76" t="s">
        <v>641</v>
      </c>
      <c r="G61" s="144" t="s">
        <v>642</v>
      </c>
      <c r="H61" s="144" t="s">
        <v>3194</v>
      </c>
      <c r="I61" s="144" t="s">
        <v>152</v>
      </c>
      <c r="M61" s="144" t="s">
        <v>621</v>
      </c>
      <c r="P61" s="144" t="s">
        <v>5</v>
      </c>
    </row>
    <row r="62" spans="1:16">
      <c r="A62" t="s">
        <v>1361</v>
      </c>
      <c r="B62" s="144" t="s">
        <v>3469</v>
      </c>
      <c r="C62" s="144" t="s">
        <v>592</v>
      </c>
      <c r="D62" t="s">
        <v>3341</v>
      </c>
      <c r="E62" t="s">
        <v>1376</v>
      </c>
      <c r="F62" s="76" t="s">
        <v>641</v>
      </c>
      <c r="G62" s="144" t="s">
        <v>642</v>
      </c>
      <c r="H62" s="144" t="s">
        <v>3194</v>
      </c>
      <c r="I62" s="144" t="s">
        <v>152</v>
      </c>
      <c r="M62" s="144" t="s">
        <v>621</v>
      </c>
      <c r="P62" s="144" t="s">
        <v>5</v>
      </c>
    </row>
    <row r="63" spans="1:16">
      <c r="A63" t="s">
        <v>1329</v>
      </c>
      <c r="B63" s="144" t="s">
        <v>3212</v>
      </c>
      <c r="C63" s="144" t="s">
        <v>592</v>
      </c>
      <c r="D63" t="s">
        <v>1281</v>
      </c>
      <c r="E63" t="s">
        <v>1269</v>
      </c>
      <c r="F63" s="76" t="s">
        <v>641</v>
      </c>
      <c r="G63" s="144" t="s">
        <v>642</v>
      </c>
      <c r="H63" s="144" t="s">
        <v>3194</v>
      </c>
      <c r="I63" s="144" t="s">
        <v>152</v>
      </c>
      <c r="M63" s="144" t="s">
        <v>621</v>
      </c>
      <c r="P63" s="144" t="s">
        <v>5</v>
      </c>
    </row>
    <row r="64" spans="1:16">
      <c r="A64" t="s">
        <v>1346</v>
      </c>
      <c r="B64" s="144" t="s">
        <v>3213</v>
      </c>
      <c r="C64" s="144" t="s">
        <v>592</v>
      </c>
      <c r="D64" t="s">
        <v>1800</v>
      </c>
      <c r="E64" t="s">
        <v>1348</v>
      </c>
      <c r="F64" s="76" t="s">
        <v>641</v>
      </c>
      <c r="G64" s="144" t="s">
        <v>642</v>
      </c>
      <c r="H64" s="144" t="s">
        <v>3194</v>
      </c>
      <c r="I64" s="144" t="s">
        <v>152</v>
      </c>
      <c r="M64" s="144" t="s">
        <v>621</v>
      </c>
      <c r="P64" s="144" t="s">
        <v>5</v>
      </c>
    </row>
    <row r="65" spans="1:16">
      <c r="A65" t="s">
        <v>1338</v>
      </c>
      <c r="B65" s="144" t="s">
        <v>3214</v>
      </c>
      <c r="C65" s="144" t="s">
        <v>592</v>
      </c>
      <c r="D65" t="s">
        <v>1282</v>
      </c>
      <c r="E65" t="s">
        <v>1801</v>
      </c>
      <c r="F65" s="76" t="s">
        <v>641</v>
      </c>
      <c r="G65" s="144" t="s">
        <v>642</v>
      </c>
      <c r="H65" s="144" t="s">
        <v>3194</v>
      </c>
      <c r="I65" s="144" t="s">
        <v>152</v>
      </c>
      <c r="M65" s="144" t="s">
        <v>621</v>
      </c>
      <c r="P65" s="144" t="s">
        <v>5</v>
      </c>
    </row>
    <row r="66" spans="1:16">
      <c r="A66" t="s">
        <v>1338</v>
      </c>
      <c r="B66" s="144" t="s">
        <v>3470</v>
      </c>
      <c r="C66" s="144" t="s">
        <v>592</v>
      </c>
      <c r="D66" t="s">
        <v>3342</v>
      </c>
      <c r="E66" t="s">
        <v>1802</v>
      </c>
      <c r="F66" s="76" t="s">
        <v>641</v>
      </c>
      <c r="G66" s="144" t="s">
        <v>642</v>
      </c>
      <c r="H66" s="144" t="s">
        <v>3194</v>
      </c>
      <c r="I66" s="144" t="s">
        <v>152</v>
      </c>
      <c r="M66" s="144" t="s">
        <v>621</v>
      </c>
      <c r="P66" s="144" t="s">
        <v>5</v>
      </c>
    </row>
    <row r="67" spans="1:16">
      <c r="A67" t="s">
        <v>1338</v>
      </c>
      <c r="B67" s="144" t="s">
        <v>3215</v>
      </c>
      <c r="C67" s="144" t="s">
        <v>592</v>
      </c>
      <c r="D67" t="s">
        <v>1281</v>
      </c>
      <c r="E67" t="s">
        <v>1269</v>
      </c>
      <c r="F67" s="76" t="s">
        <v>641</v>
      </c>
      <c r="G67" s="144" t="s">
        <v>642</v>
      </c>
      <c r="H67" s="144" t="s">
        <v>3194</v>
      </c>
      <c r="I67" s="144" t="s">
        <v>152</v>
      </c>
      <c r="M67" s="144" t="s">
        <v>621</v>
      </c>
      <c r="P67" s="144" t="s">
        <v>5</v>
      </c>
    </row>
    <row r="68" spans="1:16">
      <c r="A68" t="s">
        <v>1340</v>
      </c>
      <c r="B68" s="144" t="s">
        <v>3216</v>
      </c>
      <c r="C68" s="144" t="s">
        <v>592</v>
      </c>
      <c r="D68" t="s">
        <v>1281</v>
      </c>
      <c r="E68" t="s">
        <v>1269</v>
      </c>
      <c r="F68" s="76" t="s">
        <v>641</v>
      </c>
      <c r="G68" s="144" t="s">
        <v>642</v>
      </c>
      <c r="H68" s="144" t="s">
        <v>3194</v>
      </c>
      <c r="I68" s="144" t="s">
        <v>152</v>
      </c>
      <c r="M68" s="144" t="s">
        <v>621</v>
      </c>
      <c r="P68" s="144" t="s">
        <v>5</v>
      </c>
    </row>
    <row r="69" spans="1:16">
      <c r="A69" t="s">
        <v>1340</v>
      </c>
      <c r="B69" s="144" t="s">
        <v>3471</v>
      </c>
      <c r="C69" s="144" t="s">
        <v>592</v>
      </c>
      <c r="D69" t="s">
        <v>3336</v>
      </c>
      <c r="E69" t="s">
        <v>1343</v>
      </c>
      <c r="F69" s="76" t="s">
        <v>641</v>
      </c>
      <c r="G69" s="144" t="s">
        <v>642</v>
      </c>
      <c r="H69" s="144" t="s">
        <v>3194</v>
      </c>
      <c r="I69" s="144" t="s">
        <v>152</v>
      </c>
      <c r="M69" s="144" t="s">
        <v>621</v>
      </c>
      <c r="P69" s="144" t="s">
        <v>5</v>
      </c>
    </row>
    <row r="70" spans="1:16">
      <c r="A70" t="s">
        <v>1287</v>
      </c>
      <c r="B70" s="144" t="s">
        <v>3217</v>
      </c>
      <c r="C70" s="144" t="s">
        <v>592</v>
      </c>
      <c r="D70" t="s">
        <v>1281</v>
      </c>
      <c r="E70" t="s">
        <v>1269</v>
      </c>
      <c r="F70" s="76" t="s">
        <v>641</v>
      </c>
      <c r="G70" s="144" t="s">
        <v>642</v>
      </c>
      <c r="H70" s="144" t="s">
        <v>3194</v>
      </c>
      <c r="I70" s="144" t="s">
        <v>152</v>
      </c>
      <c r="M70" s="144" t="s">
        <v>621</v>
      </c>
      <c r="P70" s="144" t="s">
        <v>5</v>
      </c>
    </row>
    <row r="71" spans="1:16">
      <c r="A71" t="s">
        <v>1287</v>
      </c>
      <c r="B71" s="144" t="s">
        <v>3218</v>
      </c>
      <c r="C71" s="144" t="s">
        <v>592</v>
      </c>
      <c r="D71" t="s">
        <v>1806</v>
      </c>
      <c r="E71" t="s">
        <v>1271</v>
      </c>
      <c r="F71" s="76" t="s">
        <v>641</v>
      </c>
      <c r="G71" s="144" t="s">
        <v>642</v>
      </c>
      <c r="H71" s="144" t="s">
        <v>3194</v>
      </c>
      <c r="I71" s="144" t="s">
        <v>152</v>
      </c>
      <c r="M71" s="144" t="s">
        <v>621</v>
      </c>
      <c r="P71" s="144" t="s">
        <v>5</v>
      </c>
    </row>
    <row r="72" spans="1:16">
      <c r="A72" t="s">
        <v>1287</v>
      </c>
      <c r="B72" s="144" t="s">
        <v>3472</v>
      </c>
      <c r="C72" s="144" t="s">
        <v>592</v>
      </c>
      <c r="D72" t="s">
        <v>3343</v>
      </c>
      <c r="E72" t="s">
        <v>1273</v>
      </c>
      <c r="F72" s="76" t="s">
        <v>641</v>
      </c>
      <c r="G72" s="144" t="s">
        <v>642</v>
      </c>
      <c r="H72" s="144" t="s">
        <v>3194</v>
      </c>
      <c r="I72" s="144" t="s">
        <v>152</v>
      </c>
      <c r="M72" s="144" t="s">
        <v>621</v>
      </c>
      <c r="P72" s="144" t="s">
        <v>5</v>
      </c>
    </row>
    <row r="73" spans="1:16">
      <c r="A73" t="s">
        <v>1287</v>
      </c>
      <c r="B73" s="144" t="s">
        <v>3473</v>
      </c>
      <c r="C73" s="144" t="s">
        <v>592</v>
      </c>
      <c r="D73" t="s">
        <v>3344</v>
      </c>
      <c r="E73" t="s">
        <v>1274</v>
      </c>
      <c r="F73" s="76" t="s">
        <v>641</v>
      </c>
      <c r="G73" s="144" t="s">
        <v>642</v>
      </c>
      <c r="H73" s="144" t="s">
        <v>3194</v>
      </c>
      <c r="I73" s="144" t="s">
        <v>152</v>
      </c>
      <c r="M73" s="144" t="s">
        <v>621</v>
      </c>
      <c r="P73" s="144" t="s">
        <v>5</v>
      </c>
    </row>
    <row r="74" spans="1:16">
      <c r="A74" t="s">
        <v>1287</v>
      </c>
      <c r="B74" s="144" t="s">
        <v>3474</v>
      </c>
      <c r="C74" s="144" t="s">
        <v>592</v>
      </c>
      <c r="D74" t="s">
        <v>3345</v>
      </c>
      <c r="E74" t="s">
        <v>1275</v>
      </c>
      <c r="F74" s="76" t="s">
        <v>641</v>
      </c>
      <c r="G74" s="144" t="s">
        <v>642</v>
      </c>
      <c r="H74" s="144" t="s">
        <v>3194</v>
      </c>
      <c r="I74" s="144" t="s">
        <v>152</v>
      </c>
      <c r="M74" s="144" t="s">
        <v>621</v>
      </c>
      <c r="P74" s="144" t="s">
        <v>5</v>
      </c>
    </row>
    <row r="75" spans="1:16">
      <c r="A75" t="s">
        <v>1287</v>
      </c>
      <c r="B75" s="144" t="s">
        <v>3475</v>
      </c>
      <c r="C75" s="144" t="s">
        <v>592</v>
      </c>
      <c r="D75" t="s">
        <v>3346</v>
      </c>
      <c r="E75" t="s">
        <v>1277</v>
      </c>
      <c r="F75" s="76" t="s">
        <v>641</v>
      </c>
      <c r="G75" s="144" t="s">
        <v>642</v>
      </c>
      <c r="H75" s="144" t="s">
        <v>3194</v>
      </c>
      <c r="I75" s="144" t="s">
        <v>152</v>
      </c>
      <c r="M75" s="144" t="s">
        <v>621</v>
      </c>
      <c r="P75" s="144" t="s">
        <v>5</v>
      </c>
    </row>
    <row r="76" spans="1:16">
      <c r="A76" t="s">
        <v>1287</v>
      </c>
      <c r="B76" s="144" t="s">
        <v>3476</v>
      </c>
      <c r="C76" s="144" t="s">
        <v>592</v>
      </c>
      <c r="D76" t="s">
        <v>3347</v>
      </c>
      <c r="E76" t="s">
        <v>1278</v>
      </c>
      <c r="F76" s="76" t="s">
        <v>641</v>
      </c>
      <c r="G76" s="144" t="s">
        <v>642</v>
      </c>
      <c r="H76" s="144" t="s">
        <v>3194</v>
      </c>
      <c r="I76" s="144" t="s">
        <v>152</v>
      </c>
      <c r="M76" s="144" t="s">
        <v>621</v>
      </c>
      <c r="P76" s="144" t="s">
        <v>5</v>
      </c>
    </row>
    <row r="77" spans="1:16">
      <c r="A77" t="s">
        <v>1287</v>
      </c>
      <c r="B77" s="144" t="s">
        <v>3477</v>
      </c>
      <c r="C77" s="144" t="s">
        <v>592</v>
      </c>
      <c r="D77" t="s">
        <v>3348</v>
      </c>
      <c r="E77" t="s">
        <v>1280</v>
      </c>
      <c r="F77" s="76" t="s">
        <v>641</v>
      </c>
      <c r="G77" s="144" t="s">
        <v>642</v>
      </c>
      <c r="H77" s="144" t="s">
        <v>3194</v>
      </c>
      <c r="I77" s="144" t="s">
        <v>152</v>
      </c>
      <c r="M77" s="144" t="s">
        <v>621</v>
      </c>
      <c r="P77" s="144" t="s">
        <v>5</v>
      </c>
    </row>
    <row r="78" spans="1:16">
      <c r="A78" t="s">
        <v>1259</v>
      </c>
      <c r="B78" s="144" t="s">
        <v>3478</v>
      </c>
      <c r="C78" s="144" t="s">
        <v>592</v>
      </c>
      <c r="D78" t="s">
        <v>3349</v>
      </c>
      <c r="E78" t="s">
        <v>1257</v>
      </c>
      <c r="F78" s="76" t="s">
        <v>641</v>
      </c>
      <c r="G78" s="144" t="s">
        <v>642</v>
      </c>
      <c r="H78" s="144" t="s">
        <v>3194</v>
      </c>
      <c r="I78" s="144" t="s">
        <v>152</v>
      </c>
      <c r="M78" s="144" t="s">
        <v>621</v>
      </c>
      <c r="P78" s="144" t="s">
        <v>5</v>
      </c>
    </row>
    <row r="79" spans="1:16">
      <c r="A79" t="s">
        <v>1259</v>
      </c>
      <c r="B79" s="144" t="s">
        <v>3219</v>
      </c>
      <c r="C79" s="144" t="s">
        <v>590</v>
      </c>
      <c r="D79" t="s">
        <v>635</v>
      </c>
      <c r="E79" t="s">
        <v>3109</v>
      </c>
      <c r="F79" s="76" t="s">
        <v>641</v>
      </c>
      <c r="G79" s="76" t="s">
        <v>785</v>
      </c>
      <c r="H79" s="144" t="s">
        <v>3194</v>
      </c>
      <c r="I79" s="144" t="s">
        <v>152</v>
      </c>
      <c r="M79" s="144" t="s">
        <v>621</v>
      </c>
      <c r="P79" s="144" t="s">
        <v>5</v>
      </c>
    </row>
    <row r="80" spans="1:16">
      <c r="A80" t="s">
        <v>1259</v>
      </c>
      <c r="B80" s="144" t="s">
        <v>3220</v>
      </c>
      <c r="C80" s="144" t="s">
        <v>590</v>
      </c>
      <c r="D80" t="s">
        <v>2852</v>
      </c>
      <c r="E80" t="s">
        <v>3110</v>
      </c>
      <c r="F80" s="76" t="s">
        <v>641</v>
      </c>
      <c r="G80" s="76" t="s">
        <v>785</v>
      </c>
      <c r="H80" s="144" t="s">
        <v>3194</v>
      </c>
      <c r="I80" s="144" t="s">
        <v>152</v>
      </c>
      <c r="M80" s="144" t="s">
        <v>621</v>
      </c>
      <c r="P80" s="144" t="s">
        <v>5</v>
      </c>
    </row>
    <row r="81" spans="1:16">
      <c r="A81" t="s">
        <v>1254</v>
      </c>
      <c r="B81" s="144" t="s">
        <v>3479</v>
      </c>
      <c r="C81" s="144" t="s">
        <v>592</v>
      </c>
      <c r="D81" t="s">
        <v>3349</v>
      </c>
      <c r="E81" t="s">
        <v>1257</v>
      </c>
      <c r="F81" s="76" t="s">
        <v>641</v>
      </c>
      <c r="G81" s="144" t="s">
        <v>642</v>
      </c>
      <c r="H81" s="144" t="s">
        <v>3194</v>
      </c>
      <c r="I81" s="144" t="s">
        <v>152</v>
      </c>
      <c r="M81" s="144" t="s">
        <v>621</v>
      </c>
      <c r="P81" s="144" t="s">
        <v>5</v>
      </c>
    </row>
    <row r="82" spans="1:16">
      <c r="A82" t="s">
        <v>1381</v>
      </c>
      <c r="B82" s="144" t="s">
        <v>3480</v>
      </c>
      <c r="C82" s="144" t="s">
        <v>592</v>
      </c>
      <c r="D82" t="s">
        <v>3350</v>
      </c>
      <c r="E82" t="s">
        <v>1195</v>
      </c>
      <c r="F82" s="76" t="s">
        <v>641</v>
      </c>
      <c r="G82" s="144" t="s">
        <v>642</v>
      </c>
      <c r="H82" s="144" t="s">
        <v>3194</v>
      </c>
      <c r="I82" s="144" t="s">
        <v>152</v>
      </c>
      <c r="M82" s="144" t="s">
        <v>621</v>
      </c>
      <c r="P82" s="144" t="s">
        <v>5</v>
      </c>
    </row>
    <row r="83" spans="1:16">
      <c r="A83" t="s">
        <v>1381</v>
      </c>
      <c r="B83" s="144" t="s">
        <v>3481</v>
      </c>
      <c r="C83" s="144" t="s">
        <v>592</v>
      </c>
      <c r="D83" t="s">
        <v>3351</v>
      </c>
      <c r="E83" t="s">
        <v>1198</v>
      </c>
      <c r="F83" s="76" t="s">
        <v>641</v>
      </c>
      <c r="G83" s="144" t="s">
        <v>642</v>
      </c>
      <c r="H83" s="144" t="s">
        <v>3194</v>
      </c>
      <c r="I83" s="144" t="s">
        <v>152</v>
      </c>
      <c r="M83" s="144" t="s">
        <v>621</v>
      </c>
      <c r="P83" s="144" t="s">
        <v>5</v>
      </c>
    </row>
    <row r="84" spans="1:16">
      <c r="A84" t="s">
        <v>1381</v>
      </c>
      <c r="B84" s="144" t="s">
        <v>3482</v>
      </c>
      <c r="C84" s="144" t="s">
        <v>592</v>
      </c>
      <c r="D84" t="s">
        <v>3352</v>
      </c>
      <c r="E84" t="s">
        <v>1199</v>
      </c>
      <c r="F84" s="76" t="s">
        <v>641</v>
      </c>
      <c r="G84" s="144" t="s">
        <v>642</v>
      </c>
      <c r="H84" s="144" t="s">
        <v>3194</v>
      </c>
      <c r="I84" s="144" t="s">
        <v>152</v>
      </c>
      <c r="M84" s="144" t="s">
        <v>621</v>
      </c>
      <c r="P84" s="144" t="s">
        <v>5</v>
      </c>
    </row>
    <row r="85" spans="1:16">
      <c r="A85" t="s">
        <v>1381</v>
      </c>
      <c r="B85" s="144" t="s">
        <v>3483</v>
      </c>
      <c r="C85" s="144" t="s">
        <v>592</v>
      </c>
      <c r="D85" t="s">
        <v>3353</v>
      </c>
      <c r="E85" t="s">
        <v>1814</v>
      </c>
      <c r="F85" s="76" t="s">
        <v>641</v>
      </c>
      <c r="G85" s="144" t="s">
        <v>642</v>
      </c>
      <c r="H85" s="144" t="s">
        <v>3194</v>
      </c>
      <c r="I85" s="144" t="s">
        <v>152</v>
      </c>
      <c r="M85" s="144" t="s">
        <v>621</v>
      </c>
      <c r="P85" s="144" t="s">
        <v>5</v>
      </c>
    </row>
    <row r="86" spans="1:16">
      <c r="A86" t="s">
        <v>1381</v>
      </c>
      <c r="B86" s="144" t="s">
        <v>3484</v>
      </c>
      <c r="C86" s="144" t="s">
        <v>592</v>
      </c>
      <c r="D86" t="s">
        <v>3354</v>
      </c>
      <c r="E86" t="s">
        <v>1817</v>
      </c>
      <c r="F86" s="76" t="s">
        <v>641</v>
      </c>
      <c r="G86" s="144" t="s">
        <v>642</v>
      </c>
      <c r="H86" s="144" t="s">
        <v>3194</v>
      </c>
      <c r="I86" s="144" t="s">
        <v>152</v>
      </c>
      <c r="M86" s="144" t="s">
        <v>621</v>
      </c>
      <c r="P86" s="144" t="s">
        <v>5</v>
      </c>
    </row>
    <row r="87" spans="1:16">
      <c r="A87" t="s">
        <v>1381</v>
      </c>
      <c r="B87" s="144" t="s">
        <v>3485</v>
      </c>
      <c r="C87" s="144" t="s">
        <v>592</v>
      </c>
      <c r="D87" t="s">
        <v>3303</v>
      </c>
      <c r="E87" t="s">
        <v>1207</v>
      </c>
      <c r="F87" s="76" t="s">
        <v>641</v>
      </c>
      <c r="G87" s="144" t="s">
        <v>642</v>
      </c>
      <c r="H87" s="144" t="s">
        <v>3195</v>
      </c>
      <c r="I87" s="144" t="s">
        <v>152</v>
      </c>
      <c r="M87" s="144" t="s">
        <v>621</v>
      </c>
      <c r="P87" s="144" t="s">
        <v>5</v>
      </c>
    </row>
    <row r="88" spans="1:16">
      <c r="A88" t="s">
        <v>1381</v>
      </c>
      <c r="B88" s="144" t="s">
        <v>3486</v>
      </c>
      <c r="C88" s="144" t="s">
        <v>592</v>
      </c>
      <c r="D88" t="s">
        <v>3355</v>
      </c>
      <c r="E88" t="s">
        <v>1200</v>
      </c>
      <c r="F88" s="76" t="s">
        <v>641</v>
      </c>
      <c r="G88" s="144" t="s">
        <v>642</v>
      </c>
      <c r="H88" s="144" t="s">
        <v>3194</v>
      </c>
      <c r="I88" s="144" t="s">
        <v>152</v>
      </c>
      <c r="M88" s="144" t="s">
        <v>621</v>
      </c>
      <c r="P88" s="144" t="s">
        <v>5</v>
      </c>
    </row>
    <row r="89" spans="1:16">
      <c r="A89" t="s">
        <v>1381</v>
      </c>
      <c r="B89" s="144" t="s">
        <v>3487</v>
      </c>
      <c r="C89" s="144" t="s">
        <v>592</v>
      </c>
      <c r="D89" t="s">
        <v>3356</v>
      </c>
      <c r="E89" t="s">
        <v>1201</v>
      </c>
      <c r="F89" s="76" t="s">
        <v>641</v>
      </c>
      <c r="G89" s="144" t="s">
        <v>642</v>
      </c>
      <c r="H89" s="144" t="s">
        <v>3195</v>
      </c>
      <c r="I89" s="144" t="s">
        <v>152</v>
      </c>
      <c r="M89" s="144" t="s">
        <v>621</v>
      </c>
      <c r="P89" s="144" t="s">
        <v>5</v>
      </c>
    </row>
    <row r="90" spans="1:16">
      <c r="A90" t="s">
        <v>1381</v>
      </c>
      <c r="B90" s="144" t="s">
        <v>3488</v>
      </c>
      <c r="C90" s="144" t="s">
        <v>592</v>
      </c>
      <c r="D90" t="s">
        <v>3345</v>
      </c>
      <c r="E90" t="s">
        <v>1821</v>
      </c>
      <c r="F90" s="76" t="s">
        <v>641</v>
      </c>
      <c r="G90" s="144" t="s">
        <v>642</v>
      </c>
      <c r="H90" s="144" t="s">
        <v>3194</v>
      </c>
      <c r="I90" s="144" t="s">
        <v>152</v>
      </c>
      <c r="M90" s="144" t="s">
        <v>621</v>
      </c>
      <c r="P90" s="144" t="s">
        <v>5</v>
      </c>
    </row>
    <row r="91" spans="1:16">
      <c r="A91" t="s">
        <v>1381</v>
      </c>
      <c r="B91" s="144" t="s">
        <v>3489</v>
      </c>
      <c r="C91" s="144" t="s">
        <v>592</v>
      </c>
      <c r="D91" t="s">
        <v>3343</v>
      </c>
      <c r="E91" t="s">
        <v>1202</v>
      </c>
      <c r="F91" s="76" t="s">
        <v>641</v>
      </c>
      <c r="G91" s="144" t="s">
        <v>642</v>
      </c>
      <c r="H91" s="144" t="s">
        <v>3194</v>
      </c>
      <c r="I91" s="144" t="s">
        <v>152</v>
      </c>
      <c r="M91" s="144" t="s">
        <v>621</v>
      </c>
      <c r="P91" s="144" t="s">
        <v>5</v>
      </c>
    </row>
    <row r="92" spans="1:16">
      <c r="A92" t="s">
        <v>1381</v>
      </c>
      <c r="B92" s="144" t="s">
        <v>3490</v>
      </c>
      <c r="C92" s="144" t="s">
        <v>592</v>
      </c>
      <c r="D92" t="s">
        <v>3357</v>
      </c>
      <c r="E92" t="s">
        <v>1300</v>
      </c>
      <c r="F92" s="76" t="s">
        <v>641</v>
      </c>
      <c r="G92" s="144" t="s">
        <v>642</v>
      </c>
      <c r="H92" s="144" t="s">
        <v>3194</v>
      </c>
      <c r="I92" s="144" t="s">
        <v>152</v>
      </c>
      <c r="M92" s="144" t="s">
        <v>621</v>
      </c>
      <c r="P92" s="144" t="s">
        <v>5</v>
      </c>
    </row>
    <row r="93" spans="1:16">
      <c r="A93" t="s">
        <v>1382</v>
      </c>
      <c r="B93" s="144" t="s">
        <v>3491</v>
      </c>
      <c r="C93" s="144" t="s">
        <v>592</v>
      </c>
      <c r="D93" t="s">
        <v>3350</v>
      </c>
      <c r="E93" t="s">
        <v>1195</v>
      </c>
      <c r="F93" s="76" t="s">
        <v>641</v>
      </c>
      <c r="G93" s="144" t="s">
        <v>642</v>
      </c>
      <c r="H93" s="144" t="s">
        <v>3194</v>
      </c>
      <c r="I93" s="144" t="s">
        <v>152</v>
      </c>
      <c r="M93" s="144" t="s">
        <v>621</v>
      </c>
      <c r="P93" s="144" t="s">
        <v>5</v>
      </c>
    </row>
    <row r="94" spans="1:16">
      <c r="A94" t="s">
        <v>1382</v>
      </c>
      <c r="B94" s="144" t="s">
        <v>3492</v>
      </c>
      <c r="C94" s="144" t="s">
        <v>592</v>
      </c>
      <c r="D94" t="s">
        <v>3351</v>
      </c>
      <c r="E94" t="s">
        <v>1198</v>
      </c>
      <c r="F94" s="76" t="s">
        <v>641</v>
      </c>
      <c r="G94" s="144" t="s">
        <v>642</v>
      </c>
      <c r="H94" s="144" t="s">
        <v>3194</v>
      </c>
      <c r="I94" s="144" t="s">
        <v>152</v>
      </c>
      <c r="M94" s="144" t="s">
        <v>621</v>
      </c>
      <c r="P94" s="144" t="s">
        <v>5</v>
      </c>
    </row>
    <row r="95" spans="1:16">
      <c r="A95" t="s">
        <v>1382</v>
      </c>
      <c r="B95" s="144" t="s">
        <v>3493</v>
      </c>
      <c r="C95" s="144" t="s">
        <v>592</v>
      </c>
      <c r="D95" t="s">
        <v>3358</v>
      </c>
      <c r="E95" t="s">
        <v>1205</v>
      </c>
      <c r="F95" s="76" t="s">
        <v>641</v>
      </c>
      <c r="G95" s="144" t="s">
        <v>642</v>
      </c>
      <c r="H95" s="144" t="s">
        <v>3194</v>
      </c>
      <c r="I95" s="144" t="s">
        <v>152</v>
      </c>
      <c r="M95" s="144" t="s">
        <v>621</v>
      </c>
      <c r="P95" s="144" t="s">
        <v>5</v>
      </c>
    </row>
    <row r="96" spans="1:16">
      <c r="A96" t="s">
        <v>1382</v>
      </c>
      <c r="B96" s="144" t="s">
        <v>3494</v>
      </c>
      <c r="C96" s="144" t="s">
        <v>592</v>
      </c>
      <c r="D96" t="s">
        <v>3355</v>
      </c>
      <c r="E96" t="s">
        <v>1200</v>
      </c>
      <c r="F96" s="76" t="s">
        <v>641</v>
      </c>
      <c r="G96" s="144" t="s">
        <v>642</v>
      </c>
      <c r="H96" s="144" t="s">
        <v>3194</v>
      </c>
      <c r="I96" s="144" t="s">
        <v>152</v>
      </c>
      <c r="M96" s="144" t="s">
        <v>621</v>
      </c>
      <c r="P96" s="144" t="s">
        <v>5</v>
      </c>
    </row>
    <row r="97" spans="1:16">
      <c r="A97" t="s">
        <v>1382</v>
      </c>
      <c r="B97" s="144" t="s">
        <v>3495</v>
      </c>
      <c r="C97" s="144" t="s">
        <v>592</v>
      </c>
      <c r="D97" t="s">
        <v>3356</v>
      </c>
      <c r="E97" t="s">
        <v>1201</v>
      </c>
      <c r="F97" s="76" t="s">
        <v>641</v>
      </c>
      <c r="G97" s="144" t="s">
        <v>642</v>
      </c>
      <c r="H97" s="144" t="s">
        <v>3195</v>
      </c>
      <c r="I97" s="144" t="s">
        <v>152</v>
      </c>
      <c r="M97" s="144" t="s">
        <v>621</v>
      </c>
      <c r="P97" s="144" t="s">
        <v>5</v>
      </c>
    </row>
    <row r="98" spans="1:16">
      <c r="A98" t="s">
        <v>1382</v>
      </c>
      <c r="B98" s="144" t="s">
        <v>3496</v>
      </c>
      <c r="C98" s="144" t="s">
        <v>592</v>
      </c>
      <c r="D98" t="s">
        <v>3359</v>
      </c>
      <c r="E98" t="s">
        <v>1209</v>
      </c>
      <c r="F98" s="76" t="s">
        <v>641</v>
      </c>
      <c r="G98" s="144" t="s">
        <v>642</v>
      </c>
      <c r="H98" s="144" t="s">
        <v>3194</v>
      </c>
      <c r="I98" s="144" t="s">
        <v>152</v>
      </c>
      <c r="M98" s="144" t="s">
        <v>621</v>
      </c>
      <c r="P98" s="144" t="s">
        <v>5</v>
      </c>
    </row>
    <row r="99" spans="1:16">
      <c r="A99" t="s">
        <v>1382</v>
      </c>
      <c r="B99" s="144" t="s">
        <v>3497</v>
      </c>
      <c r="C99" s="144" t="s">
        <v>592</v>
      </c>
      <c r="D99" t="s">
        <v>3360</v>
      </c>
      <c r="E99" t="s">
        <v>1174</v>
      </c>
      <c r="F99" s="76" t="s">
        <v>641</v>
      </c>
      <c r="G99" s="144" t="s">
        <v>642</v>
      </c>
      <c r="H99" s="144" t="s">
        <v>3194</v>
      </c>
      <c r="I99" s="144" t="s">
        <v>152</v>
      </c>
      <c r="M99" s="144" t="s">
        <v>621</v>
      </c>
      <c r="P99" s="144" t="s">
        <v>5</v>
      </c>
    </row>
    <row r="100" spans="1:16">
      <c r="A100" t="s">
        <v>1382</v>
      </c>
      <c r="B100" s="144" t="s">
        <v>3498</v>
      </c>
      <c r="C100" s="144" t="s">
        <v>592</v>
      </c>
      <c r="D100" t="s">
        <v>3361</v>
      </c>
      <c r="E100" t="s">
        <v>1175</v>
      </c>
      <c r="F100" s="76" t="s">
        <v>641</v>
      </c>
      <c r="G100" s="144" t="s">
        <v>642</v>
      </c>
      <c r="H100" s="144" t="s">
        <v>3194</v>
      </c>
      <c r="I100" s="144" t="s">
        <v>152</v>
      </c>
      <c r="M100" s="144" t="s">
        <v>621</v>
      </c>
      <c r="P100" s="144" t="s">
        <v>5</v>
      </c>
    </row>
    <row r="101" spans="1:16">
      <c r="A101" t="s">
        <v>1382</v>
      </c>
      <c r="B101" s="144" t="s">
        <v>3499</v>
      </c>
      <c r="C101" s="144" t="s">
        <v>592</v>
      </c>
      <c r="D101" t="s">
        <v>3362</v>
      </c>
      <c r="E101" t="s">
        <v>1177</v>
      </c>
      <c r="F101" s="76" t="s">
        <v>641</v>
      </c>
      <c r="G101" s="144" t="s">
        <v>642</v>
      </c>
      <c r="H101" s="144" t="s">
        <v>3194</v>
      </c>
      <c r="I101" s="144" t="s">
        <v>152</v>
      </c>
      <c r="M101" s="144" t="s">
        <v>621</v>
      </c>
      <c r="P101" s="144" t="s">
        <v>5</v>
      </c>
    </row>
    <row r="102" spans="1:16">
      <c r="A102" t="s">
        <v>1382</v>
      </c>
      <c r="B102" s="144" t="s">
        <v>3500</v>
      </c>
      <c r="C102" s="144" t="s">
        <v>592</v>
      </c>
      <c r="D102" t="s">
        <v>3363</v>
      </c>
      <c r="E102" t="s">
        <v>1837</v>
      </c>
      <c r="F102" s="76" t="s">
        <v>641</v>
      </c>
      <c r="G102" s="144" t="s">
        <v>642</v>
      </c>
      <c r="H102" s="144" t="s">
        <v>3194</v>
      </c>
      <c r="I102" s="144" t="s">
        <v>152</v>
      </c>
      <c r="M102" s="144" t="s">
        <v>621</v>
      </c>
      <c r="P102" s="144" t="s">
        <v>5</v>
      </c>
    </row>
    <row r="103" spans="1:16">
      <c r="A103" t="s">
        <v>1382</v>
      </c>
      <c r="B103" s="144" t="s">
        <v>3501</v>
      </c>
      <c r="C103" s="144" t="s">
        <v>592</v>
      </c>
      <c r="D103" t="s">
        <v>3364</v>
      </c>
      <c r="E103" t="s">
        <v>1210</v>
      </c>
      <c r="F103" s="76" t="s">
        <v>641</v>
      </c>
      <c r="G103" s="144" t="s">
        <v>642</v>
      </c>
      <c r="H103" s="144" t="s">
        <v>3194</v>
      </c>
      <c r="I103" s="144" t="s">
        <v>152</v>
      </c>
      <c r="M103" s="144" t="s">
        <v>621</v>
      </c>
      <c r="P103" s="144" t="s">
        <v>5</v>
      </c>
    </row>
    <row r="104" spans="1:16">
      <c r="A104" t="s">
        <v>1382</v>
      </c>
      <c r="B104" s="144" t="s">
        <v>3221</v>
      </c>
      <c r="C104" s="144" t="s">
        <v>592</v>
      </c>
      <c r="D104" t="s">
        <v>1831</v>
      </c>
      <c r="E104" t="s">
        <v>1211</v>
      </c>
      <c r="F104" s="76" t="s">
        <v>641</v>
      </c>
      <c r="G104" s="144" t="s">
        <v>642</v>
      </c>
      <c r="H104" s="144" t="s">
        <v>3194</v>
      </c>
      <c r="I104" s="144" t="s">
        <v>152</v>
      </c>
      <c r="M104" s="144" t="s">
        <v>621</v>
      </c>
      <c r="P104" s="144" t="s">
        <v>5</v>
      </c>
    </row>
    <row r="105" spans="1:16">
      <c r="A105" t="s">
        <v>1382</v>
      </c>
      <c r="B105" s="144" t="s">
        <v>3502</v>
      </c>
      <c r="C105" s="144" t="s">
        <v>592</v>
      </c>
      <c r="D105" t="s">
        <v>3365</v>
      </c>
      <c r="E105" t="s">
        <v>1212</v>
      </c>
      <c r="F105" s="76" t="s">
        <v>641</v>
      </c>
      <c r="G105" s="144" t="s">
        <v>642</v>
      </c>
      <c r="H105" s="144" t="s">
        <v>3194</v>
      </c>
      <c r="I105" s="144" t="s">
        <v>152</v>
      </c>
      <c r="M105" s="144" t="s">
        <v>621</v>
      </c>
      <c r="P105" s="144" t="s">
        <v>5</v>
      </c>
    </row>
    <row r="106" spans="1:16">
      <c r="A106" t="s">
        <v>1382</v>
      </c>
      <c r="B106" s="144" t="s">
        <v>3503</v>
      </c>
      <c r="C106" s="144" t="s">
        <v>592</v>
      </c>
      <c r="D106" t="s">
        <v>3357</v>
      </c>
      <c r="E106" t="s">
        <v>1300</v>
      </c>
      <c r="F106" s="76" t="s">
        <v>641</v>
      </c>
      <c r="G106" s="144" t="s">
        <v>642</v>
      </c>
      <c r="H106" s="144" t="s">
        <v>3194</v>
      </c>
      <c r="I106" s="144" t="s">
        <v>152</v>
      </c>
      <c r="M106" s="144" t="s">
        <v>621</v>
      </c>
      <c r="P106" s="144" t="s">
        <v>5</v>
      </c>
    </row>
    <row r="107" spans="1:16">
      <c r="A107" t="s">
        <v>1383</v>
      </c>
      <c r="B107" s="144" t="s">
        <v>3504</v>
      </c>
      <c r="C107" s="144" t="s">
        <v>592</v>
      </c>
      <c r="D107" t="s">
        <v>3350</v>
      </c>
      <c r="E107" t="s">
        <v>1195</v>
      </c>
      <c r="F107" s="76" t="s">
        <v>641</v>
      </c>
      <c r="G107" s="144" t="s">
        <v>642</v>
      </c>
      <c r="H107" s="144" t="s">
        <v>3194</v>
      </c>
      <c r="I107" s="144" t="s">
        <v>152</v>
      </c>
      <c r="M107" s="144" t="s">
        <v>621</v>
      </c>
      <c r="P107" s="144" t="s">
        <v>5</v>
      </c>
    </row>
    <row r="108" spans="1:16">
      <c r="A108" t="s">
        <v>1383</v>
      </c>
      <c r="B108" s="144" t="s">
        <v>3505</v>
      </c>
      <c r="C108" s="144" t="s">
        <v>592</v>
      </c>
      <c r="D108" t="s">
        <v>3351</v>
      </c>
      <c r="E108" t="s">
        <v>1198</v>
      </c>
      <c r="F108" s="76" t="s">
        <v>641</v>
      </c>
      <c r="G108" s="144" t="s">
        <v>642</v>
      </c>
      <c r="H108" s="144" t="s">
        <v>3194</v>
      </c>
      <c r="I108" s="144" t="s">
        <v>152</v>
      </c>
      <c r="M108" s="144" t="s">
        <v>621</v>
      </c>
      <c r="P108" s="144" t="s">
        <v>5</v>
      </c>
    </row>
    <row r="109" spans="1:16">
      <c r="A109" t="s">
        <v>1383</v>
      </c>
      <c r="B109" s="144" t="s">
        <v>3506</v>
      </c>
      <c r="C109" s="144" t="s">
        <v>592</v>
      </c>
      <c r="D109" t="s">
        <v>3352</v>
      </c>
      <c r="E109" t="s">
        <v>1845</v>
      </c>
      <c r="F109" s="76" t="s">
        <v>641</v>
      </c>
      <c r="G109" s="144" t="s">
        <v>642</v>
      </c>
      <c r="H109" s="144" t="s">
        <v>3194</v>
      </c>
      <c r="I109" s="144" t="s">
        <v>152</v>
      </c>
      <c r="M109" s="144" t="s">
        <v>621</v>
      </c>
      <c r="P109" s="144" t="s">
        <v>5</v>
      </c>
    </row>
    <row r="110" spans="1:16">
      <c r="A110" t="s">
        <v>1383</v>
      </c>
      <c r="B110" s="144" t="s">
        <v>3507</v>
      </c>
      <c r="C110" s="144" t="s">
        <v>592</v>
      </c>
      <c r="D110" t="s">
        <v>3353</v>
      </c>
      <c r="E110" t="s">
        <v>1841</v>
      </c>
      <c r="F110" s="76" t="s">
        <v>641</v>
      </c>
      <c r="G110" s="144" t="s">
        <v>642</v>
      </c>
      <c r="H110" s="144" t="s">
        <v>3194</v>
      </c>
      <c r="I110" s="144" t="s">
        <v>152</v>
      </c>
      <c r="M110" s="144" t="s">
        <v>621</v>
      </c>
      <c r="P110" s="144" t="s">
        <v>5</v>
      </c>
    </row>
    <row r="111" spans="1:16">
      <c r="A111" t="s">
        <v>1383</v>
      </c>
      <c r="B111" s="144" t="s">
        <v>3508</v>
      </c>
      <c r="C111" s="144" t="s">
        <v>592</v>
      </c>
      <c r="D111" t="s">
        <v>3354</v>
      </c>
      <c r="E111" t="s">
        <v>1842</v>
      </c>
      <c r="F111" s="76" t="s">
        <v>641</v>
      </c>
      <c r="G111" s="144" t="s">
        <v>642</v>
      </c>
      <c r="H111" s="144" t="s">
        <v>3194</v>
      </c>
      <c r="I111" s="144" t="s">
        <v>152</v>
      </c>
      <c r="M111" s="144" t="s">
        <v>621</v>
      </c>
      <c r="P111" s="144" t="s">
        <v>5</v>
      </c>
    </row>
    <row r="112" spans="1:16">
      <c r="A112" t="s">
        <v>1383</v>
      </c>
      <c r="B112" s="144" t="s">
        <v>3509</v>
      </c>
      <c r="C112" s="144" t="s">
        <v>592</v>
      </c>
      <c r="D112" t="s">
        <v>3303</v>
      </c>
      <c r="E112" t="s">
        <v>1207</v>
      </c>
      <c r="F112" s="76" t="s">
        <v>641</v>
      </c>
      <c r="G112" s="144" t="s">
        <v>642</v>
      </c>
      <c r="H112" s="144" t="s">
        <v>3195</v>
      </c>
      <c r="I112" s="144" t="s">
        <v>152</v>
      </c>
      <c r="M112" s="144" t="s">
        <v>621</v>
      </c>
      <c r="P112" s="144" t="s">
        <v>5</v>
      </c>
    </row>
    <row r="113" spans="1:16">
      <c r="A113" t="s">
        <v>1383</v>
      </c>
      <c r="B113" s="144" t="s">
        <v>3510</v>
      </c>
      <c r="C113" s="144" t="s">
        <v>592</v>
      </c>
      <c r="D113" t="s">
        <v>3355</v>
      </c>
      <c r="E113" t="s">
        <v>1200</v>
      </c>
      <c r="F113" s="76" t="s">
        <v>641</v>
      </c>
      <c r="G113" s="144" t="s">
        <v>642</v>
      </c>
      <c r="H113" s="144" t="s">
        <v>3194</v>
      </c>
      <c r="I113" s="144" t="s">
        <v>152</v>
      </c>
      <c r="M113" s="144" t="s">
        <v>621</v>
      </c>
      <c r="P113" s="144" t="s">
        <v>5</v>
      </c>
    </row>
    <row r="114" spans="1:16">
      <c r="A114" t="s">
        <v>1383</v>
      </c>
      <c r="B114" s="144" t="s">
        <v>3511</v>
      </c>
      <c r="C114" s="144" t="s">
        <v>592</v>
      </c>
      <c r="D114" t="s">
        <v>3356</v>
      </c>
      <c r="E114" t="s">
        <v>1201</v>
      </c>
      <c r="F114" s="76" t="s">
        <v>641</v>
      </c>
      <c r="G114" s="144" t="s">
        <v>642</v>
      </c>
      <c r="H114" s="144" t="s">
        <v>3195</v>
      </c>
      <c r="I114" s="144" t="s">
        <v>152</v>
      </c>
      <c r="M114" s="144" t="s">
        <v>621</v>
      </c>
      <c r="P114" s="144" t="s">
        <v>5</v>
      </c>
    </row>
    <row r="115" spans="1:16">
      <c r="A115" t="s">
        <v>1383</v>
      </c>
      <c r="B115" s="144" t="s">
        <v>3512</v>
      </c>
      <c r="C115" s="144" t="s">
        <v>592</v>
      </c>
      <c r="D115" t="s">
        <v>3366</v>
      </c>
      <c r="E115" t="s">
        <v>1336</v>
      </c>
      <c r="F115" s="76" t="s">
        <v>641</v>
      </c>
      <c r="G115" s="144" t="s">
        <v>642</v>
      </c>
      <c r="H115" s="144" t="s">
        <v>3195</v>
      </c>
      <c r="I115" s="144" t="s">
        <v>152</v>
      </c>
      <c r="M115" s="144" t="s">
        <v>621</v>
      </c>
      <c r="P115" s="144" t="s">
        <v>5</v>
      </c>
    </row>
    <row r="116" spans="1:16">
      <c r="A116" t="s">
        <v>1383</v>
      </c>
      <c r="B116" s="144" t="s">
        <v>3513</v>
      </c>
      <c r="C116" s="144" t="s">
        <v>592</v>
      </c>
      <c r="D116" t="s">
        <v>3357</v>
      </c>
      <c r="E116" t="s">
        <v>1300</v>
      </c>
      <c r="F116" s="76" t="s">
        <v>641</v>
      </c>
      <c r="G116" s="144" t="s">
        <v>642</v>
      </c>
      <c r="H116" s="144" t="s">
        <v>3194</v>
      </c>
      <c r="I116" s="144" t="s">
        <v>152</v>
      </c>
      <c r="M116" s="144" t="s">
        <v>621</v>
      </c>
      <c r="P116" s="144" t="s">
        <v>5</v>
      </c>
    </row>
    <row r="117" spans="1:16">
      <c r="A117" t="s">
        <v>1160</v>
      </c>
      <c r="B117" s="144" t="s">
        <v>3514</v>
      </c>
      <c r="C117" s="144" t="s">
        <v>592</v>
      </c>
      <c r="D117" t="s">
        <v>3350</v>
      </c>
      <c r="E117" t="s">
        <v>1215</v>
      </c>
      <c r="F117" s="76" t="s">
        <v>641</v>
      </c>
      <c r="G117" s="144" t="s">
        <v>642</v>
      </c>
      <c r="H117" s="144" t="s">
        <v>3194</v>
      </c>
      <c r="I117" s="144" t="s">
        <v>152</v>
      </c>
      <c r="M117" s="144" t="s">
        <v>621</v>
      </c>
      <c r="P117" s="144" t="s">
        <v>5</v>
      </c>
    </row>
    <row r="118" spans="1:16">
      <c r="A118" t="s">
        <v>1160</v>
      </c>
      <c r="B118" s="144" t="s">
        <v>3515</v>
      </c>
      <c r="C118" s="144" t="s">
        <v>592</v>
      </c>
      <c r="D118" t="s">
        <v>3351</v>
      </c>
      <c r="E118" t="s">
        <v>1198</v>
      </c>
      <c r="F118" s="76" t="s">
        <v>641</v>
      </c>
      <c r="G118" s="144" t="s">
        <v>642</v>
      </c>
      <c r="H118" s="144" t="s">
        <v>3194</v>
      </c>
      <c r="I118" s="144" t="s">
        <v>152</v>
      </c>
      <c r="M118" s="144" t="s">
        <v>621</v>
      </c>
      <c r="P118" s="144" t="s">
        <v>5</v>
      </c>
    </row>
    <row r="119" spans="1:16">
      <c r="A119" t="s">
        <v>1160</v>
      </c>
      <c r="B119" s="144" t="s">
        <v>3516</v>
      </c>
      <c r="C119" s="144" t="s">
        <v>592</v>
      </c>
      <c r="D119" t="s">
        <v>3367</v>
      </c>
      <c r="E119" t="s">
        <v>1203</v>
      </c>
      <c r="F119" s="76" t="s">
        <v>641</v>
      </c>
      <c r="G119" s="144" t="s">
        <v>642</v>
      </c>
      <c r="H119" s="144" t="s">
        <v>3194</v>
      </c>
      <c r="I119" s="144" t="s">
        <v>152</v>
      </c>
      <c r="M119" s="144" t="s">
        <v>621</v>
      </c>
      <c r="P119" s="144" t="s">
        <v>5</v>
      </c>
    </row>
    <row r="120" spans="1:16">
      <c r="A120" t="s">
        <v>1160</v>
      </c>
      <c r="B120" s="144" t="s">
        <v>3517</v>
      </c>
      <c r="C120" s="144" t="s">
        <v>592</v>
      </c>
      <c r="D120" t="s">
        <v>3355</v>
      </c>
      <c r="E120" t="s">
        <v>1200</v>
      </c>
      <c r="F120" s="76" t="s">
        <v>641</v>
      </c>
      <c r="G120" s="144" t="s">
        <v>642</v>
      </c>
      <c r="H120" s="144" t="s">
        <v>3194</v>
      </c>
      <c r="I120" s="144" t="s">
        <v>152</v>
      </c>
      <c r="M120" s="144" t="s">
        <v>621</v>
      </c>
      <c r="P120" s="144" t="s">
        <v>5</v>
      </c>
    </row>
    <row r="121" spans="1:16">
      <c r="A121" t="s">
        <v>1160</v>
      </c>
      <c r="B121" s="144" t="s">
        <v>3518</v>
      </c>
      <c r="C121" s="144" t="s">
        <v>592</v>
      </c>
      <c r="D121" t="s">
        <v>3356</v>
      </c>
      <c r="E121" t="s">
        <v>1201</v>
      </c>
      <c r="F121" s="76" t="s">
        <v>641</v>
      </c>
      <c r="G121" s="144" t="s">
        <v>642</v>
      </c>
      <c r="H121" s="144" t="s">
        <v>3195</v>
      </c>
      <c r="I121" s="144" t="s">
        <v>152</v>
      </c>
      <c r="M121" s="144" t="s">
        <v>621</v>
      </c>
      <c r="P121" s="144" t="s">
        <v>5</v>
      </c>
    </row>
    <row r="122" spans="1:16">
      <c r="A122" t="s">
        <v>1160</v>
      </c>
      <c r="B122" s="144" t="s">
        <v>3519</v>
      </c>
      <c r="C122" s="144" t="s">
        <v>592</v>
      </c>
      <c r="D122" t="s">
        <v>3359</v>
      </c>
      <c r="E122" t="s">
        <v>1209</v>
      </c>
      <c r="F122" s="76" t="s">
        <v>641</v>
      </c>
      <c r="G122" s="144" t="s">
        <v>642</v>
      </c>
      <c r="H122" s="144" t="s">
        <v>3194</v>
      </c>
      <c r="I122" s="144" t="s">
        <v>152</v>
      </c>
      <c r="M122" s="144" t="s">
        <v>621</v>
      </c>
      <c r="P122" s="144" t="s">
        <v>5</v>
      </c>
    </row>
    <row r="123" spans="1:16">
      <c r="A123" t="s">
        <v>1160</v>
      </c>
      <c r="B123" s="144" t="s">
        <v>3520</v>
      </c>
      <c r="C123" s="144" t="s">
        <v>592</v>
      </c>
      <c r="D123" t="s">
        <v>3357</v>
      </c>
      <c r="E123" t="s">
        <v>1300</v>
      </c>
      <c r="F123" s="76" t="s">
        <v>641</v>
      </c>
      <c r="G123" s="144" t="s">
        <v>642</v>
      </c>
      <c r="H123" s="144" t="s">
        <v>3194</v>
      </c>
      <c r="I123" s="144" t="s">
        <v>152</v>
      </c>
      <c r="M123" s="144" t="s">
        <v>621</v>
      </c>
      <c r="P123" s="144" t="s">
        <v>5</v>
      </c>
    </row>
    <row r="124" spans="1:16">
      <c r="A124" t="s">
        <v>1158</v>
      </c>
      <c r="B124" s="144" t="s">
        <v>3521</v>
      </c>
      <c r="C124" s="144" t="s">
        <v>592</v>
      </c>
      <c r="D124" t="s">
        <v>3350</v>
      </c>
      <c r="E124" t="s">
        <v>1195</v>
      </c>
      <c r="F124" s="76" t="s">
        <v>641</v>
      </c>
      <c r="G124" s="144" t="s">
        <v>642</v>
      </c>
      <c r="H124" s="144" t="s">
        <v>3194</v>
      </c>
      <c r="I124" s="144" t="s">
        <v>152</v>
      </c>
      <c r="M124" s="144" t="s">
        <v>621</v>
      </c>
      <c r="P124" s="144" t="s">
        <v>5</v>
      </c>
    </row>
    <row r="125" spans="1:16">
      <c r="A125" t="s">
        <v>1158</v>
      </c>
      <c r="B125" s="144" t="s">
        <v>3522</v>
      </c>
      <c r="C125" s="144" t="s">
        <v>592</v>
      </c>
      <c r="D125" t="s">
        <v>3351</v>
      </c>
      <c r="E125" t="s">
        <v>1198</v>
      </c>
      <c r="F125" s="76" t="s">
        <v>641</v>
      </c>
      <c r="G125" s="144" t="s">
        <v>642</v>
      </c>
      <c r="H125" s="144" t="s">
        <v>3194</v>
      </c>
      <c r="I125" s="144" t="s">
        <v>152</v>
      </c>
      <c r="M125" s="144" t="s">
        <v>621</v>
      </c>
      <c r="P125" s="144" t="s">
        <v>5</v>
      </c>
    </row>
    <row r="126" spans="1:16">
      <c r="A126" t="s">
        <v>1158</v>
      </c>
      <c r="B126" s="144" t="s">
        <v>3523</v>
      </c>
      <c r="C126" s="144" t="s">
        <v>592</v>
      </c>
      <c r="D126" t="s">
        <v>3352</v>
      </c>
      <c r="E126" t="s">
        <v>1845</v>
      </c>
      <c r="F126" s="76" t="s">
        <v>641</v>
      </c>
      <c r="G126" s="144" t="s">
        <v>642</v>
      </c>
      <c r="H126" s="144" t="s">
        <v>3194</v>
      </c>
      <c r="I126" s="144" t="s">
        <v>152</v>
      </c>
      <c r="M126" s="144" t="s">
        <v>621</v>
      </c>
      <c r="P126" s="144" t="s">
        <v>5</v>
      </c>
    </row>
    <row r="127" spans="1:16">
      <c r="A127" t="s">
        <v>1158</v>
      </c>
      <c r="B127" s="144" t="s">
        <v>3524</v>
      </c>
      <c r="C127" s="144" t="s">
        <v>592</v>
      </c>
      <c r="D127" t="s">
        <v>3353</v>
      </c>
      <c r="E127" t="s">
        <v>1850</v>
      </c>
      <c r="F127" s="76" t="s">
        <v>641</v>
      </c>
      <c r="G127" s="144" t="s">
        <v>642</v>
      </c>
      <c r="H127" s="144" t="s">
        <v>3194</v>
      </c>
      <c r="I127" s="144" t="s">
        <v>152</v>
      </c>
      <c r="M127" s="144" t="s">
        <v>621</v>
      </c>
      <c r="P127" s="144" t="s">
        <v>5</v>
      </c>
    </row>
    <row r="128" spans="1:16">
      <c r="A128" t="s">
        <v>1158</v>
      </c>
      <c r="B128" s="144" t="s">
        <v>3525</v>
      </c>
      <c r="C128" s="144" t="s">
        <v>592</v>
      </c>
      <c r="D128" t="s">
        <v>3354</v>
      </c>
      <c r="E128" t="s">
        <v>1851</v>
      </c>
      <c r="F128" s="76" t="s">
        <v>641</v>
      </c>
      <c r="G128" s="144" t="s">
        <v>642</v>
      </c>
      <c r="H128" s="144" t="s">
        <v>3194</v>
      </c>
      <c r="I128" s="144" t="s">
        <v>152</v>
      </c>
      <c r="M128" s="144" t="s">
        <v>621</v>
      </c>
      <c r="P128" s="144" t="s">
        <v>5</v>
      </c>
    </row>
    <row r="129" spans="1:16">
      <c r="A129" t="s">
        <v>1158</v>
      </c>
      <c r="B129" s="144" t="s">
        <v>3526</v>
      </c>
      <c r="C129" s="144" t="s">
        <v>592</v>
      </c>
      <c r="D129" t="s">
        <v>3303</v>
      </c>
      <c r="E129" t="s">
        <v>1207</v>
      </c>
      <c r="F129" s="76" t="s">
        <v>641</v>
      </c>
      <c r="G129" s="144" t="s">
        <v>642</v>
      </c>
      <c r="H129" s="144" t="s">
        <v>3195</v>
      </c>
      <c r="I129" s="144" t="s">
        <v>152</v>
      </c>
      <c r="M129" s="144" t="s">
        <v>621</v>
      </c>
      <c r="P129" s="144" t="s">
        <v>5</v>
      </c>
    </row>
    <row r="130" spans="1:16">
      <c r="A130" t="s">
        <v>1158</v>
      </c>
      <c r="B130" s="144" t="s">
        <v>3527</v>
      </c>
      <c r="C130" s="144" t="s">
        <v>592</v>
      </c>
      <c r="D130" t="s">
        <v>3355</v>
      </c>
      <c r="E130" t="s">
        <v>1200</v>
      </c>
      <c r="F130" s="76" t="s">
        <v>641</v>
      </c>
      <c r="G130" s="144" t="s">
        <v>642</v>
      </c>
      <c r="H130" s="144" t="s">
        <v>3194</v>
      </c>
      <c r="I130" s="144" t="s">
        <v>152</v>
      </c>
      <c r="M130" s="144" t="s">
        <v>621</v>
      </c>
      <c r="P130" s="144" t="s">
        <v>5</v>
      </c>
    </row>
    <row r="131" spans="1:16">
      <c r="A131" t="s">
        <v>1158</v>
      </c>
      <c r="B131" s="144" t="s">
        <v>3528</v>
      </c>
      <c r="C131" s="144" t="s">
        <v>592</v>
      </c>
      <c r="D131" t="s">
        <v>3356</v>
      </c>
      <c r="E131" t="s">
        <v>1201</v>
      </c>
      <c r="F131" s="76" t="s">
        <v>641</v>
      </c>
      <c r="G131" s="144" t="s">
        <v>642</v>
      </c>
      <c r="H131" s="144" t="s">
        <v>3195</v>
      </c>
      <c r="I131" s="144" t="s">
        <v>152</v>
      </c>
      <c r="M131" s="144" t="s">
        <v>621</v>
      </c>
      <c r="P131" s="144" t="s">
        <v>5</v>
      </c>
    </row>
    <row r="132" spans="1:16">
      <c r="A132" t="s">
        <v>1158</v>
      </c>
      <c r="B132" s="144" t="s">
        <v>3529</v>
      </c>
      <c r="C132" s="144" t="s">
        <v>592</v>
      </c>
      <c r="D132" t="s">
        <v>3359</v>
      </c>
      <c r="E132" t="s">
        <v>1209</v>
      </c>
      <c r="F132" s="76" t="s">
        <v>641</v>
      </c>
      <c r="G132" s="144" t="s">
        <v>642</v>
      </c>
      <c r="H132" s="144" t="s">
        <v>3194</v>
      </c>
      <c r="I132" s="144" t="s">
        <v>152</v>
      </c>
      <c r="M132" s="144" t="s">
        <v>621</v>
      </c>
      <c r="P132" s="144" t="s">
        <v>5</v>
      </c>
    </row>
    <row r="133" spans="1:16">
      <c r="A133" t="s">
        <v>1158</v>
      </c>
      <c r="B133" s="144" t="s">
        <v>3530</v>
      </c>
      <c r="C133" s="144" t="s">
        <v>592</v>
      </c>
      <c r="D133" t="s">
        <v>3368</v>
      </c>
      <c r="E133" t="s">
        <v>1155</v>
      </c>
      <c r="F133" s="76" t="s">
        <v>641</v>
      </c>
      <c r="G133" s="144" t="s">
        <v>642</v>
      </c>
      <c r="H133" s="144" t="s">
        <v>3194</v>
      </c>
      <c r="I133" s="144" t="s">
        <v>152</v>
      </c>
      <c r="M133" s="144" t="s">
        <v>621</v>
      </c>
      <c r="P133" s="144" t="s">
        <v>5</v>
      </c>
    </row>
    <row r="134" spans="1:16">
      <c r="A134" t="s">
        <v>1158</v>
      </c>
      <c r="B134" s="144" t="s">
        <v>3531</v>
      </c>
      <c r="C134" s="144" t="s">
        <v>592</v>
      </c>
      <c r="D134" t="s">
        <v>3369</v>
      </c>
      <c r="E134" t="s">
        <v>1157</v>
      </c>
      <c r="F134" s="76" t="s">
        <v>641</v>
      </c>
      <c r="G134" s="144" t="s">
        <v>642</v>
      </c>
      <c r="H134" s="144" t="s">
        <v>3194</v>
      </c>
      <c r="I134" s="144" t="s">
        <v>152</v>
      </c>
      <c r="M134" s="144" t="s">
        <v>621</v>
      </c>
      <c r="P134" s="144" t="s">
        <v>5</v>
      </c>
    </row>
    <row r="135" spans="1:16">
      <c r="A135" t="s">
        <v>1158</v>
      </c>
      <c r="B135" s="144" t="s">
        <v>3532</v>
      </c>
      <c r="C135" s="144" t="s">
        <v>592</v>
      </c>
      <c r="D135" t="s">
        <v>3357</v>
      </c>
      <c r="E135" t="s">
        <v>1300</v>
      </c>
      <c r="F135" s="76" t="s">
        <v>641</v>
      </c>
      <c r="G135" s="144" t="s">
        <v>642</v>
      </c>
      <c r="H135" s="144" t="s">
        <v>3194</v>
      </c>
      <c r="I135" s="144" t="s">
        <v>152</v>
      </c>
      <c r="M135" s="144" t="s">
        <v>621</v>
      </c>
      <c r="P135" s="144" t="s">
        <v>5</v>
      </c>
    </row>
    <row r="136" spans="1:16">
      <c r="A136" t="s">
        <v>1171</v>
      </c>
      <c r="B136" s="144" t="s">
        <v>3533</v>
      </c>
      <c r="C136" s="144" t="s">
        <v>592</v>
      </c>
      <c r="D136" t="s">
        <v>3350</v>
      </c>
      <c r="E136" t="s">
        <v>1204</v>
      </c>
      <c r="F136" s="76" t="s">
        <v>641</v>
      </c>
      <c r="G136" s="144" t="s">
        <v>642</v>
      </c>
      <c r="H136" s="144" t="s">
        <v>3194</v>
      </c>
      <c r="I136" s="144" t="s">
        <v>152</v>
      </c>
      <c r="M136" s="144" t="s">
        <v>621</v>
      </c>
      <c r="P136" s="144" t="s">
        <v>5</v>
      </c>
    </row>
    <row r="137" spans="1:16">
      <c r="A137" t="s">
        <v>1171</v>
      </c>
      <c r="B137" s="144" t="s">
        <v>3534</v>
      </c>
      <c r="C137" s="144" t="s">
        <v>592</v>
      </c>
      <c r="D137" t="s">
        <v>3351</v>
      </c>
      <c r="E137" t="s">
        <v>1198</v>
      </c>
      <c r="F137" s="76" t="s">
        <v>641</v>
      </c>
      <c r="G137" s="144" t="s">
        <v>642</v>
      </c>
      <c r="H137" s="144" t="s">
        <v>3194</v>
      </c>
      <c r="I137" s="144" t="s">
        <v>152</v>
      </c>
      <c r="M137" s="144" t="s">
        <v>621</v>
      </c>
      <c r="P137" s="144" t="s">
        <v>5</v>
      </c>
    </row>
    <row r="138" spans="1:16">
      <c r="A138" t="s">
        <v>1171</v>
      </c>
      <c r="B138" s="144" t="s">
        <v>3535</v>
      </c>
      <c r="C138" s="144" t="s">
        <v>592</v>
      </c>
      <c r="D138" t="s">
        <v>3358</v>
      </c>
      <c r="E138" t="s">
        <v>1205</v>
      </c>
      <c r="F138" s="76" t="s">
        <v>641</v>
      </c>
      <c r="G138" s="144" t="s">
        <v>642</v>
      </c>
      <c r="H138" s="144" t="s">
        <v>3194</v>
      </c>
      <c r="I138" s="144" t="s">
        <v>152</v>
      </c>
      <c r="M138" s="144" t="s">
        <v>621</v>
      </c>
      <c r="P138" s="144" t="s">
        <v>5</v>
      </c>
    </row>
    <row r="139" spans="1:16">
      <c r="A139" t="s">
        <v>1171</v>
      </c>
      <c r="B139" s="144" t="s">
        <v>3536</v>
      </c>
      <c r="C139" s="144" t="s">
        <v>592</v>
      </c>
      <c r="D139" t="s">
        <v>3303</v>
      </c>
      <c r="E139" t="s">
        <v>1207</v>
      </c>
      <c r="F139" s="76" t="s">
        <v>641</v>
      </c>
      <c r="G139" s="144" t="s">
        <v>642</v>
      </c>
      <c r="H139" s="144" t="s">
        <v>3195</v>
      </c>
      <c r="I139" s="144" t="s">
        <v>152</v>
      </c>
      <c r="M139" s="144" t="s">
        <v>621</v>
      </c>
      <c r="P139" s="144" t="s">
        <v>5</v>
      </c>
    </row>
    <row r="140" spans="1:16">
      <c r="A140" t="s">
        <v>1171</v>
      </c>
      <c r="B140" s="144" t="s">
        <v>3537</v>
      </c>
      <c r="C140" s="144" t="s">
        <v>592</v>
      </c>
      <c r="D140" t="s">
        <v>3355</v>
      </c>
      <c r="E140" t="s">
        <v>1200</v>
      </c>
      <c r="F140" s="76" t="s">
        <v>641</v>
      </c>
      <c r="G140" s="144" t="s">
        <v>642</v>
      </c>
      <c r="H140" s="144" t="s">
        <v>3194</v>
      </c>
      <c r="I140" s="144" t="s">
        <v>152</v>
      </c>
      <c r="M140" s="144" t="s">
        <v>621</v>
      </c>
      <c r="P140" s="144" t="s">
        <v>5</v>
      </c>
    </row>
    <row r="141" spans="1:16">
      <c r="A141" t="s">
        <v>1171</v>
      </c>
      <c r="B141" s="144" t="s">
        <v>3538</v>
      </c>
      <c r="C141" s="144" t="s">
        <v>592</v>
      </c>
      <c r="D141" t="s">
        <v>3356</v>
      </c>
      <c r="E141" t="s">
        <v>1201</v>
      </c>
      <c r="F141" s="76" t="s">
        <v>641</v>
      </c>
      <c r="G141" s="144" t="s">
        <v>642</v>
      </c>
      <c r="H141" s="144" t="s">
        <v>3195</v>
      </c>
      <c r="I141" s="144" t="s">
        <v>152</v>
      </c>
      <c r="M141" s="144" t="s">
        <v>621</v>
      </c>
      <c r="P141" s="144" t="s">
        <v>5</v>
      </c>
    </row>
    <row r="142" spans="1:16">
      <c r="A142" t="s">
        <v>1171</v>
      </c>
      <c r="B142" s="144" t="s">
        <v>3539</v>
      </c>
      <c r="C142" s="144" t="s">
        <v>592</v>
      </c>
      <c r="D142" t="s">
        <v>3359</v>
      </c>
      <c r="E142" t="s">
        <v>1209</v>
      </c>
      <c r="F142" s="76" t="s">
        <v>641</v>
      </c>
      <c r="G142" s="144" t="s">
        <v>642</v>
      </c>
      <c r="H142" s="144" t="s">
        <v>3194</v>
      </c>
      <c r="I142" s="144" t="s">
        <v>152</v>
      </c>
      <c r="M142" s="144" t="s">
        <v>621</v>
      </c>
      <c r="P142" s="144" t="s">
        <v>5</v>
      </c>
    </row>
    <row r="143" spans="1:16">
      <c r="A143" t="s">
        <v>1171</v>
      </c>
      <c r="B143" s="144" t="s">
        <v>3222</v>
      </c>
      <c r="C143" s="144" t="s">
        <v>592</v>
      </c>
      <c r="D143" t="s">
        <v>1855</v>
      </c>
      <c r="E143" t="s">
        <v>1208</v>
      </c>
      <c r="F143" s="76" t="s">
        <v>641</v>
      </c>
      <c r="G143" s="144" t="s">
        <v>642</v>
      </c>
      <c r="H143" s="144" t="s">
        <v>3194</v>
      </c>
      <c r="I143" s="144" t="s">
        <v>152</v>
      </c>
      <c r="M143" s="144" t="s">
        <v>621</v>
      </c>
      <c r="P143" s="144" t="s">
        <v>5</v>
      </c>
    </row>
    <row r="144" spans="1:16">
      <c r="A144" t="s">
        <v>1171</v>
      </c>
      <c r="B144" s="144" t="s">
        <v>3540</v>
      </c>
      <c r="C144" s="144" t="s">
        <v>592</v>
      </c>
      <c r="D144" t="s">
        <v>3357</v>
      </c>
      <c r="E144" t="s">
        <v>1300</v>
      </c>
      <c r="F144" s="76" t="s">
        <v>641</v>
      </c>
      <c r="G144" s="144" t="s">
        <v>642</v>
      </c>
      <c r="H144" s="144" t="s">
        <v>3194</v>
      </c>
      <c r="I144" s="144" t="s">
        <v>152</v>
      </c>
      <c r="M144" s="144" t="s">
        <v>621</v>
      </c>
      <c r="P144" s="144" t="s">
        <v>5</v>
      </c>
    </row>
    <row r="145" spans="1:16">
      <c r="A145" t="s">
        <v>1384</v>
      </c>
      <c r="B145" s="144" t="s">
        <v>3541</v>
      </c>
      <c r="C145" s="144" t="s">
        <v>592</v>
      </c>
      <c r="D145" t="s">
        <v>3350</v>
      </c>
      <c r="E145" t="s">
        <v>1215</v>
      </c>
      <c r="F145" s="76" t="s">
        <v>641</v>
      </c>
      <c r="G145" s="144" t="s">
        <v>642</v>
      </c>
      <c r="H145" s="144" t="s">
        <v>3194</v>
      </c>
      <c r="I145" s="144" t="s">
        <v>152</v>
      </c>
      <c r="M145" s="144" t="s">
        <v>621</v>
      </c>
      <c r="P145" s="144" t="s">
        <v>5</v>
      </c>
    </row>
    <row r="146" spans="1:16">
      <c r="A146" t="s">
        <v>1384</v>
      </c>
      <c r="B146" s="144" t="s">
        <v>3542</v>
      </c>
      <c r="C146" s="144" t="s">
        <v>592</v>
      </c>
      <c r="D146" t="s">
        <v>3351</v>
      </c>
      <c r="E146" t="s">
        <v>1198</v>
      </c>
      <c r="F146" s="76" t="s">
        <v>641</v>
      </c>
      <c r="G146" s="144" t="s">
        <v>642</v>
      </c>
      <c r="H146" s="144" t="s">
        <v>3194</v>
      </c>
      <c r="I146" s="144" t="s">
        <v>152</v>
      </c>
      <c r="M146" s="144" t="s">
        <v>621</v>
      </c>
      <c r="P146" s="144" t="s">
        <v>5</v>
      </c>
    </row>
    <row r="147" spans="1:16">
      <c r="A147" t="s">
        <v>1384</v>
      </c>
      <c r="B147" s="144" t="s">
        <v>3543</v>
      </c>
      <c r="C147" s="144" t="s">
        <v>592</v>
      </c>
      <c r="D147" t="s">
        <v>3367</v>
      </c>
      <c r="E147" t="s">
        <v>1203</v>
      </c>
      <c r="F147" s="76" t="s">
        <v>641</v>
      </c>
      <c r="G147" s="144" t="s">
        <v>642</v>
      </c>
      <c r="H147" s="144" t="s">
        <v>3194</v>
      </c>
      <c r="I147" s="144" t="s">
        <v>152</v>
      </c>
      <c r="M147" s="144" t="s">
        <v>621</v>
      </c>
      <c r="P147" s="144" t="s">
        <v>5</v>
      </c>
    </row>
    <row r="148" spans="1:16">
      <c r="A148" t="s">
        <v>1384</v>
      </c>
      <c r="B148" s="144" t="s">
        <v>3544</v>
      </c>
      <c r="C148" s="144" t="s">
        <v>592</v>
      </c>
      <c r="D148" t="s">
        <v>3355</v>
      </c>
      <c r="E148" t="s">
        <v>1200</v>
      </c>
      <c r="F148" s="76" t="s">
        <v>641</v>
      </c>
      <c r="G148" s="144" t="s">
        <v>642</v>
      </c>
      <c r="H148" s="144" t="s">
        <v>3194</v>
      </c>
      <c r="I148" s="144" t="s">
        <v>152</v>
      </c>
      <c r="M148" s="144" t="s">
        <v>621</v>
      </c>
      <c r="P148" s="144" t="s">
        <v>5</v>
      </c>
    </row>
    <row r="149" spans="1:16">
      <c r="A149" t="s">
        <v>1384</v>
      </c>
      <c r="B149" s="144" t="s">
        <v>3545</v>
      </c>
      <c r="C149" s="144" t="s">
        <v>592</v>
      </c>
      <c r="D149" t="s">
        <v>3356</v>
      </c>
      <c r="E149" t="s">
        <v>1201</v>
      </c>
      <c r="F149" s="76" t="s">
        <v>641</v>
      </c>
      <c r="G149" s="144" t="s">
        <v>642</v>
      </c>
      <c r="H149" s="144" t="s">
        <v>3195</v>
      </c>
      <c r="I149" s="144" t="s">
        <v>152</v>
      </c>
      <c r="M149" s="144" t="s">
        <v>621</v>
      </c>
      <c r="P149" s="144" t="s">
        <v>5</v>
      </c>
    </row>
    <row r="150" spans="1:16">
      <c r="A150" t="s">
        <v>1384</v>
      </c>
      <c r="B150" s="144" t="s">
        <v>3546</v>
      </c>
      <c r="C150" s="144" t="s">
        <v>592</v>
      </c>
      <c r="D150" t="s">
        <v>3359</v>
      </c>
      <c r="E150" t="s">
        <v>1209</v>
      </c>
      <c r="F150" s="76" t="s">
        <v>641</v>
      </c>
      <c r="G150" s="144" t="s">
        <v>642</v>
      </c>
      <c r="H150" s="144" t="s">
        <v>3194</v>
      </c>
      <c r="I150" s="144" t="s">
        <v>152</v>
      </c>
      <c r="M150" s="144" t="s">
        <v>621</v>
      </c>
      <c r="P150" s="144" t="s">
        <v>5</v>
      </c>
    </row>
    <row r="151" spans="1:16">
      <c r="A151" t="s">
        <v>1384</v>
      </c>
      <c r="B151" s="144" t="s">
        <v>3547</v>
      </c>
      <c r="C151" s="144" t="s">
        <v>592</v>
      </c>
      <c r="D151" t="s">
        <v>3357</v>
      </c>
      <c r="E151" t="s">
        <v>1300</v>
      </c>
      <c r="F151" s="76" t="s">
        <v>641</v>
      </c>
      <c r="G151" s="144" t="s">
        <v>642</v>
      </c>
      <c r="H151" s="144" t="s">
        <v>3194</v>
      </c>
      <c r="I151" s="144" t="s">
        <v>152</v>
      </c>
      <c r="M151" s="144" t="s">
        <v>621</v>
      </c>
      <c r="P151" s="144" t="s">
        <v>5</v>
      </c>
    </row>
    <row r="152" spans="1:16">
      <c r="A152" t="s">
        <v>967</v>
      </c>
      <c r="B152" s="144" t="s">
        <v>3548</v>
      </c>
      <c r="C152" s="144" t="s">
        <v>592</v>
      </c>
      <c r="D152" t="s">
        <v>3370</v>
      </c>
      <c r="E152" t="s">
        <v>2847</v>
      </c>
      <c r="F152" s="76" t="s">
        <v>641</v>
      </c>
      <c r="G152" s="144" t="s">
        <v>642</v>
      </c>
      <c r="H152" s="144" t="s">
        <v>3194</v>
      </c>
      <c r="I152" s="144" t="s">
        <v>152</v>
      </c>
      <c r="M152" s="144" t="s">
        <v>621</v>
      </c>
      <c r="P152" s="144" t="s">
        <v>5</v>
      </c>
    </row>
    <row r="153" spans="1:16">
      <c r="A153" t="s">
        <v>1622</v>
      </c>
      <c r="B153" s="144" t="s">
        <v>3549</v>
      </c>
      <c r="C153" s="144" t="s">
        <v>592</v>
      </c>
      <c r="D153" t="s">
        <v>3371</v>
      </c>
      <c r="E153" t="s">
        <v>1179</v>
      </c>
      <c r="F153" s="76" t="s">
        <v>641</v>
      </c>
      <c r="G153" s="144" t="s">
        <v>642</v>
      </c>
      <c r="H153" s="144" t="s">
        <v>3194</v>
      </c>
      <c r="I153" s="144" t="s">
        <v>152</v>
      </c>
      <c r="M153" s="144" t="s">
        <v>621</v>
      </c>
      <c r="P153" s="144" t="s">
        <v>5</v>
      </c>
    </row>
    <row r="154" spans="1:16">
      <c r="A154" t="s">
        <v>1622</v>
      </c>
      <c r="B154" s="144" t="s">
        <v>3550</v>
      </c>
      <c r="C154" s="144" t="s">
        <v>592</v>
      </c>
      <c r="D154" t="s">
        <v>3372</v>
      </c>
      <c r="E154" t="s">
        <v>1180</v>
      </c>
      <c r="F154" s="76" t="s">
        <v>641</v>
      </c>
      <c r="G154" s="144" t="s">
        <v>642</v>
      </c>
      <c r="H154" s="144" t="s">
        <v>3194</v>
      </c>
      <c r="I154" s="144" t="s">
        <v>152</v>
      </c>
      <c r="M154" s="144" t="s">
        <v>621</v>
      </c>
      <c r="P154" s="144" t="s">
        <v>5</v>
      </c>
    </row>
    <row r="155" spans="1:16">
      <c r="A155" t="s">
        <v>1622</v>
      </c>
      <c r="B155" s="144" t="s">
        <v>3551</v>
      </c>
      <c r="C155" s="144" t="s">
        <v>592</v>
      </c>
      <c r="D155" t="s">
        <v>3373</v>
      </c>
      <c r="E155" t="s">
        <v>1616</v>
      </c>
      <c r="F155" s="76" t="s">
        <v>641</v>
      </c>
      <c r="G155" s="144" t="s">
        <v>642</v>
      </c>
      <c r="H155" s="144" t="s">
        <v>3194</v>
      </c>
      <c r="I155" s="144" t="s">
        <v>152</v>
      </c>
      <c r="M155" s="144" t="s">
        <v>621</v>
      </c>
      <c r="P155" s="144" t="s">
        <v>5</v>
      </c>
    </row>
    <row r="156" spans="1:16">
      <c r="A156" t="s">
        <v>1622</v>
      </c>
      <c r="B156" s="144" t="s">
        <v>3552</v>
      </c>
      <c r="C156" s="144" t="s">
        <v>592</v>
      </c>
      <c r="D156" t="s">
        <v>3374</v>
      </c>
      <c r="E156" t="s">
        <v>1619</v>
      </c>
      <c r="F156" s="76" t="s">
        <v>641</v>
      </c>
      <c r="G156" s="144" t="s">
        <v>642</v>
      </c>
      <c r="H156" s="144" t="s">
        <v>3194</v>
      </c>
      <c r="I156" s="144" t="s">
        <v>152</v>
      </c>
      <c r="M156" s="144" t="s">
        <v>621</v>
      </c>
      <c r="P156" s="144" t="s">
        <v>5</v>
      </c>
    </row>
    <row r="157" spans="1:16">
      <c r="A157" t="s">
        <v>1622</v>
      </c>
      <c r="B157" s="144" t="s">
        <v>3553</v>
      </c>
      <c r="C157" s="144" t="s">
        <v>592</v>
      </c>
      <c r="D157" t="s">
        <v>3375</v>
      </c>
      <c r="E157" t="s">
        <v>1621</v>
      </c>
      <c r="F157" s="76" t="s">
        <v>641</v>
      </c>
      <c r="G157" s="144" t="s">
        <v>642</v>
      </c>
      <c r="H157" s="144" t="s">
        <v>3194</v>
      </c>
      <c r="I157" s="144" t="s">
        <v>152</v>
      </c>
      <c r="M157" s="144" t="s">
        <v>621</v>
      </c>
      <c r="P157" s="144" t="s">
        <v>5</v>
      </c>
    </row>
    <row r="158" spans="1:16">
      <c r="A158" t="s">
        <v>1622</v>
      </c>
      <c r="B158" s="144" t="s">
        <v>3554</v>
      </c>
      <c r="C158" s="144" t="s">
        <v>592</v>
      </c>
      <c r="D158" t="s">
        <v>3376</v>
      </c>
      <c r="E158" t="s">
        <v>1181</v>
      </c>
      <c r="F158" s="76" t="s">
        <v>641</v>
      </c>
      <c r="G158" s="144" t="s">
        <v>642</v>
      </c>
      <c r="H158" s="144" t="s">
        <v>3194</v>
      </c>
      <c r="I158" s="144" t="s">
        <v>152</v>
      </c>
      <c r="M158" s="144" t="s">
        <v>621</v>
      </c>
      <c r="P158" s="144" t="s">
        <v>5</v>
      </c>
    </row>
    <row r="159" spans="1:16">
      <c r="A159" t="s">
        <v>1622</v>
      </c>
      <c r="B159" s="144" t="s">
        <v>3555</v>
      </c>
      <c r="C159" s="144" t="s">
        <v>592</v>
      </c>
      <c r="D159" t="s">
        <v>3377</v>
      </c>
      <c r="E159" t="s">
        <v>1613</v>
      </c>
      <c r="F159" s="76" t="s">
        <v>641</v>
      </c>
      <c r="G159" s="144" t="s">
        <v>642</v>
      </c>
      <c r="H159" s="144" t="s">
        <v>3194</v>
      </c>
      <c r="I159" s="144" t="s">
        <v>152</v>
      </c>
      <c r="M159" s="144" t="s">
        <v>621</v>
      </c>
      <c r="P159" s="144" t="s">
        <v>5</v>
      </c>
    </row>
    <row r="160" spans="1:16">
      <c r="A160" t="s">
        <v>1644</v>
      </c>
      <c r="B160" s="144" t="s">
        <v>3223</v>
      </c>
      <c r="C160" s="144" t="s">
        <v>592</v>
      </c>
      <c r="D160" t="s">
        <v>1869</v>
      </c>
      <c r="E160" t="s">
        <v>1647</v>
      </c>
      <c r="F160" s="76" t="s">
        <v>641</v>
      </c>
      <c r="G160" s="144" t="s">
        <v>642</v>
      </c>
      <c r="H160" s="144" t="s">
        <v>3194</v>
      </c>
      <c r="I160" s="144" t="s">
        <v>152</v>
      </c>
      <c r="M160" s="144" t="s">
        <v>621</v>
      </c>
      <c r="P160" s="144" t="s">
        <v>5</v>
      </c>
    </row>
    <row r="161" spans="1:16">
      <c r="A161" t="s">
        <v>1644</v>
      </c>
      <c r="B161" s="144" t="s">
        <v>3556</v>
      </c>
      <c r="C161" s="144" t="s">
        <v>592</v>
      </c>
      <c r="D161" t="s">
        <v>3378</v>
      </c>
      <c r="E161" t="s">
        <v>3111</v>
      </c>
      <c r="F161" s="76" t="s">
        <v>641</v>
      </c>
      <c r="G161" s="144" t="s">
        <v>642</v>
      </c>
      <c r="H161" s="144" t="s">
        <v>3194</v>
      </c>
      <c r="I161" s="144" t="s">
        <v>152</v>
      </c>
      <c r="M161" s="144" t="s">
        <v>621</v>
      </c>
      <c r="P161" s="144" t="s">
        <v>5</v>
      </c>
    </row>
    <row r="162" spans="1:16">
      <c r="A162" t="s">
        <v>1644</v>
      </c>
      <c r="B162" s="144" t="s">
        <v>3557</v>
      </c>
      <c r="C162" s="144" t="s">
        <v>592</v>
      </c>
      <c r="D162" t="s">
        <v>3379</v>
      </c>
      <c r="E162" t="s">
        <v>3112</v>
      </c>
      <c r="F162" s="76" t="s">
        <v>641</v>
      </c>
      <c r="G162" s="144" t="s">
        <v>642</v>
      </c>
      <c r="H162" s="144" t="s">
        <v>3194</v>
      </c>
      <c r="I162" s="144" t="s">
        <v>152</v>
      </c>
      <c r="M162" s="144" t="s">
        <v>621</v>
      </c>
      <c r="P162" s="144" t="s">
        <v>5</v>
      </c>
    </row>
    <row r="163" spans="1:16">
      <c r="A163" t="s">
        <v>1644</v>
      </c>
      <c r="B163" s="144" t="s">
        <v>3224</v>
      </c>
      <c r="C163" s="144" t="s">
        <v>592</v>
      </c>
      <c r="D163" t="s">
        <v>1872</v>
      </c>
      <c r="E163" t="s">
        <v>1652</v>
      </c>
      <c r="F163" s="76" t="s">
        <v>641</v>
      </c>
      <c r="G163" s="144" t="s">
        <v>642</v>
      </c>
      <c r="H163" s="144" t="s">
        <v>3194</v>
      </c>
      <c r="I163" s="144" t="s">
        <v>152</v>
      </c>
      <c r="M163" s="144" t="s">
        <v>621</v>
      </c>
      <c r="P163" s="144" t="s">
        <v>5</v>
      </c>
    </row>
    <row r="164" spans="1:16">
      <c r="A164" t="s">
        <v>1644</v>
      </c>
      <c r="B164" s="144" t="s">
        <v>3558</v>
      </c>
      <c r="C164" s="144" t="s">
        <v>592</v>
      </c>
      <c r="D164" t="s">
        <v>3380</v>
      </c>
      <c r="E164" t="s">
        <v>1656</v>
      </c>
      <c r="F164" s="76" t="s">
        <v>641</v>
      </c>
      <c r="G164" s="144" t="s">
        <v>642</v>
      </c>
      <c r="H164" s="144" t="s">
        <v>3194</v>
      </c>
      <c r="I164" s="144" t="s">
        <v>152</v>
      </c>
      <c r="M164" s="144" t="s">
        <v>621</v>
      </c>
      <c r="P164" s="144" t="s">
        <v>5</v>
      </c>
    </row>
    <row r="165" spans="1:16">
      <c r="A165" t="s">
        <v>1644</v>
      </c>
      <c r="B165" s="144" t="s">
        <v>3559</v>
      </c>
      <c r="C165" s="144" t="s">
        <v>592</v>
      </c>
      <c r="D165" t="s">
        <v>3381</v>
      </c>
      <c r="E165" t="s">
        <v>1658</v>
      </c>
      <c r="F165" s="76" t="s">
        <v>641</v>
      </c>
      <c r="G165" s="144" t="s">
        <v>642</v>
      </c>
      <c r="H165" s="144" t="s">
        <v>3194</v>
      </c>
      <c r="I165" s="144" t="s">
        <v>152</v>
      </c>
      <c r="M165" s="144" t="s">
        <v>621</v>
      </c>
      <c r="P165" s="144" t="s">
        <v>5</v>
      </c>
    </row>
    <row r="166" spans="1:16">
      <c r="A166" t="s">
        <v>1644</v>
      </c>
      <c r="B166" s="144" t="s">
        <v>3560</v>
      </c>
      <c r="C166" s="144" t="s">
        <v>592</v>
      </c>
      <c r="D166" t="s">
        <v>3345</v>
      </c>
      <c r="E166" t="s">
        <v>1660</v>
      </c>
      <c r="F166" s="76" t="s">
        <v>641</v>
      </c>
      <c r="G166" s="144" t="s">
        <v>642</v>
      </c>
      <c r="H166" s="144" t="s">
        <v>3194</v>
      </c>
      <c r="I166" s="144" t="s">
        <v>152</v>
      </c>
      <c r="M166" s="144" t="s">
        <v>621</v>
      </c>
      <c r="P166" s="144" t="s">
        <v>5</v>
      </c>
    </row>
    <row r="167" spans="1:16">
      <c r="A167" t="s">
        <v>1644</v>
      </c>
      <c r="B167" s="144" t="s">
        <v>3561</v>
      </c>
      <c r="C167" s="144" t="s">
        <v>592</v>
      </c>
      <c r="D167" t="s">
        <v>3382</v>
      </c>
      <c r="E167" t="s">
        <v>1661</v>
      </c>
      <c r="F167" s="76" t="s">
        <v>641</v>
      </c>
      <c r="G167" s="144" t="s">
        <v>642</v>
      </c>
      <c r="H167" s="144" t="s">
        <v>3194</v>
      </c>
      <c r="I167" s="144" t="s">
        <v>152</v>
      </c>
      <c r="M167" s="144" t="s">
        <v>621</v>
      </c>
      <c r="P167" s="144" t="s">
        <v>5</v>
      </c>
    </row>
    <row r="168" spans="1:16">
      <c r="A168" t="s">
        <v>1644</v>
      </c>
      <c r="B168" s="144" t="s">
        <v>3562</v>
      </c>
      <c r="C168" s="144" t="s">
        <v>592</v>
      </c>
      <c r="D168" t="s">
        <v>3383</v>
      </c>
      <c r="E168" t="s">
        <v>1664</v>
      </c>
      <c r="F168" s="76" t="s">
        <v>641</v>
      </c>
      <c r="G168" s="144" t="s">
        <v>642</v>
      </c>
      <c r="H168" s="144" t="s">
        <v>3194</v>
      </c>
      <c r="I168" s="144" t="s">
        <v>152</v>
      </c>
      <c r="M168" s="144" t="s">
        <v>621</v>
      </c>
      <c r="P168" s="144" t="s">
        <v>5</v>
      </c>
    </row>
    <row r="169" spans="1:16">
      <c r="A169" t="s">
        <v>1644</v>
      </c>
      <c r="B169" s="144" t="s">
        <v>3563</v>
      </c>
      <c r="C169" s="144" t="s">
        <v>592</v>
      </c>
      <c r="D169" t="s">
        <v>3384</v>
      </c>
      <c r="E169" t="s">
        <v>1666</v>
      </c>
      <c r="F169" s="76" t="s">
        <v>641</v>
      </c>
      <c r="G169" s="144" t="s">
        <v>642</v>
      </c>
      <c r="H169" s="144" t="s">
        <v>3194</v>
      </c>
      <c r="I169" s="144" t="s">
        <v>152</v>
      </c>
      <c r="M169" s="144" t="s">
        <v>621</v>
      </c>
      <c r="P169" s="144" t="s">
        <v>5</v>
      </c>
    </row>
    <row r="170" spans="1:16">
      <c r="A170" t="s">
        <v>1625</v>
      </c>
      <c r="B170" s="144" t="s">
        <v>3564</v>
      </c>
      <c r="C170" s="144" t="s">
        <v>592</v>
      </c>
      <c r="D170" t="s">
        <v>3306</v>
      </c>
      <c r="E170" t="s">
        <v>1627</v>
      </c>
      <c r="F170" s="76" t="s">
        <v>641</v>
      </c>
      <c r="G170" s="144" t="s">
        <v>642</v>
      </c>
      <c r="H170" s="144" t="s">
        <v>3194</v>
      </c>
      <c r="I170" s="144" t="s">
        <v>152</v>
      </c>
      <c r="M170" s="144" t="s">
        <v>621</v>
      </c>
      <c r="P170" s="144" t="s">
        <v>5</v>
      </c>
    </row>
    <row r="171" spans="1:16">
      <c r="A171" t="s">
        <v>1625</v>
      </c>
      <c r="B171" s="144" t="s">
        <v>3565</v>
      </c>
      <c r="C171" s="144" t="s">
        <v>592</v>
      </c>
      <c r="D171" t="s">
        <v>3307</v>
      </c>
      <c r="E171" t="s">
        <v>1629</v>
      </c>
      <c r="F171" s="76" t="s">
        <v>641</v>
      </c>
      <c r="G171" s="144" t="s">
        <v>642</v>
      </c>
      <c r="H171" s="144" t="s">
        <v>3194</v>
      </c>
      <c r="I171" s="144" t="s">
        <v>152</v>
      </c>
      <c r="M171" s="144" t="s">
        <v>621</v>
      </c>
      <c r="P171" s="144" t="s">
        <v>5</v>
      </c>
    </row>
    <row r="172" spans="1:16">
      <c r="A172" t="s">
        <v>1625</v>
      </c>
      <c r="B172" s="144" t="s">
        <v>3566</v>
      </c>
      <c r="C172" s="144" t="s">
        <v>592</v>
      </c>
      <c r="D172" t="s">
        <v>3376</v>
      </c>
      <c r="E172" t="s">
        <v>1181</v>
      </c>
      <c r="F172" s="76" t="s">
        <v>641</v>
      </c>
      <c r="G172" s="144" t="s">
        <v>642</v>
      </c>
      <c r="H172" s="144" t="s">
        <v>3194</v>
      </c>
      <c r="I172" s="144" t="s">
        <v>152</v>
      </c>
      <c r="M172" s="144" t="s">
        <v>621</v>
      </c>
      <c r="P172" s="144" t="s">
        <v>5</v>
      </c>
    </row>
    <row r="173" spans="1:16">
      <c r="A173" t="s">
        <v>1625</v>
      </c>
      <c r="B173" s="144" t="s">
        <v>3567</v>
      </c>
      <c r="C173" s="144" t="s">
        <v>592</v>
      </c>
      <c r="D173" t="s">
        <v>3385</v>
      </c>
      <c r="E173" t="s">
        <v>1631</v>
      </c>
      <c r="F173" s="76" t="s">
        <v>641</v>
      </c>
      <c r="G173" s="144" t="s">
        <v>642</v>
      </c>
      <c r="H173" s="144" t="s">
        <v>3194</v>
      </c>
      <c r="I173" s="144" t="s">
        <v>152</v>
      </c>
      <c r="M173" s="144" t="s">
        <v>621</v>
      </c>
      <c r="P173" s="144" t="s">
        <v>5</v>
      </c>
    </row>
    <row r="174" spans="1:16">
      <c r="A174" t="s">
        <v>1625</v>
      </c>
      <c r="B174" s="144" t="s">
        <v>3568</v>
      </c>
      <c r="C174" s="144" t="s">
        <v>592</v>
      </c>
      <c r="D174" t="s">
        <v>3386</v>
      </c>
      <c r="E174" t="s">
        <v>1633</v>
      </c>
      <c r="F174" s="76" t="s">
        <v>641</v>
      </c>
      <c r="G174" s="144" t="s">
        <v>642</v>
      </c>
      <c r="H174" s="144" t="s">
        <v>3194</v>
      </c>
      <c r="I174" s="144" t="s">
        <v>152</v>
      </c>
      <c r="M174" s="144" t="s">
        <v>621</v>
      </c>
      <c r="P174" s="144" t="s">
        <v>5</v>
      </c>
    </row>
    <row r="175" spans="1:16">
      <c r="A175" t="s">
        <v>1625</v>
      </c>
      <c r="B175" s="144" t="s">
        <v>3569</v>
      </c>
      <c r="C175" s="144" t="s">
        <v>592</v>
      </c>
      <c r="D175" t="s">
        <v>3387</v>
      </c>
      <c r="E175" t="s">
        <v>1637</v>
      </c>
      <c r="F175" s="76" t="s">
        <v>641</v>
      </c>
      <c r="G175" s="144" t="s">
        <v>642</v>
      </c>
      <c r="H175" s="144" t="s">
        <v>3194</v>
      </c>
      <c r="I175" s="144" t="s">
        <v>152</v>
      </c>
      <c r="M175" s="144" t="s">
        <v>621</v>
      </c>
      <c r="P175" s="144" t="s">
        <v>5</v>
      </c>
    </row>
    <row r="176" spans="1:16">
      <c r="A176" t="s">
        <v>1625</v>
      </c>
      <c r="B176" s="144" t="s">
        <v>3570</v>
      </c>
      <c r="C176" s="144" t="s">
        <v>592</v>
      </c>
      <c r="D176" t="s">
        <v>3388</v>
      </c>
      <c r="E176" t="s">
        <v>1634</v>
      </c>
      <c r="F176" s="76" t="s">
        <v>641</v>
      </c>
      <c r="G176" s="144" t="s">
        <v>642</v>
      </c>
      <c r="H176" s="144" t="s">
        <v>3194</v>
      </c>
      <c r="I176" s="144" t="s">
        <v>152</v>
      </c>
      <c r="M176" s="144" t="s">
        <v>621</v>
      </c>
      <c r="P176" s="144" t="s">
        <v>5</v>
      </c>
    </row>
    <row r="177" spans="1:16">
      <c r="A177" t="s">
        <v>1625</v>
      </c>
      <c r="B177" s="144" t="s">
        <v>3571</v>
      </c>
      <c r="C177" s="144" t="s">
        <v>592</v>
      </c>
      <c r="D177" t="s">
        <v>3389</v>
      </c>
      <c r="E177" t="s">
        <v>1639</v>
      </c>
      <c r="F177" s="76" t="s">
        <v>641</v>
      </c>
      <c r="G177" s="144" t="s">
        <v>642</v>
      </c>
      <c r="H177" s="144" t="s">
        <v>3194</v>
      </c>
      <c r="I177" s="144" t="s">
        <v>152</v>
      </c>
      <c r="M177" s="144" t="s">
        <v>621</v>
      </c>
      <c r="P177" s="144" t="s">
        <v>5</v>
      </c>
    </row>
    <row r="178" spans="1:16">
      <c r="A178" t="s">
        <v>1625</v>
      </c>
      <c r="B178" s="144" t="s">
        <v>3572</v>
      </c>
      <c r="C178" s="144" t="s">
        <v>592</v>
      </c>
      <c r="D178" t="s">
        <v>3390</v>
      </c>
      <c r="E178" t="s">
        <v>1641</v>
      </c>
      <c r="F178" s="76" t="s">
        <v>641</v>
      </c>
      <c r="G178" s="144" t="s">
        <v>642</v>
      </c>
      <c r="H178" s="144" t="s">
        <v>3194</v>
      </c>
      <c r="I178" s="144" t="s">
        <v>152</v>
      </c>
      <c r="M178" s="144" t="s">
        <v>621</v>
      </c>
      <c r="P178" s="144" t="s">
        <v>5</v>
      </c>
    </row>
    <row r="179" spans="1:16">
      <c r="A179" t="s">
        <v>1625</v>
      </c>
      <c r="B179" s="144" t="s">
        <v>3573</v>
      </c>
      <c r="C179" s="144" t="s">
        <v>592</v>
      </c>
      <c r="D179" t="s">
        <v>3377</v>
      </c>
      <c r="E179" t="s">
        <v>1613</v>
      </c>
      <c r="F179" s="76" t="s">
        <v>641</v>
      </c>
      <c r="G179" s="144" t="s">
        <v>642</v>
      </c>
      <c r="H179" s="144" t="s">
        <v>3194</v>
      </c>
      <c r="I179" s="144" t="s">
        <v>152</v>
      </c>
      <c r="M179" s="144" t="s">
        <v>621</v>
      </c>
      <c r="P179" s="144" t="s">
        <v>5</v>
      </c>
    </row>
    <row r="180" spans="1:16">
      <c r="A180" t="s">
        <v>1602</v>
      </c>
      <c r="B180" s="144" t="s">
        <v>3574</v>
      </c>
      <c r="C180" s="144" t="s">
        <v>592</v>
      </c>
      <c r="D180" t="s">
        <v>3391</v>
      </c>
      <c r="E180" t="s">
        <v>1600</v>
      </c>
      <c r="F180" s="76" t="s">
        <v>641</v>
      </c>
      <c r="G180" s="144" t="s">
        <v>642</v>
      </c>
      <c r="H180" s="144" t="s">
        <v>3194</v>
      </c>
      <c r="I180" s="144" t="s">
        <v>152</v>
      </c>
      <c r="M180" s="144" t="s">
        <v>621</v>
      </c>
      <c r="P180" s="144" t="s">
        <v>5</v>
      </c>
    </row>
    <row r="181" spans="1:16">
      <c r="A181" t="s">
        <v>1602</v>
      </c>
      <c r="B181" s="144" t="s">
        <v>3575</v>
      </c>
      <c r="C181" s="144" t="s">
        <v>592</v>
      </c>
      <c r="D181" t="s">
        <v>3392</v>
      </c>
      <c r="E181" t="s">
        <v>1604</v>
      </c>
      <c r="F181" s="76" t="s">
        <v>641</v>
      </c>
      <c r="G181" s="144" t="s">
        <v>642</v>
      </c>
      <c r="H181" s="144" t="s">
        <v>3194</v>
      </c>
      <c r="I181" s="144" t="s">
        <v>152</v>
      </c>
      <c r="M181" s="144" t="s">
        <v>621</v>
      </c>
      <c r="P181" s="144" t="s">
        <v>5</v>
      </c>
    </row>
    <row r="182" spans="1:16">
      <c r="A182" t="s">
        <v>1602</v>
      </c>
      <c r="B182" s="144" t="s">
        <v>3576</v>
      </c>
      <c r="C182" s="144" t="s">
        <v>592</v>
      </c>
      <c r="D182" t="s">
        <v>3393</v>
      </c>
      <c r="E182" t="s">
        <v>1606</v>
      </c>
      <c r="F182" s="76" t="s">
        <v>641</v>
      </c>
      <c r="G182" s="144" t="s">
        <v>642</v>
      </c>
      <c r="H182" s="144" t="s">
        <v>3194</v>
      </c>
      <c r="I182" s="144" t="s">
        <v>152</v>
      </c>
      <c r="M182" s="144" t="s">
        <v>621</v>
      </c>
      <c r="P182" s="144" t="s">
        <v>5</v>
      </c>
    </row>
    <row r="183" spans="1:16">
      <c r="A183" t="s">
        <v>1602</v>
      </c>
      <c r="B183" s="144" t="s">
        <v>3577</v>
      </c>
      <c r="C183" s="144" t="s">
        <v>592</v>
      </c>
      <c r="D183" t="s">
        <v>3394</v>
      </c>
      <c r="E183" t="s">
        <v>1608</v>
      </c>
      <c r="F183" s="76" t="s">
        <v>641</v>
      </c>
      <c r="G183" s="144" t="s">
        <v>642</v>
      </c>
      <c r="H183" s="144" t="s">
        <v>3194</v>
      </c>
      <c r="I183" s="144" t="s">
        <v>152</v>
      </c>
      <c r="M183" s="144" t="s">
        <v>621</v>
      </c>
      <c r="P183" s="144" t="s">
        <v>5</v>
      </c>
    </row>
    <row r="184" spans="1:16">
      <c r="A184" t="s">
        <v>1602</v>
      </c>
      <c r="B184" s="144" t="s">
        <v>3578</v>
      </c>
      <c r="C184" s="144" t="s">
        <v>592</v>
      </c>
      <c r="D184" t="s">
        <v>3395</v>
      </c>
      <c r="E184" t="s">
        <v>1610</v>
      </c>
      <c r="F184" s="76" t="s">
        <v>641</v>
      </c>
      <c r="G184" s="144" t="s">
        <v>642</v>
      </c>
      <c r="H184" s="144" t="s">
        <v>3194</v>
      </c>
      <c r="I184" s="144" t="s">
        <v>152</v>
      </c>
      <c r="M184" s="144" t="s">
        <v>621</v>
      </c>
      <c r="P184" s="144" t="s">
        <v>5</v>
      </c>
    </row>
    <row r="185" spans="1:16">
      <c r="A185" t="s">
        <v>1602</v>
      </c>
      <c r="B185" s="144" t="s">
        <v>3579</v>
      </c>
      <c r="C185" s="144" t="s">
        <v>592</v>
      </c>
      <c r="D185" t="s">
        <v>3376</v>
      </c>
      <c r="E185" t="s">
        <v>1181</v>
      </c>
      <c r="F185" s="76" t="s">
        <v>641</v>
      </c>
      <c r="G185" s="144" t="s">
        <v>642</v>
      </c>
      <c r="H185" s="144" t="s">
        <v>3194</v>
      </c>
      <c r="I185" s="144" t="s">
        <v>152</v>
      </c>
      <c r="M185" s="144" t="s">
        <v>621</v>
      </c>
      <c r="P185" s="144" t="s">
        <v>5</v>
      </c>
    </row>
    <row r="186" spans="1:16">
      <c r="A186" t="s">
        <v>1602</v>
      </c>
      <c r="B186" s="144" t="s">
        <v>3580</v>
      </c>
      <c r="C186" s="144" t="s">
        <v>592</v>
      </c>
      <c r="D186" t="s">
        <v>3377</v>
      </c>
      <c r="E186" t="s">
        <v>1613</v>
      </c>
      <c r="F186" s="76" t="s">
        <v>641</v>
      </c>
      <c r="G186" s="144" t="s">
        <v>642</v>
      </c>
      <c r="H186" s="144" t="s">
        <v>3194</v>
      </c>
      <c r="I186" s="144" t="s">
        <v>152</v>
      </c>
      <c r="M186" s="144" t="s">
        <v>621</v>
      </c>
      <c r="P186" s="144" t="s">
        <v>5</v>
      </c>
    </row>
    <row r="187" spans="1:16">
      <c r="A187" t="s">
        <v>1385</v>
      </c>
      <c r="B187" s="144" t="s">
        <v>3581</v>
      </c>
      <c r="C187" t="s">
        <v>596</v>
      </c>
      <c r="D187" t="s">
        <v>3396</v>
      </c>
      <c r="E187" t="s">
        <v>1401</v>
      </c>
      <c r="F187" s="76" t="s">
        <v>641</v>
      </c>
      <c r="G187" s="144" t="s">
        <v>642</v>
      </c>
      <c r="H187" s="144" t="s">
        <v>3194</v>
      </c>
      <c r="I187" s="144" t="s">
        <v>152</v>
      </c>
      <c r="M187" s="144" t="s">
        <v>621</v>
      </c>
      <c r="P187" s="144" t="s">
        <v>5</v>
      </c>
    </row>
    <row r="188" spans="1:16">
      <c r="A188" t="s">
        <v>1385</v>
      </c>
      <c r="B188" s="144" t="s">
        <v>3582</v>
      </c>
      <c r="C188" s="144" t="s">
        <v>596</v>
      </c>
      <c r="D188" t="s">
        <v>3397</v>
      </c>
      <c r="E188" t="s">
        <v>1402</v>
      </c>
      <c r="F188" s="76" t="s">
        <v>641</v>
      </c>
      <c r="G188" s="144" t="s">
        <v>642</v>
      </c>
      <c r="H188" s="144" t="s">
        <v>3194</v>
      </c>
      <c r="I188" s="144" t="s">
        <v>152</v>
      </c>
      <c r="M188" s="144" t="s">
        <v>621</v>
      </c>
      <c r="P188" s="144" t="s">
        <v>5</v>
      </c>
    </row>
    <row r="189" spans="1:16">
      <c r="A189" t="s">
        <v>1385</v>
      </c>
      <c r="B189" s="144" t="s">
        <v>3583</v>
      </c>
      <c r="C189" s="144" t="s">
        <v>596</v>
      </c>
      <c r="D189" t="s">
        <v>3398</v>
      </c>
      <c r="E189" t="s">
        <v>1403</v>
      </c>
      <c r="F189" s="76" t="s">
        <v>641</v>
      </c>
      <c r="G189" s="144" t="s">
        <v>642</v>
      </c>
      <c r="H189" s="144" t="s">
        <v>3194</v>
      </c>
      <c r="I189" s="144" t="s">
        <v>152</v>
      </c>
      <c r="M189" s="144" t="s">
        <v>621</v>
      </c>
      <c r="P189" s="144" t="s">
        <v>5</v>
      </c>
    </row>
    <row r="190" spans="1:16">
      <c r="A190" t="s">
        <v>1385</v>
      </c>
      <c r="B190" s="144" t="s">
        <v>3584</v>
      </c>
      <c r="C190" s="144" t="s">
        <v>596</v>
      </c>
      <c r="D190" t="s">
        <v>3399</v>
      </c>
      <c r="E190" t="s">
        <v>1073</v>
      </c>
      <c r="F190" s="76" t="s">
        <v>641</v>
      </c>
      <c r="G190" s="144" t="s">
        <v>642</v>
      </c>
      <c r="H190" s="144" t="s">
        <v>3194</v>
      </c>
      <c r="I190" s="144" t="s">
        <v>152</v>
      </c>
      <c r="M190" s="144" t="s">
        <v>621</v>
      </c>
      <c r="P190" s="144" t="s">
        <v>5</v>
      </c>
    </row>
    <row r="191" spans="1:16">
      <c r="A191" t="s">
        <v>1385</v>
      </c>
      <c r="B191" s="144" t="s">
        <v>3585</v>
      </c>
      <c r="C191" s="144" t="s">
        <v>596</v>
      </c>
      <c r="D191" t="s">
        <v>3400</v>
      </c>
      <c r="E191" t="s">
        <v>1412</v>
      </c>
      <c r="F191" s="76" t="s">
        <v>641</v>
      </c>
      <c r="G191" s="144" t="s">
        <v>642</v>
      </c>
      <c r="H191" s="144" t="s">
        <v>3194</v>
      </c>
      <c r="I191" s="144" t="s">
        <v>152</v>
      </c>
      <c r="M191" s="144" t="s">
        <v>621</v>
      </c>
      <c r="P191" s="144" t="s">
        <v>5</v>
      </c>
    </row>
    <row r="192" spans="1:16">
      <c r="A192" t="s">
        <v>1385</v>
      </c>
      <c r="B192" s="144" t="s">
        <v>3586</v>
      </c>
      <c r="C192" s="144" t="s">
        <v>596</v>
      </c>
      <c r="D192" t="s">
        <v>3401</v>
      </c>
      <c r="E192" t="s">
        <v>1413</v>
      </c>
      <c r="F192" s="76" t="s">
        <v>641</v>
      </c>
      <c r="G192" s="144" t="s">
        <v>642</v>
      </c>
      <c r="H192" s="144" t="s">
        <v>3194</v>
      </c>
      <c r="I192" s="144" t="s">
        <v>152</v>
      </c>
      <c r="M192" s="144" t="s">
        <v>621</v>
      </c>
      <c r="P192" s="144" t="s">
        <v>5</v>
      </c>
    </row>
    <row r="193" spans="1:16">
      <c r="A193" t="s">
        <v>1385</v>
      </c>
      <c r="B193" s="144" t="s">
        <v>3587</v>
      </c>
      <c r="C193" s="144" t="s">
        <v>596</v>
      </c>
      <c r="D193" t="s">
        <v>3402</v>
      </c>
      <c r="E193" t="s">
        <v>1414</v>
      </c>
      <c r="F193" s="76" t="s">
        <v>641</v>
      </c>
      <c r="G193" s="144" t="s">
        <v>642</v>
      </c>
      <c r="H193" s="144" t="s">
        <v>3194</v>
      </c>
      <c r="I193" s="144" t="s">
        <v>152</v>
      </c>
      <c r="M193" s="144" t="s">
        <v>621</v>
      </c>
      <c r="P193" s="144" t="s">
        <v>5</v>
      </c>
    </row>
    <row r="194" spans="1:16">
      <c r="A194" t="s">
        <v>1385</v>
      </c>
      <c r="B194" s="144" t="s">
        <v>3588</v>
      </c>
      <c r="C194" s="144" t="s">
        <v>596</v>
      </c>
      <c r="D194" t="s">
        <v>3403</v>
      </c>
      <c r="E194" t="s">
        <v>1078</v>
      </c>
      <c r="F194" s="76" t="s">
        <v>641</v>
      </c>
      <c r="G194" s="144" t="s">
        <v>642</v>
      </c>
      <c r="H194" s="144" t="s">
        <v>3194</v>
      </c>
      <c r="I194" s="144" t="s">
        <v>152</v>
      </c>
      <c r="M194" s="144" t="s">
        <v>621</v>
      </c>
      <c r="P194" s="144" t="s">
        <v>5</v>
      </c>
    </row>
    <row r="195" spans="1:16">
      <c r="A195" t="s">
        <v>1385</v>
      </c>
      <c r="B195" s="144" t="s">
        <v>3589</v>
      </c>
      <c r="C195" s="144" t="s">
        <v>596</v>
      </c>
      <c r="D195" t="s">
        <v>1086</v>
      </c>
      <c r="E195" t="s">
        <v>435</v>
      </c>
      <c r="F195" s="76" t="s">
        <v>641</v>
      </c>
      <c r="G195" s="144" t="s">
        <v>642</v>
      </c>
      <c r="H195" s="144" t="s">
        <v>3194</v>
      </c>
      <c r="I195" s="144" t="s">
        <v>152</v>
      </c>
      <c r="M195" s="144" t="s">
        <v>621</v>
      </c>
      <c r="P195" s="144" t="s">
        <v>5</v>
      </c>
    </row>
    <row r="196" spans="1:16">
      <c r="A196" t="s">
        <v>1385</v>
      </c>
      <c r="B196" s="144" t="s">
        <v>3590</v>
      </c>
      <c r="C196" s="144" t="s">
        <v>596</v>
      </c>
      <c r="D196" t="s">
        <v>1087</v>
      </c>
      <c r="E196" t="s">
        <v>438</v>
      </c>
      <c r="F196" s="76" t="s">
        <v>641</v>
      </c>
      <c r="G196" s="144" t="s">
        <v>642</v>
      </c>
      <c r="H196" s="144" t="s">
        <v>3194</v>
      </c>
      <c r="I196" s="144" t="s">
        <v>152</v>
      </c>
      <c r="M196" s="144" t="s">
        <v>621</v>
      </c>
      <c r="P196" s="144" t="s">
        <v>5</v>
      </c>
    </row>
    <row r="197" spans="1:16">
      <c r="A197" t="s">
        <v>1385</v>
      </c>
      <c r="B197" s="144" t="s">
        <v>3591</v>
      </c>
      <c r="C197" s="144" t="s">
        <v>596</v>
      </c>
      <c r="D197" t="s">
        <v>1088</v>
      </c>
      <c r="E197" t="s">
        <v>1074</v>
      </c>
      <c r="F197" s="76" t="s">
        <v>641</v>
      </c>
      <c r="G197" s="144" t="s">
        <v>642</v>
      </c>
      <c r="H197" s="144" t="s">
        <v>3194</v>
      </c>
      <c r="I197" s="144" t="s">
        <v>152</v>
      </c>
      <c r="M197" s="144" t="s">
        <v>621</v>
      </c>
      <c r="P197" s="144" t="s">
        <v>5</v>
      </c>
    </row>
    <row r="198" spans="1:16">
      <c r="A198" t="s">
        <v>1385</v>
      </c>
      <c r="B198" s="144" t="s">
        <v>3592</v>
      </c>
      <c r="C198" s="144" t="s">
        <v>596</v>
      </c>
      <c r="D198" t="s">
        <v>1089</v>
      </c>
      <c r="E198" t="s">
        <v>1075</v>
      </c>
      <c r="F198" s="76" t="s">
        <v>641</v>
      </c>
      <c r="G198" s="144" t="s">
        <v>642</v>
      </c>
      <c r="H198" s="144" t="s">
        <v>3194</v>
      </c>
      <c r="I198" s="144" t="s">
        <v>152</v>
      </c>
      <c r="M198" s="144" t="s">
        <v>621</v>
      </c>
      <c r="P198" s="144" t="s">
        <v>5</v>
      </c>
    </row>
    <row r="199" spans="1:16">
      <c r="A199" t="s">
        <v>1385</v>
      </c>
      <c r="B199" s="144" t="s">
        <v>3593</v>
      </c>
      <c r="C199" s="144" t="s">
        <v>596</v>
      </c>
      <c r="D199" t="s">
        <v>1090</v>
      </c>
      <c r="E199" t="s">
        <v>1076</v>
      </c>
      <c r="F199" s="76" t="s">
        <v>641</v>
      </c>
      <c r="G199" s="144" t="s">
        <v>642</v>
      </c>
      <c r="H199" s="144" t="s">
        <v>3194</v>
      </c>
      <c r="I199" s="144" t="s">
        <v>152</v>
      </c>
      <c r="M199" s="144" t="s">
        <v>621</v>
      </c>
      <c r="P199" s="144" t="s">
        <v>5</v>
      </c>
    </row>
    <row r="200" spans="1:16">
      <c r="A200" t="s">
        <v>1388</v>
      </c>
      <c r="B200" s="144" t="s">
        <v>3594</v>
      </c>
      <c r="C200" s="144" t="s">
        <v>596</v>
      </c>
      <c r="D200" t="s">
        <v>3396</v>
      </c>
      <c r="E200" t="s">
        <v>1401</v>
      </c>
      <c r="F200" s="76" t="s">
        <v>641</v>
      </c>
      <c r="G200" s="144" t="s">
        <v>642</v>
      </c>
      <c r="H200" s="144" t="s">
        <v>3194</v>
      </c>
      <c r="I200" s="144" t="s">
        <v>152</v>
      </c>
      <c r="M200" s="144" t="s">
        <v>621</v>
      </c>
      <c r="P200" s="144" t="s">
        <v>5</v>
      </c>
    </row>
    <row r="201" spans="1:16">
      <c r="A201" t="s">
        <v>1388</v>
      </c>
      <c r="B201" s="144" t="s">
        <v>3595</v>
      </c>
      <c r="C201" s="144" t="s">
        <v>596</v>
      </c>
      <c r="D201" t="s">
        <v>3397</v>
      </c>
      <c r="E201" t="s">
        <v>1402</v>
      </c>
      <c r="F201" s="76" t="s">
        <v>641</v>
      </c>
      <c r="G201" s="144" t="s">
        <v>642</v>
      </c>
      <c r="H201" s="144" t="s">
        <v>3194</v>
      </c>
      <c r="I201" s="144" t="s">
        <v>152</v>
      </c>
      <c r="M201" s="144" t="s">
        <v>621</v>
      </c>
      <c r="P201" s="144" t="s">
        <v>5</v>
      </c>
    </row>
    <row r="202" spans="1:16">
      <c r="A202" t="s">
        <v>1388</v>
      </c>
      <c r="B202" s="144" t="s">
        <v>3596</v>
      </c>
      <c r="C202" s="144" t="s">
        <v>596</v>
      </c>
      <c r="D202" t="s">
        <v>3398</v>
      </c>
      <c r="E202" t="s">
        <v>1403</v>
      </c>
      <c r="F202" s="76" t="s">
        <v>641</v>
      </c>
      <c r="G202" s="144" t="s">
        <v>642</v>
      </c>
      <c r="H202" s="144" t="s">
        <v>3194</v>
      </c>
      <c r="I202" s="144" t="s">
        <v>152</v>
      </c>
      <c r="M202" s="144" t="s">
        <v>621</v>
      </c>
      <c r="P202" s="144" t="s">
        <v>5</v>
      </c>
    </row>
    <row r="203" spans="1:16">
      <c r="A203" t="s">
        <v>1388</v>
      </c>
      <c r="B203" s="144" t="s">
        <v>3597</v>
      </c>
      <c r="C203" s="144" t="s">
        <v>596</v>
      </c>
      <c r="D203" t="s">
        <v>3399</v>
      </c>
      <c r="E203" t="s">
        <v>1073</v>
      </c>
      <c r="F203" s="76" t="s">
        <v>641</v>
      </c>
      <c r="G203" s="144" t="s">
        <v>642</v>
      </c>
      <c r="H203" s="144" t="s">
        <v>3194</v>
      </c>
      <c r="I203" s="144" t="s">
        <v>152</v>
      </c>
      <c r="M203" s="144" t="s">
        <v>621</v>
      </c>
      <c r="P203" s="144" t="s">
        <v>5</v>
      </c>
    </row>
    <row r="204" spans="1:16">
      <c r="A204" t="s">
        <v>1388</v>
      </c>
      <c r="B204" s="144" t="s">
        <v>3598</v>
      </c>
      <c r="C204" s="144" t="s">
        <v>596</v>
      </c>
      <c r="D204" t="s">
        <v>3400</v>
      </c>
      <c r="E204" t="s">
        <v>1412</v>
      </c>
      <c r="F204" s="76" t="s">
        <v>641</v>
      </c>
      <c r="G204" s="144" t="s">
        <v>642</v>
      </c>
      <c r="H204" s="144" t="s">
        <v>3194</v>
      </c>
      <c r="I204" s="144" t="s">
        <v>152</v>
      </c>
      <c r="M204" s="144" t="s">
        <v>621</v>
      </c>
      <c r="P204" s="144" t="s">
        <v>5</v>
      </c>
    </row>
    <row r="205" spans="1:16">
      <c r="A205" t="s">
        <v>1388</v>
      </c>
      <c r="B205" s="144" t="s">
        <v>3599</v>
      </c>
      <c r="C205" s="144" t="s">
        <v>596</v>
      </c>
      <c r="D205" t="s">
        <v>3401</v>
      </c>
      <c r="E205" t="s">
        <v>1413</v>
      </c>
      <c r="F205" s="76" t="s">
        <v>641</v>
      </c>
      <c r="G205" s="144" t="s">
        <v>642</v>
      </c>
      <c r="H205" s="144" t="s">
        <v>3194</v>
      </c>
      <c r="I205" s="144" t="s">
        <v>152</v>
      </c>
      <c r="M205" s="144" t="s">
        <v>621</v>
      </c>
      <c r="P205" s="144" t="s">
        <v>5</v>
      </c>
    </row>
    <row r="206" spans="1:16">
      <c r="A206" t="s">
        <v>1388</v>
      </c>
      <c r="B206" s="144" t="s">
        <v>3600</v>
      </c>
      <c r="C206" s="144" t="s">
        <v>596</v>
      </c>
      <c r="D206" t="s">
        <v>3402</v>
      </c>
      <c r="E206" t="s">
        <v>1414</v>
      </c>
      <c r="F206" s="76" t="s">
        <v>641</v>
      </c>
      <c r="G206" s="144" t="s">
        <v>642</v>
      </c>
      <c r="H206" s="144" t="s">
        <v>3194</v>
      </c>
      <c r="I206" s="144" t="s">
        <v>152</v>
      </c>
      <c r="M206" s="144" t="s">
        <v>621</v>
      </c>
      <c r="P206" s="144" t="s">
        <v>5</v>
      </c>
    </row>
    <row r="207" spans="1:16">
      <c r="A207" t="s">
        <v>1388</v>
      </c>
      <c r="B207" s="144" t="s">
        <v>3601</v>
      </c>
      <c r="C207" s="144" t="s">
        <v>596</v>
      </c>
      <c r="D207" t="s">
        <v>3403</v>
      </c>
      <c r="E207" t="s">
        <v>1078</v>
      </c>
      <c r="F207" s="76" t="s">
        <v>641</v>
      </c>
      <c r="G207" s="144" t="s">
        <v>642</v>
      </c>
      <c r="H207" s="144" t="s">
        <v>3194</v>
      </c>
      <c r="I207" s="144" t="s">
        <v>152</v>
      </c>
      <c r="M207" s="144" t="s">
        <v>621</v>
      </c>
      <c r="P207" s="144" t="s">
        <v>5</v>
      </c>
    </row>
    <row r="208" spans="1:16">
      <c r="A208" t="s">
        <v>1388</v>
      </c>
      <c r="B208" s="144" t="s">
        <v>3602</v>
      </c>
      <c r="C208" s="144" t="s">
        <v>596</v>
      </c>
      <c r="D208" t="s">
        <v>1086</v>
      </c>
      <c r="E208" t="s">
        <v>435</v>
      </c>
      <c r="F208" s="76" t="s">
        <v>641</v>
      </c>
      <c r="G208" s="144" t="s">
        <v>642</v>
      </c>
      <c r="H208" s="144" t="s">
        <v>3194</v>
      </c>
      <c r="I208" s="144" t="s">
        <v>152</v>
      </c>
      <c r="M208" s="144" t="s">
        <v>621</v>
      </c>
      <c r="P208" s="144" t="s">
        <v>5</v>
      </c>
    </row>
    <row r="209" spans="1:16">
      <c r="A209" t="s">
        <v>1388</v>
      </c>
      <c r="B209" s="144" t="s">
        <v>3603</v>
      </c>
      <c r="C209" s="144" t="s">
        <v>596</v>
      </c>
      <c r="D209" t="s">
        <v>1087</v>
      </c>
      <c r="E209" t="s">
        <v>438</v>
      </c>
      <c r="F209" s="76" t="s">
        <v>641</v>
      </c>
      <c r="G209" s="144" t="s">
        <v>642</v>
      </c>
      <c r="H209" s="144" t="s">
        <v>3194</v>
      </c>
      <c r="I209" s="144" t="s">
        <v>152</v>
      </c>
      <c r="M209" s="144" t="s">
        <v>621</v>
      </c>
      <c r="P209" s="144" t="s">
        <v>5</v>
      </c>
    </row>
    <row r="210" spans="1:16">
      <c r="A210" t="s">
        <v>1388</v>
      </c>
      <c r="B210" s="144" t="s">
        <v>3604</v>
      </c>
      <c r="C210" s="144" t="s">
        <v>596</v>
      </c>
      <c r="D210" t="s">
        <v>1088</v>
      </c>
      <c r="E210" t="s">
        <v>1074</v>
      </c>
      <c r="F210" s="76" t="s">
        <v>641</v>
      </c>
      <c r="G210" s="144" t="s">
        <v>642</v>
      </c>
      <c r="H210" s="144" t="s">
        <v>3194</v>
      </c>
      <c r="I210" s="144" t="s">
        <v>152</v>
      </c>
      <c r="M210" s="144" t="s">
        <v>621</v>
      </c>
      <c r="P210" s="144" t="s">
        <v>5</v>
      </c>
    </row>
    <row r="211" spans="1:16">
      <c r="A211" t="s">
        <v>1388</v>
      </c>
      <c r="B211" s="144" t="s">
        <v>3605</v>
      </c>
      <c r="C211" s="144" t="s">
        <v>596</v>
      </c>
      <c r="D211" t="s">
        <v>1089</v>
      </c>
      <c r="E211" t="s">
        <v>1075</v>
      </c>
      <c r="F211" s="76" t="s">
        <v>641</v>
      </c>
      <c r="G211" s="144" t="s">
        <v>642</v>
      </c>
      <c r="H211" s="144" t="s">
        <v>3194</v>
      </c>
      <c r="I211" s="144" t="s">
        <v>152</v>
      </c>
      <c r="M211" s="144" t="s">
        <v>621</v>
      </c>
      <c r="P211" s="144" t="s">
        <v>5</v>
      </c>
    </row>
    <row r="212" spans="1:16">
      <c r="A212" t="s">
        <v>1388</v>
      </c>
      <c r="B212" s="144" t="s">
        <v>3606</v>
      </c>
      <c r="C212" s="144" t="s">
        <v>596</v>
      </c>
      <c r="D212" t="s">
        <v>1090</v>
      </c>
      <c r="E212" t="s">
        <v>1076</v>
      </c>
      <c r="F212" s="76" t="s">
        <v>641</v>
      </c>
      <c r="G212" s="144" t="s">
        <v>642</v>
      </c>
      <c r="H212" s="144" t="s">
        <v>3194</v>
      </c>
      <c r="I212" s="144" t="s">
        <v>152</v>
      </c>
      <c r="M212" s="144" t="s">
        <v>621</v>
      </c>
      <c r="P212" s="144" t="s">
        <v>5</v>
      </c>
    </row>
    <row r="213" spans="1:16">
      <c r="A213" t="s">
        <v>1390</v>
      </c>
      <c r="B213" s="144" t="s">
        <v>3607</v>
      </c>
      <c r="C213" s="144" t="s">
        <v>596</v>
      </c>
      <c r="D213" t="s">
        <v>3396</v>
      </c>
      <c r="E213" t="s">
        <v>1401</v>
      </c>
      <c r="F213" s="76" t="s">
        <v>641</v>
      </c>
      <c r="G213" s="144" t="s">
        <v>642</v>
      </c>
      <c r="H213" s="144" t="s">
        <v>3194</v>
      </c>
      <c r="I213" s="144" t="s">
        <v>152</v>
      </c>
      <c r="M213" s="144" t="s">
        <v>621</v>
      </c>
      <c r="P213" s="144" t="s">
        <v>5</v>
      </c>
    </row>
    <row r="214" spans="1:16">
      <c r="A214" t="s">
        <v>1390</v>
      </c>
      <c r="B214" s="144" t="s">
        <v>3608</v>
      </c>
      <c r="C214" s="144" t="s">
        <v>596</v>
      </c>
      <c r="D214" t="s">
        <v>3397</v>
      </c>
      <c r="E214" t="s">
        <v>1402</v>
      </c>
      <c r="F214" s="76" t="s">
        <v>641</v>
      </c>
      <c r="G214" s="144" t="s">
        <v>642</v>
      </c>
      <c r="H214" s="144" t="s">
        <v>3194</v>
      </c>
      <c r="I214" s="144" t="s">
        <v>152</v>
      </c>
      <c r="M214" s="144" t="s">
        <v>621</v>
      </c>
      <c r="P214" s="144" t="s">
        <v>5</v>
      </c>
    </row>
    <row r="215" spans="1:16">
      <c r="A215" t="s">
        <v>1390</v>
      </c>
      <c r="B215" s="144" t="s">
        <v>3609</v>
      </c>
      <c r="C215" s="144" t="s">
        <v>596</v>
      </c>
      <c r="D215" t="s">
        <v>3398</v>
      </c>
      <c r="E215" t="s">
        <v>1403</v>
      </c>
      <c r="F215" s="76" t="s">
        <v>641</v>
      </c>
      <c r="G215" s="144" t="s">
        <v>642</v>
      </c>
      <c r="H215" s="144" t="s">
        <v>3194</v>
      </c>
      <c r="I215" s="144" t="s">
        <v>152</v>
      </c>
      <c r="M215" s="144" t="s">
        <v>621</v>
      </c>
      <c r="P215" s="144" t="s">
        <v>5</v>
      </c>
    </row>
    <row r="216" spans="1:16">
      <c r="A216" t="s">
        <v>1390</v>
      </c>
      <c r="B216" s="144" t="s">
        <v>3610</v>
      </c>
      <c r="C216" s="144" t="s">
        <v>596</v>
      </c>
      <c r="D216" t="s">
        <v>3399</v>
      </c>
      <c r="E216" t="s">
        <v>1073</v>
      </c>
      <c r="F216" s="76" t="s">
        <v>641</v>
      </c>
      <c r="G216" s="144" t="s">
        <v>642</v>
      </c>
      <c r="H216" s="144" t="s">
        <v>3194</v>
      </c>
      <c r="I216" s="144" t="s">
        <v>152</v>
      </c>
      <c r="M216" s="144" t="s">
        <v>621</v>
      </c>
      <c r="P216" s="144" t="s">
        <v>5</v>
      </c>
    </row>
    <row r="217" spans="1:16">
      <c r="A217" t="s">
        <v>1390</v>
      </c>
      <c r="B217" s="144" t="s">
        <v>3611</v>
      </c>
      <c r="C217" s="144" t="s">
        <v>596</v>
      </c>
      <c r="D217" t="s">
        <v>3400</v>
      </c>
      <c r="E217" t="s">
        <v>1412</v>
      </c>
      <c r="F217" s="76" t="s">
        <v>641</v>
      </c>
      <c r="G217" s="144" t="s">
        <v>642</v>
      </c>
      <c r="H217" s="144" t="s">
        <v>3194</v>
      </c>
      <c r="I217" s="144" t="s">
        <v>152</v>
      </c>
      <c r="M217" s="144" t="s">
        <v>621</v>
      </c>
      <c r="P217" s="144" t="s">
        <v>5</v>
      </c>
    </row>
    <row r="218" spans="1:16">
      <c r="A218" t="s">
        <v>1390</v>
      </c>
      <c r="B218" s="144" t="s">
        <v>3612</v>
      </c>
      <c r="C218" s="144" t="s">
        <v>596</v>
      </c>
      <c r="D218" t="s">
        <v>3401</v>
      </c>
      <c r="E218" t="s">
        <v>1413</v>
      </c>
      <c r="F218" s="76" t="s">
        <v>641</v>
      </c>
      <c r="G218" s="144" t="s">
        <v>642</v>
      </c>
      <c r="H218" s="144" t="s">
        <v>3194</v>
      </c>
      <c r="I218" s="144" t="s">
        <v>152</v>
      </c>
      <c r="M218" s="144" t="s">
        <v>621</v>
      </c>
      <c r="P218" s="144" t="s">
        <v>5</v>
      </c>
    </row>
    <row r="219" spans="1:16">
      <c r="A219" t="s">
        <v>1390</v>
      </c>
      <c r="B219" s="144" t="s">
        <v>3613</v>
      </c>
      <c r="C219" s="144" t="s">
        <v>596</v>
      </c>
      <c r="D219" t="s">
        <v>3402</v>
      </c>
      <c r="E219" t="s">
        <v>1414</v>
      </c>
      <c r="F219" s="76" t="s">
        <v>641</v>
      </c>
      <c r="G219" s="144" t="s">
        <v>642</v>
      </c>
      <c r="H219" s="144" t="s">
        <v>3194</v>
      </c>
      <c r="I219" s="144" t="s">
        <v>152</v>
      </c>
      <c r="M219" s="144" t="s">
        <v>621</v>
      </c>
      <c r="P219" s="144" t="s">
        <v>5</v>
      </c>
    </row>
    <row r="220" spans="1:16">
      <c r="A220" t="s">
        <v>1390</v>
      </c>
      <c r="B220" s="144" t="s">
        <v>3614</v>
      </c>
      <c r="C220" s="144" t="s">
        <v>596</v>
      </c>
      <c r="D220" t="s">
        <v>3403</v>
      </c>
      <c r="E220" t="s">
        <v>1078</v>
      </c>
      <c r="F220" s="76" t="s">
        <v>641</v>
      </c>
      <c r="G220" s="144" t="s">
        <v>642</v>
      </c>
      <c r="H220" s="144" t="s">
        <v>3194</v>
      </c>
      <c r="I220" s="144" t="s">
        <v>152</v>
      </c>
      <c r="M220" s="144" t="s">
        <v>621</v>
      </c>
      <c r="P220" s="144" t="s">
        <v>5</v>
      </c>
    </row>
    <row r="221" spans="1:16">
      <c r="A221" t="s">
        <v>1390</v>
      </c>
      <c r="B221" s="144" t="s">
        <v>3615</v>
      </c>
      <c r="C221" s="144" t="s">
        <v>596</v>
      </c>
      <c r="D221" t="s">
        <v>1086</v>
      </c>
      <c r="E221" t="s">
        <v>435</v>
      </c>
      <c r="F221" s="76" t="s">
        <v>641</v>
      </c>
      <c r="G221" s="144" t="s">
        <v>642</v>
      </c>
      <c r="H221" s="144" t="s">
        <v>3194</v>
      </c>
      <c r="I221" s="144" t="s">
        <v>152</v>
      </c>
      <c r="M221" s="144" t="s">
        <v>621</v>
      </c>
      <c r="P221" s="144" t="s">
        <v>5</v>
      </c>
    </row>
    <row r="222" spans="1:16">
      <c r="A222" t="s">
        <v>1390</v>
      </c>
      <c r="B222" s="144" t="s">
        <v>3616</v>
      </c>
      <c r="C222" s="144" t="s">
        <v>596</v>
      </c>
      <c r="D222" t="s">
        <v>1087</v>
      </c>
      <c r="E222" t="s">
        <v>438</v>
      </c>
      <c r="F222" s="76" t="s">
        <v>641</v>
      </c>
      <c r="G222" s="144" t="s">
        <v>642</v>
      </c>
      <c r="H222" s="144" t="s">
        <v>3194</v>
      </c>
      <c r="I222" s="144" t="s">
        <v>152</v>
      </c>
      <c r="M222" s="144" t="s">
        <v>621</v>
      </c>
      <c r="P222" s="144" t="s">
        <v>5</v>
      </c>
    </row>
    <row r="223" spans="1:16">
      <c r="A223" t="s">
        <v>1390</v>
      </c>
      <c r="B223" s="144" t="s">
        <v>3617</v>
      </c>
      <c r="C223" s="144" t="s">
        <v>596</v>
      </c>
      <c r="D223" t="s">
        <v>1088</v>
      </c>
      <c r="E223" t="s">
        <v>1074</v>
      </c>
      <c r="F223" s="76" t="s">
        <v>641</v>
      </c>
      <c r="G223" s="144" t="s">
        <v>642</v>
      </c>
      <c r="H223" s="144" t="s">
        <v>3194</v>
      </c>
      <c r="I223" s="144" t="s">
        <v>152</v>
      </c>
      <c r="M223" s="144" t="s">
        <v>621</v>
      </c>
      <c r="P223" s="144" t="s">
        <v>5</v>
      </c>
    </row>
    <row r="224" spans="1:16">
      <c r="A224" t="s">
        <v>1390</v>
      </c>
      <c r="B224" s="144" t="s">
        <v>3618</v>
      </c>
      <c r="C224" s="144" t="s">
        <v>596</v>
      </c>
      <c r="D224" t="s">
        <v>1089</v>
      </c>
      <c r="E224" t="s">
        <v>1075</v>
      </c>
      <c r="F224" s="76" t="s">
        <v>641</v>
      </c>
      <c r="G224" s="144" t="s">
        <v>642</v>
      </c>
      <c r="H224" s="144" t="s">
        <v>3194</v>
      </c>
      <c r="I224" s="144" t="s">
        <v>152</v>
      </c>
      <c r="M224" s="144" t="s">
        <v>621</v>
      </c>
      <c r="P224" s="144" t="s">
        <v>5</v>
      </c>
    </row>
    <row r="225" spans="1:16">
      <c r="A225" t="s">
        <v>1390</v>
      </c>
      <c r="B225" s="144" t="s">
        <v>3619</v>
      </c>
      <c r="C225" s="144" t="s">
        <v>596</v>
      </c>
      <c r="D225" t="s">
        <v>1090</v>
      </c>
      <c r="E225" t="s">
        <v>1076</v>
      </c>
      <c r="F225" s="76" t="s">
        <v>641</v>
      </c>
      <c r="G225" s="144" t="s">
        <v>642</v>
      </c>
      <c r="H225" s="144" t="s">
        <v>3194</v>
      </c>
      <c r="I225" s="144" t="s">
        <v>152</v>
      </c>
      <c r="M225" s="144" t="s">
        <v>621</v>
      </c>
      <c r="P225" s="144" t="s">
        <v>5</v>
      </c>
    </row>
    <row r="226" spans="1:16">
      <c r="A226" t="s">
        <v>1392</v>
      </c>
      <c r="B226" s="144" t="s">
        <v>3620</v>
      </c>
      <c r="C226" s="144" t="s">
        <v>596</v>
      </c>
      <c r="D226" t="s">
        <v>3396</v>
      </c>
      <c r="E226" t="s">
        <v>1401</v>
      </c>
      <c r="F226" s="76" t="s">
        <v>641</v>
      </c>
      <c r="G226" s="144" t="s">
        <v>642</v>
      </c>
      <c r="H226" s="144" t="s">
        <v>3194</v>
      </c>
      <c r="I226" s="144" t="s">
        <v>152</v>
      </c>
      <c r="M226" s="144" t="s">
        <v>621</v>
      </c>
      <c r="P226" s="144" t="s">
        <v>5</v>
      </c>
    </row>
    <row r="227" spans="1:16">
      <c r="A227" t="s">
        <v>1392</v>
      </c>
      <c r="B227" s="144" t="s">
        <v>3621</v>
      </c>
      <c r="C227" s="144" t="s">
        <v>596</v>
      </c>
      <c r="D227" t="s">
        <v>3397</v>
      </c>
      <c r="E227" t="s">
        <v>1402</v>
      </c>
      <c r="F227" s="76" t="s">
        <v>641</v>
      </c>
      <c r="G227" s="144" t="s">
        <v>642</v>
      </c>
      <c r="H227" s="144" t="s">
        <v>3194</v>
      </c>
      <c r="I227" s="144" t="s">
        <v>152</v>
      </c>
      <c r="M227" s="144" t="s">
        <v>621</v>
      </c>
      <c r="P227" s="144" t="s">
        <v>5</v>
      </c>
    </row>
    <row r="228" spans="1:16">
      <c r="A228" t="s">
        <v>1392</v>
      </c>
      <c r="B228" s="144" t="s">
        <v>3622</v>
      </c>
      <c r="C228" s="144" t="s">
        <v>596</v>
      </c>
      <c r="D228" t="s">
        <v>3398</v>
      </c>
      <c r="E228" t="s">
        <v>1403</v>
      </c>
      <c r="F228" s="76" t="s">
        <v>641</v>
      </c>
      <c r="G228" s="144" t="s">
        <v>642</v>
      </c>
      <c r="H228" s="144" t="s">
        <v>3194</v>
      </c>
      <c r="I228" s="144" t="s">
        <v>152</v>
      </c>
      <c r="M228" s="144" t="s">
        <v>621</v>
      </c>
      <c r="P228" s="144" t="s">
        <v>5</v>
      </c>
    </row>
    <row r="229" spans="1:16">
      <c r="A229" t="s">
        <v>1392</v>
      </c>
      <c r="B229" s="144" t="s">
        <v>3623</v>
      </c>
      <c r="C229" s="144" t="s">
        <v>596</v>
      </c>
      <c r="D229" t="s">
        <v>3399</v>
      </c>
      <c r="E229" t="s">
        <v>1073</v>
      </c>
      <c r="F229" s="76" t="s">
        <v>641</v>
      </c>
      <c r="G229" s="144" t="s">
        <v>642</v>
      </c>
      <c r="H229" s="144" t="s">
        <v>3194</v>
      </c>
      <c r="I229" s="144" t="s">
        <v>152</v>
      </c>
      <c r="M229" s="144" t="s">
        <v>621</v>
      </c>
      <c r="P229" s="144" t="s">
        <v>5</v>
      </c>
    </row>
    <row r="230" spans="1:16">
      <c r="A230" t="s">
        <v>1392</v>
      </c>
      <c r="B230" s="144" t="s">
        <v>3624</v>
      </c>
      <c r="C230" s="144" t="s">
        <v>596</v>
      </c>
      <c r="D230" t="s">
        <v>3400</v>
      </c>
      <c r="E230" t="s">
        <v>1412</v>
      </c>
      <c r="F230" s="76" t="s">
        <v>641</v>
      </c>
      <c r="G230" s="144" t="s">
        <v>642</v>
      </c>
      <c r="H230" s="144" t="s">
        <v>3194</v>
      </c>
      <c r="I230" s="144" t="s">
        <v>152</v>
      </c>
      <c r="M230" s="144" t="s">
        <v>621</v>
      </c>
      <c r="P230" s="144" t="s">
        <v>5</v>
      </c>
    </row>
    <row r="231" spans="1:16">
      <c r="A231" t="s">
        <v>1392</v>
      </c>
      <c r="B231" s="144" t="s">
        <v>3625</v>
      </c>
      <c r="C231" s="144" t="s">
        <v>596</v>
      </c>
      <c r="D231" t="s">
        <v>3401</v>
      </c>
      <c r="E231" t="s">
        <v>1413</v>
      </c>
      <c r="F231" s="76" t="s">
        <v>641</v>
      </c>
      <c r="G231" s="144" t="s">
        <v>642</v>
      </c>
      <c r="H231" s="144" t="s">
        <v>3194</v>
      </c>
      <c r="I231" s="144" t="s">
        <v>152</v>
      </c>
      <c r="M231" s="144" t="s">
        <v>621</v>
      </c>
      <c r="P231" s="144" t="s">
        <v>5</v>
      </c>
    </row>
    <row r="232" spans="1:16">
      <c r="A232" t="s">
        <v>1392</v>
      </c>
      <c r="B232" s="144" t="s">
        <v>3626</v>
      </c>
      <c r="C232" s="144" t="s">
        <v>596</v>
      </c>
      <c r="D232" t="s">
        <v>3402</v>
      </c>
      <c r="E232" t="s">
        <v>1414</v>
      </c>
      <c r="F232" s="76" t="s">
        <v>641</v>
      </c>
      <c r="G232" s="144" t="s">
        <v>642</v>
      </c>
      <c r="H232" s="144" t="s">
        <v>3194</v>
      </c>
      <c r="I232" s="144" t="s">
        <v>152</v>
      </c>
      <c r="M232" s="144" t="s">
        <v>621</v>
      </c>
      <c r="P232" s="144" t="s">
        <v>5</v>
      </c>
    </row>
    <row r="233" spans="1:16">
      <c r="A233" t="s">
        <v>1392</v>
      </c>
      <c r="B233" s="144" t="s">
        <v>3627</v>
      </c>
      <c r="C233" s="144" t="s">
        <v>596</v>
      </c>
      <c r="D233" t="s">
        <v>3403</v>
      </c>
      <c r="E233" t="s">
        <v>1078</v>
      </c>
      <c r="F233" s="76" t="s">
        <v>641</v>
      </c>
      <c r="G233" s="144" t="s">
        <v>642</v>
      </c>
      <c r="H233" s="144" t="s">
        <v>3194</v>
      </c>
      <c r="I233" s="144" t="s">
        <v>152</v>
      </c>
      <c r="M233" s="144" t="s">
        <v>621</v>
      </c>
      <c r="P233" s="144" t="s">
        <v>5</v>
      </c>
    </row>
    <row r="234" spans="1:16">
      <c r="A234" t="s">
        <v>1392</v>
      </c>
      <c r="B234" s="144" t="s">
        <v>3628</v>
      </c>
      <c r="C234" s="144" t="s">
        <v>596</v>
      </c>
      <c r="D234" t="s">
        <v>1086</v>
      </c>
      <c r="E234" t="s">
        <v>435</v>
      </c>
      <c r="F234" s="76" t="s">
        <v>641</v>
      </c>
      <c r="G234" s="144" t="s">
        <v>642</v>
      </c>
      <c r="H234" s="144" t="s">
        <v>3194</v>
      </c>
      <c r="I234" s="144" t="s">
        <v>152</v>
      </c>
      <c r="M234" s="144" t="s">
        <v>621</v>
      </c>
      <c r="P234" s="144" t="s">
        <v>5</v>
      </c>
    </row>
    <row r="235" spans="1:16">
      <c r="A235" t="s">
        <v>1392</v>
      </c>
      <c r="B235" s="144" t="s">
        <v>3629</v>
      </c>
      <c r="C235" s="144" t="s">
        <v>596</v>
      </c>
      <c r="D235" t="s">
        <v>1087</v>
      </c>
      <c r="E235" t="s">
        <v>438</v>
      </c>
      <c r="F235" s="76" t="s">
        <v>641</v>
      </c>
      <c r="G235" s="144" t="s">
        <v>642</v>
      </c>
      <c r="H235" s="144" t="s">
        <v>3194</v>
      </c>
      <c r="I235" s="144" t="s">
        <v>152</v>
      </c>
      <c r="M235" s="144" t="s">
        <v>621</v>
      </c>
      <c r="P235" s="144" t="s">
        <v>5</v>
      </c>
    </row>
    <row r="236" spans="1:16">
      <c r="A236" t="s">
        <v>1392</v>
      </c>
      <c r="B236" s="144" t="s">
        <v>3630</v>
      </c>
      <c r="C236" s="144" t="s">
        <v>596</v>
      </c>
      <c r="D236" t="s">
        <v>1088</v>
      </c>
      <c r="E236" t="s">
        <v>1074</v>
      </c>
      <c r="F236" s="76" t="s">
        <v>641</v>
      </c>
      <c r="G236" s="144" t="s">
        <v>642</v>
      </c>
      <c r="H236" s="144" t="s">
        <v>3194</v>
      </c>
      <c r="I236" s="144" t="s">
        <v>152</v>
      </c>
      <c r="M236" s="144" t="s">
        <v>621</v>
      </c>
      <c r="P236" s="144" t="s">
        <v>5</v>
      </c>
    </row>
    <row r="237" spans="1:16">
      <c r="A237" t="s">
        <v>1392</v>
      </c>
      <c r="B237" s="144" t="s">
        <v>3631</v>
      </c>
      <c r="C237" s="144" t="s">
        <v>596</v>
      </c>
      <c r="D237" t="s">
        <v>1089</v>
      </c>
      <c r="E237" t="s">
        <v>1075</v>
      </c>
      <c r="F237" s="76" t="s">
        <v>641</v>
      </c>
      <c r="G237" s="144" t="s">
        <v>642</v>
      </c>
      <c r="H237" s="144" t="s">
        <v>3194</v>
      </c>
      <c r="I237" s="144" t="s">
        <v>152</v>
      </c>
      <c r="M237" s="144" t="s">
        <v>621</v>
      </c>
      <c r="P237" s="144" t="s">
        <v>5</v>
      </c>
    </row>
    <row r="238" spans="1:16">
      <c r="A238" t="s">
        <v>1392</v>
      </c>
      <c r="B238" s="144" t="s">
        <v>3632</v>
      </c>
      <c r="C238" s="144" t="s">
        <v>596</v>
      </c>
      <c r="D238" t="s">
        <v>1090</v>
      </c>
      <c r="E238" t="s">
        <v>1076</v>
      </c>
      <c r="F238" s="76" t="s">
        <v>641</v>
      </c>
      <c r="G238" s="144" t="s">
        <v>642</v>
      </c>
      <c r="H238" s="144" t="s">
        <v>3194</v>
      </c>
      <c r="I238" s="144" t="s">
        <v>152</v>
      </c>
      <c r="M238" s="144" t="s">
        <v>621</v>
      </c>
      <c r="P238" s="144" t="s">
        <v>5</v>
      </c>
    </row>
    <row r="239" spans="1:16">
      <c r="A239" t="s">
        <v>1394</v>
      </c>
      <c r="B239" s="144" t="s">
        <v>3633</v>
      </c>
      <c r="C239" s="144" t="s">
        <v>596</v>
      </c>
      <c r="D239" t="s">
        <v>3396</v>
      </c>
      <c r="E239" t="s">
        <v>1401</v>
      </c>
      <c r="F239" s="76" t="s">
        <v>641</v>
      </c>
      <c r="G239" s="144" t="s">
        <v>642</v>
      </c>
      <c r="H239" s="144" t="s">
        <v>3194</v>
      </c>
      <c r="I239" s="144" t="s">
        <v>152</v>
      </c>
      <c r="M239" s="144" t="s">
        <v>621</v>
      </c>
      <c r="P239" s="144" t="s">
        <v>5</v>
      </c>
    </row>
    <row r="240" spans="1:16">
      <c r="A240" t="s">
        <v>1394</v>
      </c>
      <c r="B240" s="144" t="s">
        <v>3634</v>
      </c>
      <c r="C240" s="144" t="s">
        <v>596</v>
      </c>
      <c r="D240" t="s">
        <v>3397</v>
      </c>
      <c r="E240" t="s">
        <v>1402</v>
      </c>
      <c r="F240" s="76" t="s">
        <v>641</v>
      </c>
      <c r="G240" s="144" t="s">
        <v>642</v>
      </c>
      <c r="H240" s="144" t="s">
        <v>3194</v>
      </c>
      <c r="I240" s="144" t="s">
        <v>152</v>
      </c>
      <c r="M240" s="144" t="s">
        <v>621</v>
      </c>
      <c r="P240" s="144" t="s">
        <v>5</v>
      </c>
    </row>
    <row r="241" spans="1:16">
      <c r="A241" t="s">
        <v>1394</v>
      </c>
      <c r="B241" s="144" t="s">
        <v>3635</v>
      </c>
      <c r="C241" s="144" t="s">
        <v>596</v>
      </c>
      <c r="D241" t="s">
        <v>3398</v>
      </c>
      <c r="E241" t="s">
        <v>1403</v>
      </c>
      <c r="F241" s="76" t="s">
        <v>641</v>
      </c>
      <c r="G241" s="144" t="s">
        <v>642</v>
      </c>
      <c r="H241" s="144" t="s">
        <v>3194</v>
      </c>
      <c r="I241" s="144" t="s">
        <v>152</v>
      </c>
      <c r="M241" s="144" t="s">
        <v>621</v>
      </c>
      <c r="P241" s="144" t="s">
        <v>5</v>
      </c>
    </row>
    <row r="242" spans="1:16">
      <c r="A242" t="s">
        <v>1394</v>
      </c>
      <c r="B242" s="144" t="s">
        <v>3636</v>
      </c>
      <c r="C242" s="144" t="s">
        <v>596</v>
      </c>
      <c r="D242" t="s">
        <v>3399</v>
      </c>
      <c r="E242" t="s">
        <v>1073</v>
      </c>
      <c r="F242" s="76" t="s">
        <v>641</v>
      </c>
      <c r="G242" s="144" t="s">
        <v>642</v>
      </c>
      <c r="H242" s="144" t="s">
        <v>3194</v>
      </c>
      <c r="I242" s="144" t="s">
        <v>152</v>
      </c>
      <c r="M242" s="144" t="s">
        <v>621</v>
      </c>
      <c r="P242" s="144" t="s">
        <v>5</v>
      </c>
    </row>
    <row r="243" spans="1:16">
      <c r="A243" t="s">
        <v>1394</v>
      </c>
      <c r="B243" s="144" t="s">
        <v>3637</v>
      </c>
      <c r="C243" s="144" t="s">
        <v>596</v>
      </c>
      <c r="D243" t="s">
        <v>3400</v>
      </c>
      <c r="E243" t="s">
        <v>1412</v>
      </c>
      <c r="F243" s="76" t="s">
        <v>641</v>
      </c>
      <c r="G243" s="144" t="s">
        <v>642</v>
      </c>
      <c r="H243" s="144" t="s">
        <v>3194</v>
      </c>
      <c r="I243" s="144" t="s">
        <v>152</v>
      </c>
      <c r="M243" s="144" t="s">
        <v>621</v>
      </c>
      <c r="P243" s="144" t="s">
        <v>5</v>
      </c>
    </row>
    <row r="244" spans="1:16">
      <c r="A244" t="s">
        <v>1394</v>
      </c>
      <c r="B244" s="144" t="s">
        <v>3638</v>
      </c>
      <c r="C244" s="144" t="s">
        <v>596</v>
      </c>
      <c r="D244" t="s">
        <v>3401</v>
      </c>
      <c r="E244" t="s">
        <v>1413</v>
      </c>
      <c r="F244" s="76" t="s">
        <v>641</v>
      </c>
      <c r="G244" s="144" t="s">
        <v>642</v>
      </c>
      <c r="H244" s="144" t="s">
        <v>3194</v>
      </c>
      <c r="I244" s="144" t="s">
        <v>152</v>
      </c>
      <c r="M244" s="144" t="s">
        <v>621</v>
      </c>
      <c r="P244" s="144" t="s">
        <v>5</v>
      </c>
    </row>
    <row r="245" spans="1:16">
      <c r="A245" t="s">
        <v>1394</v>
      </c>
      <c r="B245" s="144" t="s">
        <v>3639</v>
      </c>
      <c r="C245" s="144" t="s">
        <v>596</v>
      </c>
      <c r="D245" t="s">
        <v>3402</v>
      </c>
      <c r="E245" t="s">
        <v>1414</v>
      </c>
      <c r="F245" s="76" t="s">
        <v>641</v>
      </c>
      <c r="G245" s="144" t="s">
        <v>642</v>
      </c>
      <c r="H245" s="144" t="s">
        <v>3194</v>
      </c>
      <c r="I245" s="144" t="s">
        <v>152</v>
      </c>
      <c r="M245" s="144" t="s">
        <v>621</v>
      </c>
      <c r="P245" s="144" t="s">
        <v>5</v>
      </c>
    </row>
    <row r="246" spans="1:16">
      <c r="A246" t="s">
        <v>1394</v>
      </c>
      <c r="B246" s="144" t="s">
        <v>3640</v>
      </c>
      <c r="C246" s="144" t="s">
        <v>596</v>
      </c>
      <c r="D246" t="s">
        <v>3403</v>
      </c>
      <c r="E246" t="s">
        <v>1078</v>
      </c>
      <c r="F246" s="76" t="s">
        <v>641</v>
      </c>
      <c r="G246" s="144" t="s">
        <v>642</v>
      </c>
      <c r="H246" s="144" t="s">
        <v>3194</v>
      </c>
      <c r="I246" s="144" t="s">
        <v>152</v>
      </c>
      <c r="M246" s="144" t="s">
        <v>621</v>
      </c>
      <c r="P246" s="144" t="s">
        <v>5</v>
      </c>
    </row>
    <row r="247" spans="1:16">
      <c r="A247" t="s">
        <v>1394</v>
      </c>
      <c r="B247" s="144" t="s">
        <v>3641</v>
      </c>
      <c r="C247" s="144" t="s">
        <v>596</v>
      </c>
      <c r="D247" t="s">
        <v>1086</v>
      </c>
      <c r="E247" t="s">
        <v>435</v>
      </c>
      <c r="F247" s="76" t="s">
        <v>641</v>
      </c>
      <c r="G247" s="144" t="s">
        <v>642</v>
      </c>
      <c r="H247" s="144" t="s">
        <v>3194</v>
      </c>
      <c r="I247" s="144" t="s">
        <v>152</v>
      </c>
      <c r="M247" s="144" t="s">
        <v>621</v>
      </c>
      <c r="P247" s="144" t="s">
        <v>5</v>
      </c>
    </row>
    <row r="248" spans="1:16">
      <c r="A248" t="s">
        <v>1394</v>
      </c>
      <c r="B248" s="144" t="s">
        <v>3642</v>
      </c>
      <c r="C248" s="144" t="s">
        <v>596</v>
      </c>
      <c r="D248" t="s">
        <v>1087</v>
      </c>
      <c r="E248" t="s">
        <v>438</v>
      </c>
      <c r="F248" s="76" t="s">
        <v>641</v>
      </c>
      <c r="G248" s="144" t="s">
        <v>642</v>
      </c>
      <c r="H248" s="144" t="s">
        <v>3194</v>
      </c>
      <c r="I248" s="144" t="s">
        <v>152</v>
      </c>
      <c r="M248" s="144" t="s">
        <v>621</v>
      </c>
      <c r="P248" s="144" t="s">
        <v>5</v>
      </c>
    </row>
    <row r="249" spans="1:16">
      <c r="A249" t="s">
        <v>1394</v>
      </c>
      <c r="B249" s="144" t="s">
        <v>3643</v>
      </c>
      <c r="C249" s="144" t="s">
        <v>596</v>
      </c>
      <c r="D249" t="s">
        <v>1088</v>
      </c>
      <c r="E249" t="s">
        <v>1074</v>
      </c>
      <c r="F249" s="76" t="s">
        <v>641</v>
      </c>
      <c r="G249" s="144" t="s">
        <v>642</v>
      </c>
      <c r="H249" s="144" t="s">
        <v>3194</v>
      </c>
      <c r="I249" s="144" t="s">
        <v>152</v>
      </c>
      <c r="M249" s="144" t="s">
        <v>621</v>
      </c>
      <c r="P249" s="144" t="s">
        <v>5</v>
      </c>
    </row>
    <row r="250" spans="1:16">
      <c r="A250" t="s">
        <v>1394</v>
      </c>
      <c r="B250" s="144" t="s">
        <v>3644</v>
      </c>
      <c r="C250" s="144" t="s">
        <v>596</v>
      </c>
      <c r="D250" t="s">
        <v>1089</v>
      </c>
      <c r="E250" t="s">
        <v>1075</v>
      </c>
      <c r="F250" s="76" t="s">
        <v>641</v>
      </c>
      <c r="G250" s="144" t="s">
        <v>642</v>
      </c>
      <c r="H250" s="144" t="s">
        <v>3194</v>
      </c>
      <c r="I250" s="144" t="s">
        <v>152</v>
      </c>
      <c r="M250" s="144" t="s">
        <v>621</v>
      </c>
      <c r="P250" s="144" t="s">
        <v>5</v>
      </c>
    </row>
    <row r="251" spans="1:16">
      <c r="A251" t="s">
        <v>1394</v>
      </c>
      <c r="B251" s="144" t="s">
        <v>3645</v>
      </c>
      <c r="C251" s="144" t="s">
        <v>596</v>
      </c>
      <c r="D251" t="s">
        <v>1090</v>
      </c>
      <c r="E251" t="s">
        <v>1076</v>
      </c>
      <c r="F251" s="76" t="s">
        <v>641</v>
      </c>
      <c r="G251" s="144" t="s">
        <v>642</v>
      </c>
      <c r="H251" s="144" t="s">
        <v>3194</v>
      </c>
      <c r="I251" s="144" t="s">
        <v>152</v>
      </c>
      <c r="M251" s="144" t="s">
        <v>621</v>
      </c>
      <c r="P251" s="144" t="s">
        <v>5</v>
      </c>
    </row>
    <row r="252" spans="1:16">
      <c r="A252" t="s">
        <v>1396</v>
      </c>
      <c r="B252" s="144" t="s">
        <v>3646</v>
      </c>
      <c r="C252" s="144" t="s">
        <v>596</v>
      </c>
      <c r="D252" t="s">
        <v>3396</v>
      </c>
      <c r="E252" t="s">
        <v>1401</v>
      </c>
      <c r="F252" s="76" t="s">
        <v>641</v>
      </c>
      <c r="G252" s="144" t="s">
        <v>642</v>
      </c>
      <c r="H252" s="144" t="s">
        <v>3194</v>
      </c>
      <c r="I252" s="144" t="s">
        <v>152</v>
      </c>
      <c r="M252" s="144" t="s">
        <v>621</v>
      </c>
      <c r="P252" s="144" t="s">
        <v>5</v>
      </c>
    </row>
    <row r="253" spans="1:16">
      <c r="A253" t="s">
        <v>1396</v>
      </c>
      <c r="B253" s="144" t="s">
        <v>3647</v>
      </c>
      <c r="C253" s="144" t="s">
        <v>596</v>
      </c>
      <c r="D253" t="s">
        <v>3397</v>
      </c>
      <c r="E253" t="s">
        <v>1402</v>
      </c>
      <c r="F253" s="76" t="s">
        <v>641</v>
      </c>
      <c r="G253" s="144" t="s">
        <v>642</v>
      </c>
      <c r="H253" s="144" t="s">
        <v>3194</v>
      </c>
      <c r="I253" s="144" t="s">
        <v>152</v>
      </c>
      <c r="M253" s="144" t="s">
        <v>621</v>
      </c>
      <c r="P253" s="144" t="s">
        <v>5</v>
      </c>
    </row>
    <row r="254" spans="1:16">
      <c r="A254" t="s">
        <v>1396</v>
      </c>
      <c r="B254" s="144" t="s">
        <v>3648</v>
      </c>
      <c r="C254" s="144" t="s">
        <v>596</v>
      </c>
      <c r="D254" t="s">
        <v>3398</v>
      </c>
      <c r="E254" t="s">
        <v>1403</v>
      </c>
      <c r="F254" s="76" t="s">
        <v>641</v>
      </c>
      <c r="G254" s="144" t="s">
        <v>642</v>
      </c>
      <c r="H254" s="144" t="s">
        <v>3194</v>
      </c>
      <c r="I254" s="144" t="s">
        <v>152</v>
      </c>
      <c r="M254" s="144" t="s">
        <v>621</v>
      </c>
      <c r="P254" s="144" t="s">
        <v>5</v>
      </c>
    </row>
    <row r="255" spans="1:16">
      <c r="A255" t="s">
        <v>1396</v>
      </c>
      <c r="B255" s="144" t="s">
        <v>3649</v>
      </c>
      <c r="C255" s="144" t="s">
        <v>596</v>
      </c>
      <c r="D255" t="s">
        <v>3399</v>
      </c>
      <c r="E255" t="s">
        <v>1073</v>
      </c>
      <c r="F255" s="76" t="s">
        <v>641</v>
      </c>
      <c r="G255" s="144" t="s">
        <v>642</v>
      </c>
      <c r="H255" s="144" t="s">
        <v>3194</v>
      </c>
      <c r="I255" s="144" t="s">
        <v>152</v>
      </c>
      <c r="M255" s="144" t="s">
        <v>621</v>
      </c>
      <c r="P255" s="144" t="s">
        <v>5</v>
      </c>
    </row>
    <row r="256" spans="1:16">
      <c r="A256" t="s">
        <v>1396</v>
      </c>
      <c r="B256" s="144" t="s">
        <v>3650</v>
      </c>
      <c r="C256" s="144" t="s">
        <v>596</v>
      </c>
      <c r="D256" t="s">
        <v>3400</v>
      </c>
      <c r="E256" t="s">
        <v>1412</v>
      </c>
      <c r="F256" s="76" t="s">
        <v>641</v>
      </c>
      <c r="G256" s="144" t="s">
        <v>642</v>
      </c>
      <c r="H256" s="144" t="s">
        <v>3194</v>
      </c>
      <c r="I256" s="144" t="s">
        <v>152</v>
      </c>
      <c r="M256" s="144" t="s">
        <v>621</v>
      </c>
      <c r="P256" s="144" t="s">
        <v>5</v>
      </c>
    </row>
    <row r="257" spans="1:16">
      <c r="A257" t="s">
        <v>1396</v>
      </c>
      <c r="B257" s="144" t="s">
        <v>3651</v>
      </c>
      <c r="C257" s="144" t="s">
        <v>596</v>
      </c>
      <c r="D257" t="s">
        <v>3401</v>
      </c>
      <c r="E257" t="s">
        <v>1413</v>
      </c>
      <c r="F257" s="76" t="s">
        <v>641</v>
      </c>
      <c r="G257" s="144" t="s">
        <v>642</v>
      </c>
      <c r="H257" s="144" t="s">
        <v>3194</v>
      </c>
      <c r="I257" s="144" t="s">
        <v>152</v>
      </c>
      <c r="M257" s="144" t="s">
        <v>621</v>
      </c>
      <c r="P257" s="144" t="s">
        <v>5</v>
      </c>
    </row>
    <row r="258" spans="1:16">
      <c r="A258" t="s">
        <v>1396</v>
      </c>
      <c r="B258" s="144" t="s">
        <v>3652</v>
      </c>
      <c r="C258" s="144" t="s">
        <v>596</v>
      </c>
      <c r="D258" t="s">
        <v>3402</v>
      </c>
      <c r="E258" t="s">
        <v>1414</v>
      </c>
      <c r="F258" s="76" t="s">
        <v>641</v>
      </c>
      <c r="G258" s="144" t="s">
        <v>642</v>
      </c>
      <c r="H258" s="144" t="s">
        <v>3194</v>
      </c>
      <c r="I258" s="144" t="s">
        <v>152</v>
      </c>
      <c r="M258" s="144" t="s">
        <v>621</v>
      </c>
      <c r="P258" s="144" t="s">
        <v>5</v>
      </c>
    </row>
    <row r="259" spans="1:16">
      <c r="A259" t="s">
        <v>1396</v>
      </c>
      <c r="B259" s="144" t="s">
        <v>3653</v>
      </c>
      <c r="C259" s="144" t="s">
        <v>596</v>
      </c>
      <c r="D259" t="s">
        <v>3403</v>
      </c>
      <c r="E259" t="s">
        <v>1078</v>
      </c>
      <c r="F259" s="76" t="s">
        <v>641</v>
      </c>
      <c r="G259" s="144" t="s">
        <v>642</v>
      </c>
      <c r="H259" s="144" t="s">
        <v>3194</v>
      </c>
      <c r="I259" s="144" t="s">
        <v>152</v>
      </c>
      <c r="M259" s="144" t="s">
        <v>621</v>
      </c>
      <c r="P259" s="144" t="s">
        <v>5</v>
      </c>
    </row>
    <row r="260" spans="1:16">
      <c r="A260" t="s">
        <v>1396</v>
      </c>
      <c r="B260" s="144" t="s">
        <v>3654</v>
      </c>
      <c r="C260" s="144" t="s">
        <v>596</v>
      </c>
      <c r="D260" t="s">
        <v>1086</v>
      </c>
      <c r="E260" t="s">
        <v>435</v>
      </c>
      <c r="F260" s="76" t="s">
        <v>641</v>
      </c>
      <c r="G260" s="144" t="s">
        <v>642</v>
      </c>
      <c r="H260" s="144" t="s">
        <v>3194</v>
      </c>
      <c r="I260" s="144" t="s">
        <v>152</v>
      </c>
      <c r="M260" s="144" t="s">
        <v>621</v>
      </c>
      <c r="P260" s="144" t="s">
        <v>5</v>
      </c>
    </row>
    <row r="261" spans="1:16">
      <c r="A261" t="s">
        <v>1396</v>
      </c>
      <c r="B261" s="144" t="s">
        <v>3655</v>
      </c>
      <c r="C261" s="144" t="s">
        <v>596</v>
      </c>
      <c r="D261" t="s">
        <v>1087</v>
      </c>
      <c r="E261" t="s">
        <v>438</v>
      </c>
      <c r="F261" s="76" t="s">
        <v>641</v>
      </c>
      <c r="G261" s="144" t="s">
        <v>642</v>
      </c>
      <c r="H261" s="144" t="s">
        <v>3194</v>
      </c>
      <c r="I261" s="144" t="s">
        <v>152</v>
      </c>
      <c r="M261" s="144" t="s">
        <v>621</v>
      </c>
      <c r="P261" s="144" t="s">
        <v>5</v>
      </c>
    </row>
    <row r="262" spans="1:16">
      <c r="A262" t="s">
        <v>1396</v>
      </c>
      <c r="B262" s="144" t="s">
        <v>3656</v>
      </c>
      <c r="C262" s="144" t="s">
        <v>596</v>
      </c>
      <c r="D262" t="s">
        <v>1088</v>
      </c>
      <c r="E262" t="s">
        <v>1074</v>
      </c>
      <c r="F262" s="76" t="s">
        <v>641</v>
      </c>
      <c r="G262" s="144" t="s">
        <v>642</v>
      </c>
      <c r="H262" s="144" t="s">
        <v>3194</v>
      </c>
      <c r="I262" s="144" t="s">
        <v>152</v>
      </c>
      <c r="M262" s="144" t="s">
        <v>621</v>
      </c>
      <c r="P262" s="144" t="s">
        <v>5</v>
      </c>
    </row>
    <row r="263" spans="1:16">
      <c r="A263" t="s">
        <v>1396</v>
      </c>
      <c r="B263" s="144" t="s">
        <v>3657</v>
      </c>
      <c r="C263" s="144" t="s">
        <v>596</v>
      </c>
      <c r="D263" t="s">
        <v>1089</v>
      </c>
      <c r="E263" t="s">
        <v>1075</v>
      </c>
      <c r="F263" s="76" t="s">
        <v>641</v>
      </c>
      <c r="G263" s="144" t="s">
        <v>642</v>
      </c>
      <c r="H263" s="144" t="s">
        <v>3194</v>
      </c>
      <c r="I263" s="144" t="s">
        <v>152</v>
      </c>
      <c r="M263" s="144" t="s">
        <v>621</v>
      </c>
      <c r="P263" s="144" t="s">
        <v>5</v>
      </c>
    </row>
    <row r="264" spans="1:16">
      <c r="A264" t="s">
        <v>1396</v>
      </c>
      <c r="B264" s="144" t="s">
        <v>3658</v>
      </c>
      <c r="C264" s="144" t="s">
        <v>596</v>
      </c>
      <c r="D264" t="s">
        <v>1090</v>
      </c>
      <c r="E264" t="s">
        <v>1076</v>
      </c>
      <c r="F264" s="76" t="s">
        <v>641</v>
      </c>
      <c r="G264" s="144" t="s">
        <v>642</v>
      </c>
      <c r="H264" s="144" t="s">
        <v>3194</v>
      </c>
      <c r="I264" s="144" t="s">
        <v>152</v>
      </c>
      <c r="M264" s="144" t="s">
        <v>621</v>
      </c>
      <c r="P264" s="144" t="s">
        <v>5</v>
      </c>
    </row>
    <row r="265" spans="1:16">
      <c r="A265" t="s">
        <v>1400</v>
      </c>
      <c r="B265" s="144" t="s">
        <v>3659</v>
      </c>
      <c r="C265" s="144" t="s">
        <v>596</v>
      </c>
      <c r="D265" t="s">
        <v>3396</v>
      </c>
      <c r="E265" t="s">
        <v>1401</v>
      </c>
      <c r="F265" s="76" t="s">
        <v>641</v>
      </c>
      <c r="G265" s="144" t="s">
        <v>642</v>
      </c>
      <c r="H265" s="144" t="s">
        <v>3194</v>
      </c>
      <c r="I265" s="144" t="s">
        <v>152</v>
      </c>
      <c r="M265" s="144" t="s">
        <v>621</v>
      </c>
      <c r="P265" s="144" t="s">
        <v>5</v>
      </c>
    </row>
    <row r="266" spans="1:16">
      <c r="A266" t="s">
        <v>1400</v>
      </c>
      <c r="B266" s="144" t="s">
        <v>3660</v>
      </c>
      <c r="C266" s="144" t="s">
        <v>596</v>
      </c>
      <c r="D266" t="s">
        <v>3397</v>
      </c>
      <c r="E266" t="s">
        <v>1402</v>
      </c>
      <c r="F266" s="76" t="s">
        <v>641</v>
      </c>
      <c r="G266" s="144" t="s">
        <v>642</v>
      </c>
      <c r="H266" s="144" t="s">
        <v>3194</v>
      </c>
      <c r="I266" s="144" t="s">
        <v>152</v>
      </c>
      <c r="M266" s="144" t="s">
        <v>621</v>
      </c>
      <c r="P266" s="144" t="s">
        <v>5</v>
      </c>
    </row>
    <row r="267" spans="1:16">
      <c r="A267" t="s">
        <v>1400</v>
      </c>
      <c r="B267" s="144" t="s">
        <v>3661</v>
      </c>
      <c r="C267" s="144" t="s">
        <v>596</v>
      </c>
      <c r="D267" t="s">
        <v>3398</v>
      </c>
      <c r="E267" t="s">
        <v>1403</v>
      </c>
      <c r="F267" s="76" t="s">
        <v>641</v>
      </c>
      <c r="G267" s="144" t="s">
        <v>642</v>
      </c>
      <c r="H267" s="144" t="s">
        <v>3194</v>
      </c>
      <c r="I267" s="144" t="s">
        <v>152</v>
      </c>
      <c r="M267" s="144" t="s">
        <v>621</v>
      </c>
      <c r="P267" s="144" t="s">
        <v>5</v>
      </c>
    </row>
    <row r="268" spans="1:16">
      <c r="A268" t="s">
        <v>1400</v>
      </c>
      <c r="B268" s="144" t="s">
        <v>3662</v>
      </c>
      <c r="C268" s="144" t="s">
        <v>596</v>
      </c>
      <c r="D268" t="s">
        <v>3399</v>
      </c>
      <c r="E268" t="s">
        <v>1073</v>
      </c>
      <c r="F268" s="76" t="s">
        <v>641</v>
      </c>
      <c r="G268" s="144" t="s">
        <v>642</v>
      </c>
      <c r="H268" s="144" t="s">
        <v>3194</v>
      </c>
      <c r="I268" s="144" t="s">
        <v>152</v>
      </c>
      <c r="M268" s="144" t="s">
        <v>621</v>
      </c>
      <c r="P268" s="144" t="s">
        <v>5</v>
      </c>
    </row>
    <row r="269" spans="1:16">
      <c r="A269" t="s">
        <v>1400</v>
      </c>
      <c r="B269" s="144" t="s">
        <v>3663</v>
      </c>
      <c r="C269" s="144" t="s">
        <v>596</v>
      </c>
      <c r="D269" t="s">
        <v>3400</v>
      </c>
      <c r="E269" t="s">
        <v>1412</v>
      </c>
      <c r="F269" s="76" t="s">
        <v>641</v>
      </c>
      <c r="G269" s="144" t="s">
        <v>642</v>
      </c>
      <c r="H269" s="144" t="s">
        <v>3194</v>
      </c>
      <c r="I269" s="144" t="s">
        <v>152</v>
      </c>
      <c r="M269" s="144" t="s">
        <v>621</v>
      </c>
      <c r="P269" s="144" t="s">
        <v>5</v>
      </c>
    </row>
    <row r="270" spans="1:16">
      <c r="A270" t="s">
        <v>1400</v>
      </c>
      <c r="B270" s="144" t="s">
        <v>3664</v>
      </c>
      <c r="C270" s="144" t="s">
        <v>596</v>
      </c>
      <c r="D270" t="s">
        <v>3401</v>
      </c>
      <c r="E270" t="s">
        <v>1413</v>
      </c>
      <c r="F270" s="76" t="s">
        <v>641</v>
      </c>
      <c r="G270" s="144" t="s">
        <v>642</v>
      </c>
      <c r="H270" s="144" t="s">
        <v>3194</v>
      </c>
      <c r="I270" s="144" t="s">
        <v>152</v>
      </c>
      <c r="M270" s="144" t="s">
        <v>621</v>
      </c>
      <c r="P270" s="144" t="s">
        <v>5</v>
      </c>
    </row>
    <row r="271" spans="1:16">
      <c r="A271" t="s">
        <v>1400</v>
      </c>
      <c r="B271" s="144" t="s">
        <v>3665</v>
      </c>
      <c r="C271" s="144" t="s">
        <v>596</v>
      </c>
      <c r="D271" t="s">
        <v>3402</v>
      </c>
      <c r="E271" t="s">
        <v>1414</v>
      </c>
      <c r="F271" s="76" t="s">
        <v>641</v>
      </c>
      <c r="G271" s="144" t="s">
        <v>642</v>
      </c>
      <c r="H271" s="144" t="s">
        <v>3194</v>
      </c>
      <c r="I271" s="144" t="s">
        <v>152</v>
      </c>
      <c r="M271" s="144" t="s">
        <v>621</v>
      </c>
      <c r="P271" s="144" t="s">
        <v>5</v>
      </c>
    </row>
    <row r="272" spans="1:16">
      <c r="A272" t="s">
        <v>1400</v>
      </c>
      <c r="B272" s="144" t="s">
        <v>3666</v>
      </c>
      <c r="C272" s="144" t="s">
        <v>596</v>
      </c>
      <c r="D272" t="s">
        <v>3403</v>
      </c>
      <c r="E272" t="s">
        <v>1078</v>
      </c>
      <c r="F272" s="76" t="s">
        <v>641</v>
      </c>
      <c r="G272" s="144" t="s">
        <v>642</v>
      </c>
      <c r="H272" s="144" t="s">
        <v>3194</v>
      </c>
      <c r="I272" s="144" t="s">
        <v>152</v>
      </c>
      <c r="M272" s="144" t="s">
        <v>621</v>
      </c>
      <c r="P272" s="144" t="s">
        <v>5</v>
      </c>
    </row>
    <row r="273" spans="1:16">
      <c r="A273" t="s">
        <v>1400</v>
      </c>
      <c r="B273" s="144" t="s">
        <v>3667</v>
      </c>
      <c r="C273" s="144" t="s">
        <v>596</v>
      </c>
      <c r="D273" t="s">
        <v>1086</v>
      </c>
      <c r="E273" t="s">
        <v>435</v>
      </c>
      <c r="F273" s="76" t="s">
        <v>641</v>
      </c>
      <c r="G273" s="144" t="s">
        <v>642</v>
      </c>
      <c r="H273" s="144" t="s">
        <v>3194</v>
      </c>
      <c r="I273" s="144" t="s">
        <v>152</v>
      </c>
      <c r="M273" s="144" t="s">
        <v>621</v>
      </c>
      <c r="P273" s="144" t="s">
        <v>5</v>
      </c>
    </row>
    <row r="274" spans="1:16">
      <c r="A274" t="s">
        <v>1400</v>
      </c>
      <c r="B274" s="144" t="s">
        <v>3668</v>
      </c>
      <c r="C274" s="144" t="s">
        <v>596</v>
      </c>
      <c r="D274" t="s">
        <v>1087</v>
      </c>
      <c r="E274" t="s">
        <v>438</v>
      </c>
      <c r="F274" s="76" t="s">
        <v>641</v>
      </c>
      <c r="G274" s="144" t="s">
        <v>642</v>
      </c>
      <c r="H274" s="144" t="s">
        <v>3194</v>
      </c>
      <c r="I274" s="144" t="s">
        <v>152</v>
      </c>
      <c r="M274" s="144" t="s">
        <v>621</v>
      </c>
      <c r="P274" s="144" t="s">
        <v>5</v>
      </c>
    </row>
    <row r="275" spans="1:16">
      <c r="A275" t="s">
        <v>1400</v>
      </c>
      <c r="B275" s="144" t="s">
        <v>3669</v>
      </c>
      <c r="C275" s="144" t="s">
        <v>596</v>
      </c>
      <c r="D275" t="s">
        <v>1088</v>
      </c>
      <c r="E275" t="s">
        <v>1074</v>
      </c>
      <c r="F275" s="76" t="s">
        <v>641</v>
      </c>
      <c r="G275" s="144" t="s">
        <v>642</v>
      </c>
      <c r="H275" s="144" t="s">
        <v>3194</v>
      </c>
      <c r="I275" s="144" t="s">
        <v>152</v>
      </c>
      <c r="M275" s="144" t="s">
        <v>621</v>
      </c>
      <c r="P275" s="144" t="s">
        <v>5</v>
      </c>
    </row>
    <row r="276" spans="1:16">
      <c r="A276" t="s">
        <v>1400</v>
      </c>
      <c r="B276" s="144" t="s">
        <v>3670</v>
      </c>
      <c r="C276" s="144" t="s">
        <v>596</v>
      </c>
      <c r="D276" t="s">
        <v>1089</v>
      </c>
      <c r="E276" t="s">
        <v>1075</v>
      </c>
      <c r="F276" s="76" t="s">
        <v>641</v>
      </c>
      <c r="G276" s="144" t="s">
        <v>642</v>
      </c>
      <c r="H276" s="144" t="s">
        <v>3194</v>
      </c>
      <c r="I276" s="144" t="s">
        <v>152</v>
      </c>
      <c r="M276" s="144" t="s">
        <v>621</v>
      </c>
      <c r="P276" s="144" t="s">
        <v>5</v>
      </c>
    </row>
    <row r="277" spans="1:16">
      <c r="A277" t="s">
        <v>1400</v>
      </c>
      <c r="B277" s="144" t="s">
        <v>3671</v>
      </c>
      <c r="C277" s="144" t="s">
        <v>596</v>
      </c>
      <c r="D277" t="s">
        <v>1090</v>
      </c>
      <c r="E277" t="s">
        <v>1076</v>
      </c>
      <c r="F277" s="76" t="s">
        <v>641</v>
      </c>
      <c r="G277" s="144" t="s">
        <v>642</v>
      </c>
      <c r="H277" s="144" t="s">
        <v>3194</v>
      </c>
      <c r="I277" s="144" t="s">
        <v>152</v>
      </c>
      <c r="M277" s="144" t="s">
        <v>621</v>
      </c>
      <c r="P277" s="144" t="s">
        <v>5</v>
      </c>
    </row>
    <row r="278" spans="1:16">
      <c r="A278" t="s">
        <v>2894</v>
      </c>
      <c r="B278" s="144" t="s">
        <v>3672</v>
      </c>
      <c r="C278" s="144" t="s">
        <v>596</v>
      </c>
      <c r="D278" t="s">
        <v>721</v>
      </c>
      <c r="E278" t="s">
        <v>401</v>
      </c>
      <c r="F278" s="76" t="s">
        <v>641</v>
      </c>
      <c r="G278" s="144" t="s">
        <v>642</v>
      </c>
      <c r="H278" s="144" t="s">
        <v>3194</v>
      </c>
      <c r="I278" s="144" t="s">
        <v>152</v>
      </c>
      <c r="M278" s="144" t="s">
        <v>621</v>
      </c>
      <c r="P278" s="144" t="s">
        <v>5</v>
      </c>
    </row>
    <row r="279" spans="1:16">
      <c r="A279" t="s">
        <v>2895</v>
      </c>
      <c r="B279" s="144" t="s">
        <v>3673</v>
      </c>
      <c r="C279" s="144" t="s">
        <v>596</v>
      </c>
      <c r="D279" t="s">
        <v>721</v>
      </c>
      <c r="E279" t="s">
        <v>401</v>
      </c>
      <c r="F279" s="76" t="s">
        <v>641</v>
      </c>
      <c r="G279" s="144" t="s">
        <v>642</v>
      </c>
      <c r="H279" s="144" t="s">
        <v>3194</v>
      </c>
      <c r="I279" s="144" t="s">
        <v>152</v>
      </c>
      <c r="M279" s="144" t="s">
        <v>621</v>
      </c>
      <c r="P279" s="144" t="s">
        <v>5</v>
      </c>
    </row>
    <row r="280" spans="1:16">
      <c r="A280" t="s">
        <v>946</v>
      </c>
      <c r="B280" s="144" t="s">
        <v>3674</v>
      </c>
      <c r="C280" s="144" t="s">
        <v>592</v>
      </c>
      <c r="D280" t="s">
        <v>3404</v>
      </c>
      <c r="E280" t="s">
        <v>948</v>
      </c>
      <c r="F280" s="76" t="s">
        <v>641</v>
      </c>
      <c r="G280" s="144" t="s">
        <v>642</v>
      </c>
      <c r="H280" s="144" t="s">
        <v>3195</v>
      </c>
      <c r="I280" s="144" t="s">
        <v>152</v>
      </c>
      <c r="M280" s="144" t="s">
        <v>621</v>
      </c>
      <c r="P280" s="144" t="s">
        <v>5</v>
      </c>
    </row>
    <row r="281" spans="1:16">
      <c r="A281" t="s">
        <v>151</v>
      </c>
      <c r="B281" s="144" t="s">
        <v>3675</v>
      </c>
      <c r="C281" s="144" t="s">
        <v>596</v>
      </c>
      <c r="D281" t="s">
        <v>684</v>
      </c>
      <c r="E281" t="s">
        <v>150</v>
      </c>
      <c r="F281" s="76" t="s">
        <v>641</v>
      </c>
      <c r="G281" s="144" t="s">
        <v>642</v>
      </c>
      <c r="H281" s="144" t="s">
        <v>3195</v>
      </c>
      <c r="I281" s="144" t="s">
        <v>152</v>
      </c>
      <c r="M281" s="144" t="s">
        <v>621</v>
      </c>
      <c r="P281" s="144" t="s">
        <v>5</v>
      </c>
    </row>
    <row r="282" spans="1:16">
      <c r="A282" t="s">
        <v>1707</v>
      </c>
      <c r="B282" s="144" t="s">
        <v>3676</v>
      </c>
      <c r="C282" s="144" t="s">
        <v>592</v>
      </c>
      <c r="D282" t="s">
        <v>3405</v>
      </c>
      <c r="E282" t="s">
        <v>1683</v>
      </c>
      <c r="F282" s="76" t="s">
        <v>641</v>
      </c>
      <c r="G282" s="144" t="s">
        <v>642</v>
      </c>
      <c r="H282" s="144" t="s">
        <v>3194</v>
      </c>
      <c r="I282" s="144" t="s">
        <v>152</v>
      </c>
      <c r="M282" s="144" t="s">
        <v>621</v>
      </c>
      <c r="P282" s="144" t="s">
        <v>5</v>
      </c>
    </row>
    <row r="283" spans="1:16">
      <c r="A283" t="s">
        <v>1707</v>
      </c>
      <c r="B283" s="144" t="s">
        <v>3677</v>
      </c>
      <c r="C283" s="144" t="s">
        <v>592</v>
      </c>
      <c r="D283" t="s">
        <v>1906</v>
      </c>
      <c r="E283" t="s">
        <v>1706</v>
      </c>
      <c r="F283" s="76" t="s">
        <v>641</v>
      </c>
      <c r="G283" s="144" t="s">
        <v>642</v>
      </c>
      <c r="H283" s="144" t="s">
        <v>3194</v>
      </c>
      <c r="I283" s="144" t="s">
        <v>152</v>
      </c>
      <c r="M283" s="144" t="s">
        <v>621</v>
      </c>
      <c r="P283" s="144" t="s">
        <v>5</v>
      </c>
    </row>
    <row r="284" spans="1:16">
      <c r="A284" t="s">
        <v>1707</v>
      </c>
      <c r="B284" s="144" t="s">
        <v>3678</v>
      </c>
      <c r="C284" s="144" t="s">
        <v>592</v>
      </c>
      <c r="D284" t="s">
        <v>3406</v>
      </c>
      <c r="E284" t="s">
        <v>1686</v>
      </c>
      <c r="F284" s="76" t="s">
        <v>641</v>
      </c>
      <c r="G284" s="144" t="s">
        <v>642</v>
      </c>
      <c r="H284" s="144" t="s">
        <v>3194</v>
      </c>
      <c r="I284" s="144" t="s">
        <v>152</v>
      </c>
      <c r="M284" s="144" t="s">
        <v>621</v>
      </c>
      <c r="P284" s="144" t="s">
        <v>5</v>
      </c>
    </row>
    <row r="285" spans="1:16">
      <c r="A285" t="s">
        <v>1707</v>
      </c>
      <c r="B285" s="144" t="s">
        <v>3679</v>
      </c>
      <c r="C285" s="144" t="s">
        <v>592</v>
      </c>
      <c r="D285" t="s">
        <v>3407</v>
      </c>
      <c r="E285" t="s">
        <v>1688</v>
      </c>
      <c r="F285" s="76" t="s">
        <v>641</v>
      </c>
      <c r="G285" s="144" t="s">
        <v>642</v>
      </c>
      <c r="H285" s="144" t="s">
        <v>3194</v>
      </c>
      <c r="I285" s="144" t="s">
        <v>152</v>
      </c>
      <c r="M285" s="144" t="s">
        <v>621</v>
      </c>
      <c r="P285" s="144" t="s">
        <v>5</v>
      </c>
    </row>
    <row r="286" spans="1:16">
      <c r="A286" t="s">
        <v>1707</v>
      </c>
      <c r="B286" s="144" t="s">
        <v>3680</v>
      </c>
      <c r="C286" s="144" t="s">
        <v>592</v>
      </c>
      <c r="D286" t="s">
        <v>3409</v>
      </c>
      <c r="E286" t="s">
        <v>1689</v>
      </c>
      <c r="F286" s="76" t="s">
        <v>641</v>
      </c>
      <c r="G286" s="144" t="s">
        <v>642</v>
      </c>
      <c r="H286" s="144" t="s">
        <v>3194</v>
      </c>
      <c r="I286" s="144" t="s">
        <v>152</v>
      </c>
      <c r="M286" s="144" t="s">
        <v>621</v>
      </c>
      <c r="P286" s="144" t="s">
        <v>5</v>
      </c>
    </row>
    <row r="287" spans="1:16">
      <c r="A287" t="s">
        <v>1707</v>
      </c>
      <c r="B287" s="144" t="s">
        <v>3681</v>
      </c>
      <c r="C287" s="144" t="s">
        <v>592</v>
      </c>
      <c r="D287" t="s">
        <v>3408</v>
      </c>
      <c r="E287" t="s">
        <v>1691</v>
      </c>
      <c r="F287" s="76" t="s">
        <v>641</v>
      </c>
      <c r="G287" s="144" t="s">
        <v>642</v>
      </c>
      <c r="H287" s="144" t="s">
        <v>3194</v>
      </c>
      <c r="I287" s="144" t="s">
        <v>152</v>
      </c>
      <c r="M287" s="144" t="s">
        <v>621</v>
      </c>
      <c r="P287" s="144" t="s">
        <v>5</v>
      </c>
    </row>
    <row r="288" spans="1:16">
      <c r="A288" t="s">
        <v>1707</v>
      </c>
      <c r="B288" s="144" t="s">
        <v>3682</v>
      </c>
      <c r="C288" s="144" t="s">
        <v>592</v>
      </c>
      <c r="D288" t="s">
        <v>1905</v>
      </c>
      <c r="E288" t="s">
        <v>1696</v>
      </c>
      <c r="F288" s="76" t="s">
        <v>641</v>
      </c>
      <c r="G288" s="144" t="s">
        <v>642</v>
      </c>
      <c r="H288" s="144" t="s">
        <v>3194</v>
      </c>
      <c r="I288" s="144" t="s">
        <v>152</v>
      </c>
      <c r="M288" s="144" t="s">
        <v>621</v>
      </c>
      <c r="P288" s="144" t="s">
        <v>5</v>
      </c>
    </row>
    <row r="289" spans="1:16">
      <c r="A289" t="s">
        <v>1707</v>
      </c>
      <c r="B289" s="144" t="s">
        <v>3683</v>
      </c>
      <c r="C289" s="144" t="s">
        <v>592</v>
      </c>
      <c r="D289" t="s">
        <v>3410</v>
      </c>
      <c r="E289" t="s">
        <v>1698</v>
      </c>
      <c r="F289" s="76" t="s">
        <v>641</v>
      </c>
      <c r="G289" s="144" t="s">
        <v>642</v>
      </c>
      <c r="H289" s="144" t="s">
        <v>3194</v>
      </c>
      <c r="I289" s="144" t="s">
        <v>152</v>
      </c>
      <c r="M289" s="144" t="s">
        <v>621</v>
      </c>
      <c r="P289" s="144" t="s">
        <v>5</v>
      </c>
    </row>
    <row r="290" spans="1:16">
      <c r="A290" t="s">
        <v>1707</v>
      </c>
      <c r="B290" s="144" t="s">
        <v>3684</v>
      </c>
      <c r="C290" s="144" t="s">
        <v>592</v>
      </c>
      <c r="D290" t="s">
        <v>3361</v>
      </c>
      <c r="E290" t="s">
        <v>1694</v>
      </c>
      <c r="F290" s="76" t="s">
        <v>641</v>
      </c>
      <c r="G290" s="144" t="s">
        <v>642</v>
      </c>
      <c r="H290" s="144" t="s">
        <v>3194</v>
      </c>
      <c r="I290" s="144" t="s">
        <v>152</v>
      </c>
      <c r="M290" s="144" t="s">
        <v>621</v>
      </c>
      <c r="P290" s="144" t="s">
        <v>5</v>
      </c>
    </row>
    <row r="291" spans="1:16">
      <c r="A291" t="s">
        <v>1707</v>
      </c>
      <c r="B291" s="144" t="s">
        <v>3685</v>
      </c>
      <c r="C291" s="144" t="s">
        <v>592</v>
      </c>
      <c r="D291" t="s">
        <v>3360</v>
      </c>
      <c r="E291" t="s">
        <v>1700</v>
      </c>
      <c r="F291" s="76" t="s">
        <v>641</v>
      </c>
      <c r="G291" s="144" t="s">
        <v>642</v>
      </c>
      <c r="H291" s="144" t="s">
        <v>3194</v>
      </c>
      <c r="I291" s="144" t="s">
        <v>152</v>
      </c>
      <c r="M291" s="144" t="s">
        <v>621</v>
      </c>
      <c r="P291" s="144" t="s">
        <v>5</v>
      </c>
    </row>
    <row r="292" spans="1:16">
      <c r="A292" t="s">
        <v>1707</v>
      </c>
      <c r="B292" s="144" t="s">
        <v>3686</v>
      </c>
      <c r="C292" s="144" t="s">
        <v>592</v>
      </c>
      <c r="D292" t="s">
        <v>3411</v>
      </c>
      <c r="E292" t="s">
        <v>1702</v>
      </c>
      <c r="F292" s="76" t="s">
        <v>641</v>
      </c>
      <c r="G292" s="144" t="s">
        <v>642</v>
      </c>
      <c r="H292" s="144" t="s">
        <v>3194</v>
      </c>
      <c r="I292" s="144" t="s">
        <v>152</v>
      </c>
      <c r="M292" s="144" t="s">
        <v>621</v>
      </c>
      <c r="P292" s="144" t="s">
        <v>5</v>
      </c>
    </row>
    <row r="293" spans="1:16">
      <c r="A293" t="s">
        <v>1708</v>
      </c>
      <c r="B293" s="144" t="s">
        <v>3687</v>
      </c>
      <c r="C293" s="144" t="s">
        <v>592</v>
      </c>
      <c r="D293" t="s">
        <v>1213</v>
      </c>
      <c r="E293" t="s">
        <v>1720</v>
      </c>
      <c r="F293" s="76" t="s">
        <v>641</v>
      </c>
      <c r="G293" s="144" t="s">
        <v>642</v>
      </c>
      <c r="H293" s="144" t="s">
        <v>3194</v>
      </c>
      <c r="I293" s="144" t="s">
        <v>152</v>
      </c>
      <c r="M293" s="144" t="s">
        <v>621</v>
      </c>
      <c r="P293" s="144" t="s">
        <v>5</v>
      </c>
    </row>
    <row r="294" spans="1:16">
      <c r="A294" t="s">
        <v>1708</v>
      </c>
      <c r="B294" s="144" t="s">
        <v>3688</v>
      </c>
      <c r="C294" s="144" t="s">
        <v>592</v>
      </c>
      <c r="D294" t="s">
        <v>3412</v>
      </c>
      <c r="E294" t="s">
        <v>1722</v>
      </c>
      <c r="F294" s="76" t="s">
        <v>641</v>
      </c>
      <c r="G294" s="144" t="s">
        <v>642</v>
      </c>
      <c r="H294" s="144" t="s">
        <v>3194</v>
      </c>
      <c r="I294" s="144" t="s">
        <v>152</v>
      </c>
      <c r="M294" s="144" t="s">
        <v>621</v>
      </c>
      <c r="P294" s="144" t="s">
        <v>5</v>
      </c>
    </row>
    <row r="295" spans="1:16">
      <c r="A295" t="s">
        <v>1708</v>
      </c>
      <c r="B295" s="144" t="s">
        <v>3689</v>
      </c>
      <c r="C295" s="144" t="s">
        <v>592</v>
      </c>
      <c r="D295" t="s">
        <v>3413</v>
      </c>
      <c r="E295" t="s">
        <v>1724</v>
      </c>
      <c r="F295" s="76" t="s">
        <v>641</v>
      </c>
      <c r="G295" s="144" t="s">
        <v>642</v>
      </c>
      <c r="H295" s="144" t="s">
        <v>3194</v>
      </c>
      <c r="I295" s="144" t="s">
        <v>152</v>
      </c>
      <c r="M295" s="144" t="s">
        <v>621</v>
      </c>
      <c r="P295" s="144" t="s">
        <v>5</v>
      </c>
    </row>
    <row r="296" spans="1:16">
      <c r="A296" t="s">
        <v>1708</v>
      </c>
      <c r="B296" s="144" t="s">
        <v>3690</v>
      </c>
      <c r="C296" s="144" t="s">
        <v>592</v>
      </c>
      <c r="D296" t="s">
        <v>3414</v>
      </c>
      <c r="E296" t="s">
        <v>1726</v>
      </c>
      <c r="F296" s="76" t="s">
        <v>641</v>
      </c>
      <c r="G296" s="144" t="s">
        <v>642</v>
      </c>
      <c r="H296" s="144" t="s">
        <v>3194</v>
      </c>
      <c r="I296" s="144" t="s">
        <v>152</v>
      </c>
      <c r="M296" s="144" t="s">
        <v>621</v>
      </c>
      <c r="P296" s="144" t="s">
        <v>5</v>
      </c>
    </row>
    <row r="297" spans="1:16">
      <c r="A297" t="s">
        <v>1708</v>
      </c>
      <c r="B297" s="144" t="s">
        <v>3691</v>
      </c>
      <c r="C297" s="144" t="s">
        <v>592</v>
      </c>
      <c r="D297" t="s">
        <v>3415</v>
      </c>
      <c r="E297" t="s">
        <v>1728</v>
      </c>
      <c r="F297" s="76" t="s">
        <v>641</v>
      </c>
      <c r="G297" s="144" t="s">
        <v>642</v>
      </c>
      <c r="H297" s="144" t="s">
        <v>3194</v>
      </c>
      <c r="I297" s="144" t="s">
        <v>152</v>
      </c>
      <c r="M297" s="144" t="s">
        <v>621</v>
      </c>
      <c r="P297" s="144" t="s">
        <v>5</v>
      </c>
    </row>
    <row r="298" spans="1:16">
      <c r="A298" t="s">
        <v>1708</v>
      </c>
      <c r="B298" s="144" t="s">
        <v>3692</v>
      </c>
      <c r="C298" s="144" t="s">
        <v>592</v>
      </c>
      <c r="D298" t="s">
        <v>3360</v>
      </c>
      <c r="E298" t="s">
        <v>1718</v>
      </c>
      <c r="F298" s="76" t="s">
        <v>641</v>
      </c>
      <c r="G298" s="144" t="s">
        <v>642</v>
      </c>
      <c r="H298" s="144" t="s">
        <v>3194</v>
      </c>
      <c r="I298" s="144" t="s">
        <v>152</v>
      </c>
      <c r="M298" s="144" t="s">
        <v>621</v>
      </c>
      <c r="P298" s="144" t="s">
        <v>5</v>
      </c>
    </row>
    <row r="299" spans="1:16">
      <c r="A299" t="s">
        <v>1708</v>
      </c>
      <c r="B299" s="144" t="s">
        <v>3693</v>
      </c>
      <c r="C299" s="144" t="s">
        <v>592</v>
      </c>
      <c r="D299" t="s">
        <v>3416</v>
      </c>
      <c r="E299" t="s">
        <v>1712</v>
      </c>
      <c r="F299" s="76" t="s">
        <v>641</v>
      </c>
      <c r="G299" s="144" t="s">
        <v>642</v>
      </c>
      <c r="H299" s="144" t="s">
        <v>3194</v>
      </c>
      <c r="I299" s="144" t="s">
        <v>152</v>
      </c>
      <c r="M299" s="144" t="s">
        <v>621</v>
      </c>
      <c r="P299" s="144" t="s">
        <v>5</v>
      </c>
    </row>
    <row r="300" spans="1:16">
      <c r="A300" t="s">
        <v>1708</v>
      </c>
      <c r="B300" s="144" t="s">
        <v>3694</v>
      </c>
      <c r="C300" s="144" t="s">
        <v>592</v>
      </c>
      <c r="D300" t="s">
        <v>3417</v>
      </c>
      <c r="E300" t="s">
        <v>1714</v>
      </c>
      <c r="F300" s="76" t="s">
        <v>641</v>
      </c>
      <c r="G300" s="144" t="s">
        <v>642</v>
      </c>
      <c r="H300" s="144" t="s">
        <v>3194</v>
      </c>
      <c r="I300" s="144" t="s">
        <v>152</v>
      </c>
      <c r="M300" s="144" t="s">
        <v>621</v>
      </c>
      <c r="P300" s="144" t="s">
        <v>5</v>
      </c>
    </row>
    <row r="301" spans="1:16">
      <c r="A301" t="s">
        <v>1708</v>
      </c>
      <c r="B301" s="144" t="s">
        <v>3695</v>
      </c>
      <c r="C301" s="144" t="s">
        <v>592</v>
      </c>
      <c r="D301" t="s">
        <v>3418</v>
      </c>
      <c r="E301" t="s">
        <v>1716</v>
      </c>
      <c r="F301" s="76" t="s">
        <v>641</v>
      </c>
      <c r="G301" s="144" t="s">
        <v>642</v>
      </c>
      <c r="H301" s="144" t="s">
        <v>3194</v>
      </c>
      <c r="I301" s="144" t="s">
        <v>152</v>
      </c>
      <c r="M301" s="144" t="s">
        <v>621</v>
      </c>
      <c r="P301" s="144" t="s">
        <v>5</v>
      </c>
    </row>
    <row r="302" spans="1:16">
      <c r="A302" t="s">
        <v>1708</v>
      </c>
      <c r="B302" s="144" t="s">
        <v>3696</v>
      </c>
      <c r="C302" s="144" t="s">
        <v>592</v>
      </c>
      <c r="D302" t="s">
        <v>3419</v>
      </c>
      <c r="E302" t="s">
        <v>1730</v>
      </c>
      <c r="F302" s="76" t="s">
        <v>641</v>
      </c>
      <c r="G302" s="144" t="s">
        <v>642</v>
      </c>
      <c r="H302" s="144" t="s">
        <v>3194</v>
      </c>
      <c r="I302" s="144" t="s">
        <v>152</v>
      </c>
      <c r="M302" s="144" t="s">
        <v>621</v>
      </c>
      <c r="P302" s="144" t="s">
        <v>5</v>
      </c>
    </row>
    <row r="303" spans="1:16">
      <c r="A303" t="s">
        <v>1708</v>
      </c>
      <c r="B303" s="144" t="s">
        <v>3697</v>
      </c>
      <c r="C303" s="144" t="s">
        <v>592</v>
      </c>
      <c r="D303" t="s">
        <v>3420</v>
      </c>
      <c r="E303" t="s">
        <v>1732</v>
      </c>
      <c r="F303" s="76" t="s">
        <v>641</v>
      </c>
      <c r="G303" s="144" t="s">
        <v>642</v>
      </c>
      <c r="H303" s="144" t="s">
        <v>3194</v>
      </c>
      <c r="I303" s="144" t="s">
        <v>152</v>
      </c>
      <c r="M303" s="144" t="s">
        <v>621</v>
      </c>
      <c r="P303" s="144" t="s">
        <v>5</v>
      </c>
    </row>
    <row r="304" spans="1:16">
      <c r="A304" t="s">
        <v>1708</v>
      </c>
      <c r="B304" s="144" t="s">
        <v>3225</v>
      </c>
      <c r="C304" s="144" t="s">
        <v>592</v>
      </c>
      <c r="D304" t="s">
        <v>1911</v>
      </c>
      <c r="E304" t="s">
        <v>1734</v>
      </c>
      <c r="F304" s="76" t="s">
        <v>641</v>
      </c>
      <c r="G304" s="144" t="s">
        <v>642</v>
      </c>
      <c r="H304" s="144" t="s">
        <v>3194</v>
      </c>
      <c r="I304" s="144" t="s">
        <v>152</v>
      </c>
      <c r="M304" s="144" t="s">
        <v>621</v>
      </c>
      <c r="P304" s="144" t="s">
        <v>5</v>
      </c>
    </row>
    <row r="305" spans="1:16">
      <c r="A305" t="s">
        <v>1708</v>
      </c>
      <c r="B305" s="144" t="s">
        <v>3226</v>
      </c>
      <c r="C305" s="144" t="s">
        <v>592</v>
      </c>
      <c r="D305" t="s">
        <v>1912</v>
      </c>
      <c r="E305" t="s">
        <v>1736</v>
      </c>
      <c r="F305" s="76" t="s">
        <v>641</v>
      </c>
      <c r="G305" s="144" t="s">
        <v>642</v>
      </c>
      <c r="H305" s="144" t="s">
        <v>3194</v>
      </c>
      <c r="I305" s="144" t="s">
        <v>152</v>
      </c>
      <c r="M305" s="144" t="s">
        <v>621</v>
      </c>
      <c r="P305" s="144" t="s">
        <v>5</v>
      </c>
    </row>
    <row r="306" spans="1:16">
      <c r="A306" t="s">
        <v>1708</v>
      </c>
      <c r="B306" s="144" t="s">
        <v>3698</v>
      </c>
      <c r="C306" s="144" t="s">
        <v>592</v>
      </c>
      <c r="D306" t="s">
        <v>3421</v>
      </c>
      <c r="E306" t="s">
        <v>1738</v>
      </c>
      <c r="F306" s="76" t="s">
        <v>641</v>
      </c>
      <c r="G306" s="144" t="s">
        <v>642</v>
      </c>
      <c r="H306" s="144" t="s">
        <v>3194</v>
      </c>
      <c r="I306" s="144" t="s">
        <v>152</v>
      </c>
      <c r="M306" s="144" t="s">
        <v>621</v>
      </c>
      <c r="P306" s="144" t="s">
        <v>5</v>
      </c>
    </row>
    <row r="307" spans="1:16">
      <c r="A307" t="s">
        <v>1708</v>
      </c>
      <c r="B307" s="144" t="s">
        <v>3699</v>
      </c>
      <c r="C307" s="144" t="s">
        <v>592</v>
      </c>
      <c r="D307" t="s">
        <v>3422</v>
      </c>
      <c r="E307" t="s">
        <v>1740</v>
      </c>
      <c r="F307" s="76" t="s">
        <v>641</v>
      </c>
      <c r="G307" s="144" t="s">
        <v>642</v>
      </c>
      <c r="H307" s="144" t="s">
        <v>3194</v>
      </c>
      <c r="I307" s="144" t="s">
        <v>152</v>
      </c>
      <c r="M307" s="144" t="s">
        <v>621</v>
      </c>
      <c r="P307" s="144" t="s">
        <v>5</v>
      </c>
    </row>
    <row r="308" spans="1:16">
      <c r="A308" t="s">
        <v>1708</v>
      </c>
      <c r="B308" s="144" t="s">
        <v>3700</v>
      </c>
      <c r="C308" s="144" t="s">
        <v>592</v>
      </c>
      <c r="D308" t="s">
        <v>3423</v>
      </c>
      <c r="E308" t="s">
        <v>1742</v>
      </c>
      <c r="F308" s="76" t="s">
        <v>641</v>
      </c>
      <c r="G308" s="144" t="s">
        <v>642</v>
      </c>
      <c r="H308" s="144" t="s">
        <v>3194</v>
      </c>
      <c r="I308" s="144" t="s">
        <v>152</v>
      </c>
      <c r="M308" s="144" t="s">
        <v>621</v>
      </c>
      <c r="P308" s="144" t="s">
        <v>5</v>
      </c>
    </row>
    <row r="309" spans="1:16">
      <c r="A309" t="s">
        <v>1708</v>
      </c>
      <c r="B309" s="144" t="s">
        <v>3701</v>
      </c>
      <c r="C309" s="144" t="s">
        <v>596</v>
      </c>
      <c r="D309" t="s">
        <v>3424</v>
      </c>
      <c r="E309" t="s">
        <v>1745</v>
      </c>
      <c r="F309" s="76" t="s">
        <v>641</v>
      </c>
      <c r="G309" s="144" t="s">
        <v>642</v>
      </c>
      <c r="H309" s="144" t="s">
        <v>3194</v>
      </c>
      <c r="I309" s="144" t="s">
        <v>152</v>
      </c>
      <c r="M309" s="144" t="s">
        <v>621</v>
      </c>
      <c r="P309" s="144" t="s">
        <v>5</v>
      </c>
    </row>
    <row r="310" spans="1:16">
      <c r="A310" t="s">
        <v>1708</v>
      </c>
      <c r="B310" s="144" t="s">
        <v>3702</v>
      </c>
      <c r="C310" s="144" t="s">
        <v>596</v>
      </c>
      <c r="D310" t="s">
        <v>3425</v>
      </c>
      <c r="E310" t="s">
        <v>1750</v>
      </c>
      <c r="F310" s="76" t="s">
        <v>641</v>
      </c>
      <c r="G310" s="144" t="s">
        <v>642</v>
      </c>
      <c r="H310" s="144" t="s">
        <v>3194</v>
      </c>
      <c r="I310" s="144" t="s">
        <v>152</v>
      </c>
      <c r="M310" s="144" t="s">
        <v>621</v>
      </c>
      <c r="P310" s="144" t="s">
        <v>5</v>
      </c>
    </row>
    <row r="311" spans="1:16">
      <c r="A311" t="s">
        <v>1708</v>
      </c>
      <c r="B311" s="144" t="s">
        <v>3227</v>
      </c>
      <c r="C311" s="144" t="s">
        <v>590</v>
      </c>
      <c r="D311" t="s">
        <v>2926</v>
      </c>
      <c r="E311" t="s">
        <v>2914</v>
      </c>
      <c r="F311" s="76" t="s">
        <v>641</v>
      </c>
      <c r="G311" s="76" t="s">
        <v>785</v>
      </c>
      <c r="H311" s="144" t="s">
        <v>3194</v>
      </c>
      <c r="I311" s="144" t="s">
        <v>152</v>
      </c>
      <c r="M311" s="144" t="s">
        <v>621</v>
      </c>
      <c r="P311" s="144" t="s">
        <v>5</v>
      </c>
    </row>
    <row r="312" spans="1:16" s="144" customFormat="1">
      <c r="A312" s="144" t="s">
        <v>1708</v>
      </c>
      <c r="B312" s="144" t="s">
        <v>3228</v>
      </c>
      <c r="C312" s="144" t="s">
        <v>590</v>
      </c>
      <c r="D312" s="144" t="s">
        <v>2926</v>
      </c>
      <c r="E312" s="144" t="s">
        <v>2914</v>
      </c>
      <c r="F312" s="76" t="s">
        <v>641</v>
      </c>
      <c r="G312" s="76" t="s">
        <v>785</v>
      </c>
      <c r="H312" s="144" t="s">
        <v>3194</v>
      </c>
      <c r="I312" s="144" t="s">
        <v>152</v>
      </c>
      <c r="M312" s="144" t="s">
        <v>621</v>
      </c>
      <c r="P312" s="144" t="s">
        <v>5</v>
      </c>
    </row>
    <row r="313" spans="1:16">
      <c r="A313" t="s">
        <v>1708</v>
      </c>
      <c r="B313" s="144" t="s">
        <v>3229</v>
      </c>
      <c r="C313" s="144" t="s">
        <v>590</v>
      </c>
      <c r="D313" s="144" t="s">
        <v>2927</v>
      </c>
      <c r="E313" t="s">
        <v>2918</v>
      </c>
      <c r="F313" s="76" t="s">
        <v>641</v>
      </c>
      <c r="G313" s="76" t="s">
        <v>785</v>
      </c>
      <c r="H313" s="144" t="s">
        <v>3194</v>
      </c>
      <c r="I313" s="144" t="s">
        <v>152</v>
      </c>
      <c r="M313" s="144" t="s">
        <v>621</v>
      </c>
      <c r="P313" s="144" t="s">
        <v>5</v>
      </c>
    </row>
    <row r="314" spans="1:16" s="144" customFormat="1">
      <c r="A314" s="144" t="s">
        <v>1708</v>
      </c>
      <c r="B314" s="144" t="s">
        <v>3230</v>
      </c>
      <c r="C314" s="144" t="s">
        <v>590</v>
      </c>
      <c r="D314" s="144" t="s">
        <v>2927</v>
      </c>
      <c r="E314" s="144" t="s">
        <v>2918</v>
      </c>
      <c r="F314" s="76" t="s">
        <v>641</v>
      </c>
      <c r="G314" s="76" t="s">
        <v>785</v>
      </c>
      <c r="H314" s="144" t="s">
        <v>3194</v>
      </c>
      <c r="I314" s="144" t="s">
        <v>152</v>
      </c>
      <c r="M314" s="144" t="s">
        <v>621</v>
      </c>
      <c r="P314" s="144" t="s">
        <v>5</v>
      </c>
    </row>
    <row r="315" spans="1:16">
      <c r="A315" t="s">
        <v>1708</v>
      </c>
      <c r="B315" s="144" t="s">
        <v>3231</v>
      </c>
      <c r="C315" s="144" t="s">
        <v>590</v>
      </c>
      <c r="D315" s="144" t="s">
        <v>2928</v>
      </c>
      <c r="E315" t="s">
        <v>2922</v>
      </c>
      <c r="F315" s="76" t="s">
        <v>641</v>
      </c>
      <c r="G315" s="76" t="s">
        <v>785</v>
      </c>
      <c r="H315" s="144" t="s">
        <v>3194</v>
      </c>
      <c r="I315" s="144" t="s">
        <v>152</v>
      </c>
      <c r="M315" s="144" t="s">
        <v>621</v>
      </c>
      <c r="P315" s="144" t="s">
        <v>5</v>
      </c>
    </row>
    <row r="316" spans="1:16" s="144" customFormat="1">
      <c r="A316" s="144" t="s">
        <v>1708</v>
      </c>
      <c r="B316" s="144" t="s">
        <v>3232</v>
      </c>
      <c r="C316" s="144" t="s">
        <v>590</v>
      </c>
      <c r="D316" s="144" t="s">
        <v>2928</v>
      </c>
      <c r="E316" s="144" t="s">
        <v>2922</v>
      </c>
      <c r="F316" s="76" t="s">
        <v>641</v>
      </c>
      <c r="G316" s="76" t="s">
        <v>785</v>
      </c>
      <c r="H316" s="144" t="s">
        <v>3194</v>
      </c>
      <c r="I316" s="144" t="s">
        <v>152</v>
      </c>
      <c r="M316" s="144" t="s">
        <v>621</v>
      </c>
      <c r="P316" s="144" t="s">
        <v>5</v>
      </c>
    </row>
    <row r="317" spans="1:16">
      <c r="A317" t="s">
        <v>2903</v>
      </c>
      <c r="B317" s="144" t="s">
        <v>3703</v>
      </c>
      <c r="C317" s="144" t="s">
        <v>592</v>
      </c>
      <c r="D317" s="144" t="s">
        <v>3426</v>
      </c>
      <c r="E317" t="s">
        <v>2904</v>
      </c>
      <c r="F317" s="76" t="s">
        <v>641</v>
      </c>
      <c r="G317" s="144" t="s">
        <v>642</v>
      </c>
      <c r="H317" s="144" t="s">
        <v>3194</v>
      </c>
      <c r="I317" s="144" t="s">
        <v>152</v>
      </c>
      <c r="M317" s="144" t="s">
        <v>621</v>
      </c>
      <c r="P317" s="144" t="s">
        <v>5</v>
      </c>
    </row>
    <row r="318" spans="1:16">
      <c r="A318" t="s">
        <v>2903</v>
      </c>
      <c r="B318" s="144" t="s">
        <v>3704</v>
      </c>
      <c r="C318" s="144" t="s">
        <v>592</v>
      </c>
      <c r="D318" s="144" t="s">
        <v>3427</v>
      </c>
      <c r="E318" t="s">
        <v>2910</v>
      </c>
      <c r="F318" s="76" t="s">
        <v>641</v>
      </c>
      <c r="G318" s="144" t="s">
        <v>642</v>
      </c>
      <c r="H318" s="144" t="s">
        <v>3194</v>
      </c>
      <c r="I318" s="144" t="s">
        <v>152</v>
      </c>
      <c r="M318" s="144" t="s">
        <v>621</v>
      </c>
      <c r="P318" s="144" t="s">
        <v>5</v>
      </c>
    </row>
  </sheetData>
  <autoFilter ref="A1:P318"/>
  <customSheetViews>
    <customSheetView guid="{8C3D48A5-67FE-474F-9C86-1FF63866A934}" showAutoFilter="1" topLeftCell="A283">
      <selection activeCell="E300" sqref="E300"/>
      <pageMargins left="0.7" right="0.7" top="0.75" bottom="0.75" header="0.3" footer="0.3"/>
      <pageSetup paperSize="9" orientation="portrait" r:id="rId1"/>
      <autoFilter ref="A1:P318"/>
    </customSheetView>
    <customSheetView guid="{5647D1BC-7F48-4779-AEDC-1270B168F263}" showAutoFilter="1">
      <selection activeCell="D15" sqref="D15"/>
      <pageMargins left="0.7" right="0.7" top="0.75" bottom="0.75" header="0.3" footer="0.3"/>
      <pageSetup paperSize="9" orientation="portrait" r:id="rId2"/>
      <autoFilter ref="A1:P318"/>
    </customSheetView>
    <customSheetView guid="{74075A67-9330-452D-B40D-51E1D691F2BD}">
      <selection activeCell="A23" sqref="A23"/>
      <pageMargins left="0.7" right="0.7" top="0.75" bottom="0.75" header="0.3" footer="0.3"/>
      <pageSetup paperSize="9" orientation="portrait" r:id="rId3"/>
    </customSheetView>
    <customSheetView guid="{64256D79-8544-407C-B9AB-39A8BEB828BF}">
      <selection activeCell="A23" sqref="A23"/>
      <pageMargins left="0.7" right="0.7" top="0.75" bottom="0.75" header="0.3" footer="0.3"/>
      <pageSetup paperSize="9" orientation="portrait" r:id="rId4"/>
    </customSheetView>
    <customSheetView guid="{FB7092FA-DE16-479D-A1FF-2F4BC07D58A9}">
      <selection activeCell="A23" sqref="A23"/>
      <pageMargins left="0.7" right="0.7" top="0.75" bottom="0.75" header="0.3" footer="0.3"/>
      <pageSetup paperSize="9" orientation="portrait" r:id="rId5"/>
    </customSheetView>
    <customSheetView guid="{17A61B56-1A1F-4C5F-9FB8-99FE08099C2F}">
      <selection activeCell="A23" sqref="A23"/>
      <pageMargins left="0.7" right="0.7" top="0.75" bottom="0.75" header="0.3" footer="0.3"/>
      <pageSetup paperSize="9" orientation="portrait" r:id="rId6"/>
    </customSheetView>
    <customSheetView guid="{4FDB3A75-027E-4A0A-B72B-A074E650D827}" showPageBreaks="1">
      <selection activeCell="A23" sqref="A23"/>
      <pageMargins left="0.7" right="0.7" top="0.75" bottom="0.75" header="0.3" footer="0.3"/>
      <pageSetup paperSize="9" orientation="portrait" r:id="rId7"/>
    </customSheetView>
    <customSheetView guid="{588BCF07-65DD-49BE-AC78-B49C267CCB47}">
      <selection activeCell="A23" sqref="A23"/>
      <pageMargins left="0.7" right="0.7" top="0.75" bottom="0.75" header="0.3" footer="0.3"/>
      <pageSetup paperSize="9" orientation="portrait" r:id="rId8"/>
    </customSheetView>
    <customSheetView guid="{B801636C-C0B2-4D6C-A243-993CAB333ACF}" showAutoFilter="1">
      <selection activeCell="C5" sqref="C5"/>
      <pageMargins left="0.7" right="0.7" top="0.75" bottom="0.75" header="0.3" footer="0.3"/>
      <pageSetup paperSize="9" orientation="portrait" r:id="rId9"/>
      <autoFilter ref="A1:Q318"/>
    </customSheetView>
  </customSheetViews>
  <phoneticPr fontId="107" type="noConversion"/>
  <pageMargins left="0.7" right="0.7" top="0.75" bottom="0.75" header="0.3" footer="0.3"/>
  <pageSetup paperSize="9" orientation="portrait" r:id="rId10"/>
  <legacyDrawing r:id="rId1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9"/>
  <dimension ref="A1:O79"/>
  <sheetViews>
    <sheetView workbookViewId="0">
      <selection activeCell="D49" sqref="D49:D50"/>
    </sheetView>
  </sheetViews>
  <sheetFormatPr defaultColWidth="11.42578125" defaultRowHeight="12.75"/>
  <cols>
    <col min="1" max="1" width="14.42578125" bestFit="1" customWidth="1"/>
    <col min="2" max="2" width="50.7109375" customWidth="1"/>
    <col min="3" max="3" width="8.85546875" bestFit="1" customWidth="1"/>
    <col min="4" max="4" width="27.5703125" customWidth="1"/>
    <col min="5" max="5" width="55.7109375" bestFit="1" customWidth="1"/>
    <col min="6" max="6" width="14.85546875" style="76"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4" t="s">
        <v>32</v>
      </c>
      <c r="B1" s="74" t="s">
        <v>310</v>
      </c>
      <c r="C1" s="74" t="s">
        <v>311</v>
      </c>
      <c r="D1" s="74" t="s">
        <v>312</v>
      </c>
      <c r="E1" s="75" t="s">
        <v>313</v>
      </c>
      <c r="F1" s="75" t="s">
        <v>314</v>
      </c>
      <c r="G1" s="75" t="s">
        <v>315</v>
      </c>
      <c r="H1" s="75" t="s">
        <v>316</v>
      </c>
      <c r="I1" s="75" t="s">
        <v>50</v>
      </c>
      <c r="J1" s="75" t="s">
        <v>51</v>
      </c>
      <c r="K1" s="75" t="s">
        <v>317</v>
      </c>
      <c r="L1" s="75" t="s">
        <v>318</v>
      </c>
      <c r="M1" s="75" t="s">
        <v>319</v>
      </c>
      <c r="N1" s="75" t="s">
        <v>320</v>
      </c>
      <c r="O1" s="74" t="s">
        <v>28</v>
      </c>
    </row>
    <row r="2" spans="1:15">
      <c r="A2" s="79" t="s">
        <v>441</v>
      </c>
      <c r="B2" s="79" t="s">
        <v>639</v>
      </c>
      <c r="C2" s="79" t="s">
        <v>592</v>
      </c>
      <c r="D2" s="79" t="s">
        <v>640</v>
      </c>
      <c r="E2" s="79" t="s">
        <v>442</v>
      </c>
      <c r="F2" s="79" t="s">
        <v>641</v>
      </c>
      <c r="G2" s="79" t="s">
        <v>642</v>
      </c>
      <c r="H2" s="79" t="s">
        <v>152</v>
      </c>
      <c r="I2" s="79"/>
      <c r="J2" s="79"/>
      <c r="K2" s="79"/>
      <c r="L2" s="79" t="s">
        <v>621</v>
      </c>
      <c r="M2" s="79"/>
      <c r="N2" s="79"/>
      <c r="O2" s="78" t="s">
        <v>5</v>
      </c>
    </row>
    <row r="3" spans="1:15" s="76" customFormat="1">
      <c r="A3" s="77" t="s">
        <v>441</v>
      </c>
      <c r="B3" s="77" t="s">
        <v>643</v>
      </c>
      <c r="C3" s="77" t="s">
        <v>592</v>
      </c>
      <c r="D3" s="77" t="s">
        <v>644</v>
      </c>
      <c r="E3" s="77" t="s">
        <v>443</v>
      </c>
      <c r="F3" s="77" t="s">
        <v>641</v>
      </c>
      <c r="G3" s="77" t="s">
        <v>642</v>
      </c>
      <c r="H3" s="77" t="s">
        <v>152</v>
      </c>
      <c r="I3" s="77"/>
      <c r="J3" s="77"/>
      <c r="K3" s="77"/>
      <c r="L3" s="77" t="s">
        <v>621</v>
      </c>
      <c r="M3" s="77"/>
      <c r="N3" s="77"/>
      <c r="O3" s="78" t="s">
        <v>5</v>
      </c>
    </row>
    <row r="4" spans="1:15" s="76" customFormat="1">
      <c r="A4" s="77" t="s">
        <v>441</v>
      </c>
      <c r="B4" s="77" t="s">
        <v>645</v>
      </c>
      <c r="C4" s="77" t="s">
        <v>592</v>
      </c>
      <c r="D4" s="77" t="s">
        <v>646</v>
      </c>
      <c r="E4" s="77" t="s">
        <v>444</v>
      </c>
      <c r="F4" s="77" t="s">
        <v>641</v>
      </c>
      <c r="G4" s="77" t="s">
        <v>642</v>
      </c>
      <c r="H4" s="77" t="s">
        <v>152</v>
      </c>
      <c r="I4" s="77"/>
      <c r="J4" s="77"/>
      <c r="K4" s="77"/>
      <c r="L4" s="77" t="s">
        <v>621</v>
      </c>
      <c r="M4" s="77"/>
      <c r="N4" s="77"/>
      <c r="O4" s="78" t="s">
        <v>5</v>
      </c>
    </row>
    <row r="5" spans="1:15" s="76" customFormat="1">
      <c r="A5" s="77" t="s">
        <v>441</v>
      </c>
      <c r="B5" s="77" t="s">
        <v>647</v>
      </c>
      <c r="C5" s="77" t="s">
        <v>592</v>
      </c>
      <c r="D5" s="77" t="s">
        <v>648</v>
      </c>
      <c r="E5" s="77" t="s">
        <v>446</v>
      </c>
      <c r="F5" s="77" t="s">
        <v>641</v>
      </c>
      <c r="G5" s="77" t="s">
        <v>642</v>
      </c>
      <c r="H5" s="77" t="s">
        <v>152</v>
      </c>
      <c r="I5" s="77"/>
      <c r="J5" s="77"/>
      <c r="K5" s="77"/>
      <c r="L5" s="77" t="s">
        <v>621</v>
      </c>
      <c r="M5" s="77"/>
      <c r="N5" s="77"/>
      <c r="O5" s="78" t="s">
        <v>5</v>
      </c>
    </row>
    <row r="6" spans="1:15" s="76" customFormat="1">
      <c r="A6" s="77" t="s">
        <v>449</v>
      </c>
      <c r="B6" s="77" t="s">
        <v>651</v>
      </c>
      <c r="C6" s="77" t="s">
        <v>592</v>
      </c>
      <c r="D6" s="77" t="s">
        <v>652</v>
      </c>
      <c r="E6" s="77" t="s">
        <v>450</v>
      </c>
      <c r="F6" s="77" t="s">
        <v>641</v>
      </c>
      <c r="G6" s="77" t="s">
        <v>642</v>
      </c>
      <c r="H6" s="77" t="s">
        <v>152</v>
      </c>
      <c r="I6" s="77"/>
      <c r="J6" s="77"/>
      <c r="K6" s="77"/>
      <c r="L6" s="77" t="s">
        <v>621</v>
      </c>
      <c r="M6" s="77"/>
      <c r="N6" s="77"/>
      <c r="O6" s="78" t="s">
        <v>5</v>
      </c>
    </row>
    <row r="7" spans="1:15" s="76" customFormat="1">
      <c r="A7" s="77" t="s">
        <v>449</v>
      </c>
      <c r="B7" s="77" t="s">
        <v>653</v>
      </c>
      <c r="C7" s="77" t="s">
        <v>592</v>
      </c>
      <c r="D7" s="77" t="s">
        <v>654</v>
      </c>
      <c r="E7" s="77" t="s">
        <v>451</v>
      </c>
      <c r="F7" s="77" t="s">
        <v>641</v>
      </c>
      <c r="G7" s="77" t="s">
        <v>642</v>
      </c>
      <c r="H7" s="77" t="s">
        <v>152</v>
      </c>
      <c r="I7" s="77"/>
      <c r="J7" s="77"/>
      <c r="K7" s="77"/>
      <c r="L7" s="77" t="s">
        <v>621</v>
      </c>
      <c r="M7" s="77"/>
      <c r="N7" s="77"/>
      <c r="O7" s="78" t="s">
        <v>5</v>
      </c>
    </row>
    <row r="8" spans="1:15" s="76" customFormat="1">
      <c r="A8" s="77" t="s">
        <v>449</v>
      </c>
      <c r="B8" s="77" t="s">
        <v>655</v>
      </c>
      <c r="C8" s="77" t="s">
        <v>592</v>
      </c>
      <c r="D8" s="77" t="s">
        <v>656</v>
      </c>
      <c r="E8" s="77" t="s">
        <v>452</v>
      </c>
      <c r="F8" s="77" t="s">
        <v>641</v>
      </c>
      <c r="G8" s="77" t="s">
        <v>642</v>
      </c>
      <c r="H8" s="77" t="s">
        <v>152</v>
      </c>
      <c r="I8" s="77"/>
      <c r="J8" s="77"/>
      <c r="K8" s="77"/>
      <c r="L8" s="77" t="s">
        <v>621</v>
      </c>
      <c r="M8" s="77"/>
      <c r="N8" s="77"/>
      <c r="O8" s="78" t="s">
        <v>5</v>
      </c>
    </row>
    <row r="9" spans="1:15" s="76" customFormat="1">
      <c r="A9" s="77" t="s">
        <v>453</v>
      </c>
      <c r="B9" s="77" t="s">
        <v>657</v>
      </c>
      <c r="C9" s="77" t="s">
        <v>592</v>
      </c>
      <c r="D9" s="77" t="s">
        <v>658</v>
      </c>
      <c r="E9" s="77" t="s">
        <v>454</v>
      </c>
      <c r="F9" s="77" t="s">
        <v>641</v>
      </c>
      <c r="G9" s="77" t="s">
        <v>642</v>
      </c>
      <c r="H9" s="77" t="s">
        <v>152</v>
      </c>
      <c r="I9" s="77"/>
      <c r="J9" s="77"/>
      <c r="K9" s="77"/>
      <c r="L9" s="77" t="s">
        <v>621</v>
      </c>
      <c r="M9" s="77"/>
      <c r="N9" s="77"/>
      <c r="O9" s="78" t="s">
        <v>5</v>
      </c>
    </row>
    <row r="10" spans="1:15" s="76" customFormat="1">
      <c r="A10" s="79" t="s">
        <v>453</v>
      </c>
      <c r="B10" s="79" t="s">
        <v>659</v>
      </c>
      <c r="C10" s="79" t="s">
        <v>592</v>
      </c>
      <c r="D10" s="79" t="s">
        <v>660</v>
      </c>
      <c r="E10" s="79" t="s">
        <v>455</v>
      </c>
      <c r="F10" s="79" t="s">
        <v>641</v>
      </c>
      <c r="G10" s="79" t="s">
        <v>642</v>
      </c>
      <c r="H10" s="79" t="s">
        <v>152</v>
      </c>
      <c r="I10" s="79"/>
      <c r="J10" s="79"/>
      <c r="K10" s="79"/>
      <c r="L10" s="79" t="s">
        <v>621</v>
      </c>
      <c r="M10" s="79"/>
      <c r="N10" s="79"/>
      <c r="O10" s="78" t="s">
        <v>5</v>
      </c>
    </row>
    <row r="11" spans="1:15" s="76" customFormat="1">
      <c r="A11" s="79" t="s">
        <v>453</v>
      </c>
      <c r="B11" s="79" t="s">
        <v>661</v>
      </c>
      <c r="C11" s="79" t="s">
        <v>592</v>
      </c>
      <c r="D11" s="79" t="s">
        <v>662</v>
      </c>
      <c r="E11" s="79" t="s">
        <v>456</v>
      </c>
      <c r="F11" s="79" t="s">
        <v>641</v>
      </c>
      <c r="G11" s="79" t="s">
        <v>642</v>
      </c>
      <c r="H11" s="79" t="s">
        <v>152</v>
      </c>
      <c r="I11" s="79"/>
      <c r="J11" s="79"/>
      <c r="K11" s="79"/>
      <c r="L11" s="79" t="s">
        <v>621</v>
      </c>
      <c r="M11" s="79"/>
      <c r="N11" s="79"/>
      <c r="O11" s="78" t="s">
        <v>5</v>
      </c>
    </row>
    <row r="12" spans="1:15" s="76" customFormat="1">
      <c r="A12" s="79" t="s">
        <v>453</v>
      </c>
      <c r="B12" s="79" t="s">
        <v>663</v>
      </c>
      <c r="C12" s="79" t="s">
        <v>592</v>
      </c>
      <c r="D12" s="79" t="s">
        <v>664</v>
      </c>
      <c r="E12" s="79" t="s">
        <v>457</v>
      </c>
      <c r="F12" s="79" t="s">
        <v>641</v>
      </c>
      <c r="G12" s="79" t="s">
        <v>642</v>
      </c>
      <c r="H12" s="79" t="s">
        <v>152</v>
      </c>
      <c r="I12" s="79"/>
      <c r="J12" s="79"/>
      <c r="K12" s="79"/>
      <c r="L12" s="79" t="s">
        <v>621</v>
      </c>
      <c r="M12" s="79"/>
      <c r="N12" s="79"/>
      <c r="O12" s="78" t="s">
        <v>5</v>
      </c>
    </row>
    <row r="13" spans="1:15" s="76" customFormat="1">
      <c r="A13" s="79" t="s">
        <v>453</v>
      </c>
      <c r="B13" s="79" t="s">
        <v>665</v>
      </c>
      <c r="C13" s="79" t="s">
        <v>592</v>
      </c>
      <c r="D13" s="79" t="s">
        <v>666</v>
      </c>
      <c r="E13" s="79" t="s">
        <v>458</v>
      </c>
      <c r="F13" s="79" t="s">
        <v>641</v>
      </c>
      <c r="G13" s="79" t="s">
        <v>642</v>
      </c>
      <c r="H13" s="79" t="s">
        <v>152</v>
      </c>
      <c r="I13" s="79"/>
      <c r="J13" s="79"/>
      <c r="K13" s="79"/>
      <c r="L13" s="79" t="s">
        <v>621</v>
      </c>
      <c r="M13" s="79"/>
      <c r="N13" s="79"/>
      <c r="O13" s="78" t="s">
        <v>5</v>
      </c>
    </row>
    <row r="14" spans="1:15">
      <c r="A14" s="79" t="s">
        <v>459</v>
      </c>
      <c r="B14" s="79" t="s">
        <v>667</v>
      </c>
      <c r="C14" s="79" t="s">
        <v>592</v>
      </c>
      <c r="D14" s="79" t="s">
        <v>668</v>
      </c>
      <c r="E14" s="79" t="s">
        <v>460</v>
      </c>
      <c r="F14" s="79" t="s">
        <v>641</v>
      </c>
      <c r="G14" s="79" t="s">
        <v>642</v>
      </c>
      <c r="H14" s="79" t="s">
        <v>152</v>
      </c>
      <c r="I14" s="79"/>
      <c r="J14" s="79"/>
      <c r="K14" s="79"/>
      <c r="L14" s="79" t="s">
        <v>621</v>
      </c>
      <c r="M14" s="79"/>
      <c r="N14" s="79"/>
      <c r="O14" s="78" t="s">
        <v>5</v>
      </c>
    </row>
    <row r="15" spans="1:15">
      <c r="A15" s="79" t="s">
        <v>459</v>
      </c>
      <c r="B15" s="79" t="s">
        <v>669</v>
      </c>
      <c r="C15" s="79" t="s">
        <v>592</v>
      </c>
      <c r="D15" s="79" t="s">
        <v>670</v>
      </c>
      <c r="E15" s="79" t="s">
        <v>461</v>
      </c>
      <c r="F15" s="79" t="s">
        <v>641</v>
      </c>
      <c r="G15" s="79" t="s">
        <v>642</v>
      </c>
      <c r="H15" s="79" t="s">
        <v>152</v>
      </c>
      <c r="I15" s="79"/>
      <c r="J15" s="79"/>
      <c r="K15" s="79"/>
      <c r="L15" s="79" t="s">
        <v>621</v>
      </c>
      <c r="M15" s="79"/>
      <c r="N15" s="79"/>
      <c r="O15" s="78" t="s">
        <v>5</v>
      </c>
    </row>
    <row r="16" spans="1:15">
      <c r="A16" s="79" t="s">
        <v>462</v>
      </c>
      <c r="B16" s="79" t="s">
        <v>671</v>
      </c>
      <c r="C16" s="79" t="s">
        <v>592</v>
      </c>
      <c r="D16" s="79" t="s">
        <v>672</v>
      </c>
      <c r="E16" s="79" t="s">
        <v>463</v>
      </c>
      <c r="F16" s="79" t="s">
        <v>641</v>
      </c>
      <c r="G16" s="79" t="s">
        <v>642</v>
      </c>
      <c r="H16" s="79" t="s">
        <v>152</v>
      </c>
      <c r="I16" s="79"/>
      <c r="J16" s="79"/>
      <c r="K16" s="79"/>
      <c r="L16" s="79" t="s">
        <v>621</v>
      </c>
      <c r="M16" s="79"/>
      <c r="N16" s="79"/>
      <c r="O16" s="78" t="s">
        <v>5</v>
      </c>
    </row>
    <row r="17" spans="1:15">
      <c r="A17" s="79" t="s">
        <v>462</v>
      </c>
      <c r="B17" s="79" t="s">
        <v>673</v>
      </c>
      <c r="C17" s="79" t="s">
        <v>592</v>
      </c>
      <c r="D17" s="79" t="s">
        <v>674</v>
      </c>
      <c r="E17" s="79" t="s">
        <v>465</v>
      </c>
      <c r="F17" s="79" t="s">
        <v>641</v>
      </c>
      <c r="G17" s="79" t="s">
        <v>642</v>
      </c>
      <c r="H17" s="79" t="s">
        <v>152</v>
      </c>
      <c r="I17" s="79"/>
      <c r="J17" s="79"/>
      <c r="K17" s="79"/>
      <c r="L17" s="79" t="s">
        <v>621</v>
      </c>
      <c r="M17" s="79"/>
      <c r="N17" s="79"/>
      <c r="O17" s="78" t="s">
        <v>5</v>
      </c>
    </row>
    <row r="18" spans="1:15">
      <c r="A18" s="79" t="s">
        <v>462</v>
      </c>
      <c r="B18" s="79" t="s">
        <v>675</v>
      </c>
      <c r="C18" s="79" t="s">
        <v>592</v>
      </c>
      <c r="D18" s="79" t="s">
        <v>676</v>
      </c>
      <c r="E18" s="79" t="s">
        <v>466</v>
      </c>
      <c r="F18" s="79" t="s">
        <v>641</v>
      </c>
      <c r="G18" s="79" t="s">
        <v>642</v>
      </c>
      <c r="H18" s="79" t="s">
        <v>152</v>
      </c>
      <c r="I18" s="79"/>
      <c r="J18" s="79"/>
      <c r="K18" s="79"/>
      <c r="L18" s="79" t="s">
        <v>621</v>
      </c>
      <c r="M18" s="79"/>
      <c r="N18" s="79"/>
      <c r="O18" s="78" t="s">
        <v>5</v>
      </c>
    </row>
    <row r="19" spans="1:15">
      <c r="A19" s="79" t="s">
        <v>462</v>
      </c>
      <c r="B19" s="79" t="s">
        <v>677</v>
      </c>
      <c r="C19" s="79" t="s">
        <v>592</v>
      </c>
      <c r="D19" s="79" t="s">
        <v>678</v>
      </c>
      <c r="E19" s="79" t="s">
        <v>467</v>
      </c>
      <c r="F19" s="79" t="s">
        <v>641</v>
      </c>
      <c r="G19" s="79" t="s">
        <v>642</v>
      </c>
      <c r="H19" s="79" t="s">
        <v>152</v>
      </c>
      <c r="I19" s="79"/>
      <c r="J19" s="79"/>
      <c r="K19" s="79"/>
      <c r="L19" s="79" t="s">
        <v>621</v>
      </c>
      <c r="M19" s="79"/>
      <c r="N19" s="79"/>
      <c r="O19" s="78" t="s">
        <v>5</v>
      </c>
    </row>
    <row r="20" spans="1:15" s="76" customFormat="1">
      <c r="A20" s="79" t="s">
        <v>462</v>
      </c>
      <c r="B20" s="79" t="s">
        <v>756</v>
      </c>
      <c r="C20" s="79" t="s">
        <v>590</v>
      </c>
      <c r="D20" s="79" t="s">
        <v>635</v>
      </c>
      <c r="E20" s="79" t="s">
        <v>582</v>
      </c>
      <c r="F20" s="79" t="s">
        <v>641</v>
      </c>
      <c r="G20" s="79" t="s">
        <v>785</v>
      </c>
      <c r="H20" s="79" t="s">
        <v>152</v>
      </c>
      <c r="I20" s="79"/>
      <c r="J20" s="79"/>
      <c r="K20" s="79"/>
      <c r="L20" s="79" t="s">
        <v>621</v>
      </c>
      <c r="M20" s="79"/>
      <c r="N20" s="79"/>
      <c r="O20" s="78" t="s">
        <v>5</v>
      </c>
    </row>
    <row r="21" spans="1:15">
      <c r="A21" s="79" t="s">
        <v>565</v>
      </c>
      <c r="B21" s="79" t="s">
        <v>685</v>
      </c>
      <c r="C21" s="79" t="s">
        <v>592</v>
      </c>
      <c r="D21" s="79" t="s">
        <v>686</v>
      </c>
      <c r="E21" s="79" t="s">
        <v>375</v>
      </c>
      <c r="F21" s="79" t="s">
        <v>641</v>
      </c>
      <c r="G21" s="79" t="s">
        <v>642</v>
      </c>
      <c r="H21" s="79" t="s">
        <v>152</v>
      </c>
      <c r="I21" s="79"/>
      <c r="J21" s="79"/>
      <c r="K21" s="79"/>
      <c r="L21" s="79" t="s">
        <v>621</v>
      </c>
      <c r="M21" s="79"/>
      <c r="N21" s="79"/>
      <c r="O21" s="78" t="s">
        <v>5</v>
      </c>
    </row>
    <row r="22" spans="1:15" s="76" customFormat="1">
      <c r="A22" s="77" t="s">
        <v>565</v>
      </c>
      <c r="B22" s="77" t="s">
        <v>687</v>
      </c>
      <c r="C22" s="77" t="s">
        <v>592</v>
      </c>
      <c r="D22" s="77" t="s">
        <v>688</v>
      </c>
      <c r="E22" s="77" t="s">
        <v>379</v>
      </c>
      <c r="F22" s="77" t="s">
        <v>641</v>
      </c>
      <c r="G22" s="77" t="s">
        <v>642</v>
      </c>
      <c r="H22" s="77" t="s">
        <v>152</v>
      </c>
      <c r="I22" s="77"/>
      <c r="J22" s="77"/>
      <c r="K22" s="77"/>
      <c r="L22" s="77" t="s">
        <v>621</v>
      </c>
      <c r="M22" s="77"/>
      <c r="N22" s="77"/>
      <c r="O22" s="78" t="s">
        <v>5</v>
      </c>
    </row>
    <row r="23" spans="1:15" s="76" customFormat="1">
      <c r="A23" s="77" t="s">
        <v>565</v>
      </c>
      <c r="B23" s="77" t="s">
        <v>689</v>
      </c>
      <c r="C23" s="77" t="s">
        <v>592</v>
      </c>
      <c r="D23" s="77" t="s">
        <v>690</v>
      </c>
      <c r="E23" s="77" t="s">
        <v>381</v>
      </c>
      <c r="F23" s="77" t="s">
        <v>641</v>
      </c>
      <c r="G23" s="77" t="s">
        <v>642</v>
      </c>
      <c r="H23" s="77" t="s">
        <v>152</v>
      </c>
      <c r="I23" s="77"/>
      <c r="J23" s="77"/>
      <c r="K23" s="77"/>
      <c r="L23" s="77" t="s">
        <v>621</v>
      </c>
      <c r="M23" s="77"/>
      <c r="N23" s="77"/>
      <c r="O23" s="78" t="s">
        <v>5</v>
      </c>
    </row>
    <row r="24" spans="1:15">
      <c r="A24" s="79" t="s">
        <v>565</v>
      </c>
      <c r="B24" s="79" t="s">
        <v>691</v>
      </c>
      <c r="C24" s="79" t="s">
        <v>592</v>
      </c>
      <c r="D24" s="79" t="s">
        <v>633</v>
      </c>
      <c r="E24" s="79" t="s">
        <v>382</v>
      </c>
      <c r="F24" s="79" t="s">
        <v>641</v>
      </c>
      <c r="G24" s="79" t="s">
        <v>642</v>
      </c>
      <c r="H24" s="79" t="s">
        <v>152</v>
      </c>
      <c r="I24" s="79"/>
      <c r="J24" s="79"/>
      <c r="K24" s="79"/>
      <c r="L24" s="79" t="s">
        <v>621</v>
      </c>
      <c r="M24" s="79"/>
      <c r="N24" s="79"/>
      <c r="O24" s="78" t="s">
        <v>5</v>
      </c>
    </row>
    <row r="25" spans="1:15">
      <c r="A25" s="79" t="s">
        <v>565</v>
      </c>
      <c r="B25" s="79" t="s">
        <v>692</v>
      </c>
      <c r="C25" s="79" t="s">
        <v>592</v>
      </c>
      <c r="D25" s="79" t="s">
        <v>693</v>
      </c>
      <c r="E25" s="79" t="s">
        <v>383</v>
      </c>
      <c r="F25" s="79" t="s">
        <v>641</v>
      </c>
      <c r="G25" s="79" t="s">
        <v>642</v>
      </c>
      <c r="H25" s="79" t="s">
        <v>152</v>
      </c>
      <c r="I25" s="79"/>
      <c r="J25" s="79"/>
      <c r="K25" s="79"/>
      <c r="L25" s="79" t="s">
        <v>621</v>
      </c>
      <c r="M25" s="79"/>
      <c r="N25" s="79"/>
      <c r="O25" s="78" t="s">
        <v>5</v>
      </c>
    </row>
    <row r="26" spans="1:15" s="76" customFormat="1">
      <c r="A26" s="77" t="s">
        <v>565</v>
      </c>
      <c r="B26" s="77" t="s">
        <v>694</v>
      </c>
      <c r="C26" s="77" t="s">
        <v>592</v>
      </c>
      <c r="D26" s="77" t="s">
        <v>695</v>
      </c>
      <c r="E26" s="77" t="s">
        <v>384</v>
      </c>
      <c r="F26" s="77" t="s">
        <v>641</v>
      </c>
      <c r="G26" s="77" t="s">
        <v>642</v>
      </c>
      <c r="H26" s="77" t="s">
        <v>152</v>
      </c>
      <c r="I26" s="77"/>
      <c r="J26" s="77"/>
      <c r="K26" s="77"/>
      <c r="L26" s="77" t="s">
        <v>621</v>
      </c>
      <c r="M26" s="77"/>
      <c r="N26" s="77"/>
      <c r="O26" s="78" t="s">
        <v>5</v>
      </c>
    </row>
    <row r="27" spans="1:15">
      <c r="A27" s="79" t="s">
        <v>565</v>
      </c>
      <c r="B27" s="79" t="s">
        <v>696</v>
      </c>
      <c r="C27" s="79" t="s">
        <v>592</v>
      </c>
      <c r="D27" s="79" t="s">
        <v>697</v>
      </c>
      <c r="E27" s="79" t="s">
        <v>385</v>
      </c>
      <c r="F27" s="79" t="s">
        <v>641</v>
      </c>
      <c r="G27" s="79" t="s">
        <v>642</v>
      </c>
      <c r="H27" s="79" t="s">
        <v>152</v>
      </c>
      <c r="I27" s="79"/>
      <c r="J27" s="79"/>
      <c r="K27" s="79"/>
      <c r="L27" s="79" t="s">
        <v>621</v>
      </c>
      <c r="M27" s="79"/>
      <c r="N27" s="79"/>
      <c r="O27" s="78" t="s">
        <v>5</v>
      </c>
    </row>
    <row r="28" spans="1:15" s="76" customFormat="1">
      <c r="A28" s="77" t="s">
        <v>565</v>
      </c>
      <c r="B28" s="77" t="s">
        <v>698</v>
      </c>
      <c r="C28" s="77" t="s">
        <v>592</v>
      </c>
      <c r="D28" s="77" t="s">
        <v>699</v>
      </c>
      <c r="E28" s="77" t="s">
        <v>388</v>
      </c>
      <c r="F28" s="77" t="s">
        <v>641</v>
      </c>
      <c r="G28" s="77" t="s">
        <v>642</v>
      </c>
      <c r="H28" s="77" t="s">
        <v>152</v>
      </c>
      <c r="I28" s="77"/>
      <c r="J28" s="77"/>
      <c r="K28" s="77"/>
      <c r="L28" s="77" t="s">
        <v>621</v>
      </c>
      <c r="M28" s="77"/>
      <c r="N28" s="77"/>
      <c r="O28" s="78" t="s">
        <v>5</v>
      </c>
    </row>
    <row r="29" spans="1:15" s="76" customFormat="1">
      <c r="A29" s="77" t="s">
        <v>565</v>
      </c>
      <c r="B29" s="77" t="s">
        <v>700</v>
      </c>
      <c r="C29" s="77" t="s">
        <v>592</v>
      </c>
      <c r="D29" s="77" t="s">
        <v>701</v>
      </c>
      <c r="E29" s="77" t="s">
        <v>389</v>
      </c>
      <c r="F29" s="77" t="s">
        <v>641</v>
      </c>
      <c r="G29" s="77" t="s">
        <v>642</v>
      </c>
      <c r="H29" s="77" t="s">
        <v>152</v>
      </c>
      <c r="I29" s="77"/>
      <c r="J29" s="77"/>
      <c r="K29" s="77"/>
      <c r="L29" s="77" t="s">
        <v>621</v>
      </c>
      <c r="M29" s="77"/>
      <c r="N29" s="77"/>
      <c r="O29" s="78" t="s">
        <v>5</v>
      </c>
    </row>
    <row r="30" spans="1:15" s="76" customFormat="1">
      <c r="A30" s="77" t="s">
        <v>565</v>
      </c>
      <c r="B30" s="77" t="s">
        <v>702</v>
      </c>
      <c r="C30" s="77" t="s">
        <v>592</v>
      </c>
      <c r="D30" s="77" t="s">
        <v>703</v>
      </c>
      <c r="E30" s="77" t="s">
        <v>390</v>
      </c>
      <c r="F30" s="77" t="s">
        <v>641</v>
      </c>
      <c r="G30" s="77" t="s">
        <v>642</v>
      </c>
      <c r="H30" s="77" t="s">
        <v>152</v>
      </c>
      <c r="I30" s="77"/>
      <c r="J30" s="77"/>
      <c r="K30" s="77"/>
      <c r="L30" s="77" t="s">
        <v>621</v>
      </c>
      <c r="M30" s="77"/>
      <c r="N30" s="77"/>
      <c r="O30" s="78" t="s">
        <v>5</v>
      </c>
    </row>
    <row r="31" spans="1:15" s="76" customFormat="1">
      <c r="A31" s="77" t="s">
        <v>565</v>
      </c>
      <c r="B31" s="77" t="s">
        <v>704</v>
      </c>
      <c r="C31" s="77" t="s">
        <v>592</v>
      </c>
      <c r="D31" s="77" t="s">
        <v>705</v>
      </c>
      <c r="E31" s="77" t="s">
        <v>392</v>
      </c>
      <c r="F31" s="77" t="s">
        <v>641</v>
      </c>
      <c r="G31" s="77" t="s">
        <v>642</v>
      </c>
      <c r="H31" s="77" t="s">
        <v>152</v>
      </c>
      <c r="I31" s="77"/>
      <c r="J31" s="77"/>
      <c r="K31" s="77"/>
      <c r="L31" s="77" t="s">
        <v>621</v>
      </c>
      <c r="M31" s="77"/>
      <c r="N31" s="77"/>
      <c r="O31" s="78" t="s">
        <v>5</v>
      </c>
    </row>
    <row r="32" spans="1:15" s="76" customFormat="1">
      <c r="A32" s="77" t="s">
        <v>565</v>
      </c>
      <c r="B32" s="77" t="s">
        <v>706</v>
      </c>
      <c r="C32" s="77" t="s">
        <v>592</v>
      </c>
      <c r="D32" s="77" t="s">
        <v>707</v>
      </c>
      <c r="E32" s="77" t="s">
        <v>394</v>
      </c>
      <c r="F32" s="77" t="s">
        <v>641</v>
      </c>
      <c r="G32" s="77" t="s">
        <v>642</v>
      </c>
      <c r="H32" s="77" t="s">
        <v>152</v>
      </c>
      <c r="I32" s="77"/>
      <c r="J32" s="77"/>
      <c r="K32" s="77"/>
      <c r="L32" s="77" t="s">
        <v>621</v>
      </c>
      <c r="M32" s="77"/>
      <c r="N32" s="77"/>
      <c r="O32" s="78" t="s">
        <v>5</v>
      </c>
    </row>
    <row r="33" spans="1:15">
      <c r="A33" s="79" t="s">
        <v>561</v>
      </c>
      <c r="B33" s="79" t="s">
        <v>708</v>
      </c>
      <c r="C33" s="79" t="s">
        <v>592</v>
      </c>
      <c r="D33" s="79" t="s">
        <v>709</v>
      </c>
      <c r="E33" s="79" t="s">
        <v>420</v>
      </c>
      <c r="F33" s="79" t="s">
        <v>641</v>
      </c>
      <c r="G33" s="79" t="s">
        <v>642</v>
      </c>
      <c r="H33" s="79" t="s">
        <v>152</v>
      </c>
      <c r="I33" s="79"/>
      <c r="J33" s="79"/>
      <c r="K33" s="79"/>
      <c r="L33" s="79" t="s">
        <v>621</v>
      </c>
      <c r="M33" s="79"/>
      <c r="N33" s="79"/>
      <c r="O33" s="78" t="s">
        <v>5</v>
      </c>
    </row>
    <row r="34" spans="1:15">
      <c r="A34" s="79" t="s">
        <v>561</v>
      </c>
      <c r="B34" s="79" t="s">
        <v>710</v>
      </c>
      <c r="C34" s="79" t="s">
        <v>592</v>
      </c>
      <c r="D34" s="79" t="s">
        <v>711</v>
      </c>
      <c r="E34" s="79" t="s">
        <v>395</v>
      </c>
      <c r="F34" s="79" t="s">
        <v>641</v>
      </c>
      <c r="G34" s="79" t="s">
        <v>642</v>
      </c>
      <c r="H34" s="79" t="s">
        <v>152</v>
      </c>
      <c r="I34" s="79"/>
      <c r="J34" s="79"/>
      <c r="K34" s="79"/>
      <c r="L34" s="79" t="s">
        <v>621</v>
      </c>
      <c r="M34" s="79"/>
      <c r="N34" s="79"/>
      <c r="O34" s="78" t="s">
        <v>5</v>
      </c>
    </row>
    <row r="35" spans="1:15">
      <c r="A35" s="79" t="s">
        <v>561</v>
      </c>
      <c r="B35" s="79" t="s">
        <v>712</v>
      </c>
      <c r="C35" s="79" t="s">
        <v>592</v>
      </c>
      <c r="D35" s="79" t="s">
        <v>713</v>
      </c>
      <c r="E35" s="79" t="s">
        <v>396</v>
      </c>
      <c r="F35" s="79" t="s">
        <v>641</v>
      </c>
      <c r="G35" s="79" t="s">
        <v>642</v>
      </c>
      <c r="H35" s="79" t="s">
        <v>152</v>
      </c>
      <c r="I35" s="79"/>
      <c r="J35" s="79"/>
      <c r="K35" s="79"/>
      <c r="L35" s="79" t="s">
        <v>621</v>
      </c>
      <c r="M35" s="79"/>
      <c r="N35" s="79"/>
      <c r="O35" s="78" t="s">
        <v>5</v>
      </c>
    </row>
    <row r="36" spans="1:15">
      <c r="A36" s="79" t="s">
        <v>561</v>
      </c>
      <c r="B36" s="79" t="s">
        <v>714</v>
      </c>
      <c r="C36" s="79" t="s">
        <v>592</v>
      </c>
      <c r="D36" s="79" t="s">
        <v>715</v>
      </c>
      <c r="E36" s="79" t="s">
        <v>397</v>
      </c>
      <c r="F36" s="79" t="s">
        <v>641</v>
      </c>
      <c r="G36" s="79" t="s">
        <v>642</v>
      </c>
      <c r="H36" s="79" t="s">
        <v>152</v>
      </c>
      <c r="I36" s="79"/>
      <c r="J36" s="79"/>
      <c r="K36" s="79"/>
      <c r="L36" s="79" t="s">
        <v>621</v>
      </c>
      <c r="M36" s="79"/>
      <c r="N36" s="79"/>
      <c r="O36" s="78" t="s">
        <v>5</v>
      </c>
    </row>
    <row r="37" spans="1:15">
      <c r="A37" s="79" t="s">
        <v>561</v>
      </c>
      <c r="B37" s="79" t="s">
        <v>716</v>
      </c>
      <c r="C37" s="79" t="s">
        <v>592</v>
      </c>
      <c r="D37" s="79" t="s">
        <v>717</v>
      </c>
      <c r="E37" s="79" t="s">
        <v>398</v>
      </c>
      <c r="F37" s="79" t="s">
        <v>641</v>
      </c>
      <c r="G37" s="79" t="s">
        <v>642</v>
      </c>
      <c r="H37" s="79" t="s">
        <v>152</v>
      </c>
      <c r="I37" s="79"/>
      <c r="J37" s="79"/>
      <c r="K37" s="79"/>
      <c r="L37" s="79" t="s">
        <v>621</v>
      </c>
      <c r="M37" s="79"/>
      <c r="N37" s="79"/>
      <c r="O37" s="78" t="s">
        <v>5</v>
      </c>
    </row>
    <row r="38" spans="1:15">
      <c r="A38" s="79" t="s">
        <v>555</v>
      </c>
      <c r="B38" s="79" t="s">
        <v>718</v>
      </c>
      <c r="C38" s="79" t="s">
        <v>592</v>
      </c>
      <c r="D38" s="79" t="s">
        <v>719</v>
      </c>
      <c r="E38" s="79" t="s">
        <v>400</v>
      </c>
      <c r="F38" s="79" t="s">
        <v>641</v>
      </c>
      <c r="G38" s="79" t="s">
        <v>642</v>
      </c>
      <c r="H38" s="79" t="s">
        <v>152</v>
      </c>
      <c r="I38" s="79"/>
      <c r="J38" s="79"/>
      <c r="K38" s="79"/>
      <c r="L38" s="79" t="s">
        <v>621</v>
      </c>
      <c r="M38" s="79"/>
      <c r="N38" s="79"/>
      <c r="O38" s="78" t="s">
        <v>5</v>
      </c>
    </row>
    <row r="39" spans="1:15">
      <c r="A39" s="79" t="s">
        <v>481</v>
      </c>
      <c r="B39" s="79" t="s">
        <v>720</v>
      </c>
      <c r="C39" s="79" t="s">
        <v>596</v>
      </c>
      <c r="D39" s="79" t="s">
        <v>721</v>
      </c>
      <c r="E39" s="79" t="s">
        <v>401</v>
      </c>
      <c r="F39" s="79" t="s">
        <v>641</v>
      </c>
      <c r="G39" s="79" t="s">
        <v>642</v>
      </c>
      <c r="H39" s="79" t="s">
        <v>152</v>
      </c>
      <c r="I39" s="79"/>
      <c r="J39" s="79"/>
      <c r="K39" s="79"/>
      <c r="L39" s="79" t="s">
        <v>621</v>
      </c>
      <c r="M39" s="79"/>
      <c r="N39" s="79"/>
      <c r="O39" s="78" t="s">
        <v>5</v>
      </c>
    </row>
    <row r="40" spans="1:15">
      <c r="A40" s="79" t="s">
        <v>560</v>
      </c>
      <c r="B40" s="79" t="s">
        <v>722</v>
      </c>
      <c r="C40" s="79" t="s">
        <v>592</v>
      </c>
      <c r="D40" s="79" t="s">
        <v>686</v>
      </c>
      <c r="E40" s="79" t="s">
        <v>375</v>
      </c>
      <c r="F40" s="79" t="s">
        <v>641</v>
      </c>
      <c r="G40" s="79" t="s">
        <v>642</v>
      </c>
      <c r="H40" s="79" t="s">
        <v>152</v>
      </c>
      <c r="I40" s="79"/>
      <c r="J40" s="79"/>
      <c r="K40" s="79"/>
      <c r="L40" s="79" t="s">
        <v>621</v>
      </c>
      <c r="M40" s="79"/>
      <c r="N40" s="79"/>
      <c r="O40" s="78" t="s">
        <v>5</v>
      </c>
    </row>
    <row r="41" spans="1:15">
      <c r="A41" s="79" t="s">
        <v>560</v>
      </c>
      <c r="B41" s="79" t="s">
        <v>723</v>
      </c>
      <c r="C41" s="79" t="s">
        <v>592</v>
      </c>
      <c r="D41" s="79" t="s">
        <v>688</v>
      </c>
      <c r="E41" s="79" t="s">
        <v>379</v>
      </c>
      <c r="F41" s="79" t="s">
        <v>641</v>
      </c>
      <c r="G41" s="79" t="s">
        <v>642</v>
      </c>
      <c r="H41" s="79" t="s">
        <v>152</v>
      </c>
      <c r="I41" s="79"/>
      <c r="J41" s="79"/>
      <c r="K41" s="79"/>
      <c r="L41" s="79" t="s">
        <v>621</v>
      </c>
      <c r="M41" s="79"/>
      <c r="N41" s="79"/>
      <c r="O41" s="78" t="s">
        <v>5</v>
      </c>
    </row>
    <row r="42" spans="1:15">
      <c r="A42" s="79" t="s">
        <v>560</v>
      </c>
      <c r="B42" s="79" t="s">
        <v>724</v>
      </c>
      <c r="C42" s="79" t="s">
        <v>592</v>
      </c>
      <c r="D42" s="79" t="s">
        <v>690</v>
      </c>
      <c r="E42" s="79" t="s">
        <v>381</v>
      </c>
      <c r="F42" s="79" t="s">
        <v>641</v>
      </c>
      <c r="G42" s="79" t="s">
        <v>642</v>
      </c>
      <c r="H42" s="79" t="s">
        <v>152</v>
      </c>
      <c r="I42" s="79"/>
      <c r="J42" s="79"/>
      <c r="K42" s="79"/>
      <c r="L42" s="79" t="s">
        <v>621</v>
      </c>
      <c r="M42" s="79"/>
      <c r="N42" s="79"/>
      <c r="O42" s="78" t="s">
        <v>5</v>
      </c>
    </row>
    <row r="43" spans="1:15">
      <c r="A43" s="79" t="s">
        <v>560</v>
      </c>
      <c r="B43" s="79" t="s">
        <v>725</v>
      </c>
      <c r="C43" s="79" t="s">
        <v>592</v>
      </c>
      <c r="D43" s="79" t="s">
        <v>726</v>
      </c>
      <c r="E43" s="79" t="s">
        <v>403</v>
      </c>
      <c r="F43" s="79" t="s">
        <v>641</v>
      </c>
      <c r="G43" s="79" t="s">
        <v>642</v>
      </c>
      <c r="H43" s="79" t="s">
        <v>152</v>
      </c>
      <c r="I43" s="79"/>
      <c r="J43" s="79"/>
      <c r="K43" s="79"/>
      <c r="L43" s="79" t="s">
        <v>621</v>
      </c>
      <c r="M43" s="79"/>
      <c r="N43" s="79"/>
      <c r="O43" s="78" t="s">
        <v>5</v>
      </c>
    </row>
    <row r="44" spans="1:15">
      <c r="A44" s="79" t="s">
        <v>560</v>
      </c>
      <c r="B44" s="79" t="s">
        <v>727</v>
      </c>
      <c r="C44" s="79" t="s">
        <v>592</v>
      </c>
      <c r="D44" s="79" t="s">
        <v>728</v>
      </c>
      <c r="E44" s="79" t="s">
        <v>404</v>
      </c>
      <c r="F44" s="79" t="s">
        <v>641</v>
      </c>
      <c r="G44" s="79" t="s">
        <v>642</v>
      </c>
      <c r="H44" s="79" t="s">
        <v>152</v>
      </c>
      <c r="I44" s="79"/>
      <c r="J44" s="79"/>
      <c r="K44" s="79"/>
      <c r="L44" s="79" t="s">
        <v>621</v>
      </c>
      <c r="M44" s="79"/>
      <c r="N44" s="79"/>
      <c r="O44" s="78" t="s">
        <v>5</v>
      </c>
    </row>
    <row r="45" spans="1:15">
      <c r="A45" s="79" t="s">
        <v>560</v>
      </c>
      <c r="B45" s="79" t="s">
        <v>729</v>
      </c>
      <c r="C45" s="79" t="s">
        <v>592</v>
      </c>
      <c r="D45" s="79" t="s">
        <v>693</v>
      </c>
      <c r="E45" s="79" t="s">
        <v>383</v>
      </c>
      <c r="F45" s="79" t="s">
        <v>641</v>
      </c>
      <c r="G45" s="79" t="s">
        <v>642</v>
      </c>
      <c r="H45" s="79" t="s">
        <v>152</v>
      </c>
      <c r="I45" s="79"/>
      <c r="J45" s="79"/>
      <c r="K45" s="79"/>
      <c r="L45" s="79" t="s">
        <v>621</v>
      </c>
      <c r="M45" s="79"/>
      <c r="N45" s="79"/>
      <c r="O45" s="78" t="s">
        <v>5</v>
      </c>
    </row>
    <row r="46" spans="1:15">
      <c r="A46" s="79" t="s">
        <v>560</v>
      </c>
      <c r="B46" s="79" t="s">
        <v>730</v>
      </c>
      <c r="C46" s="79" t="s">
        <v>592</v>
      </c>
      <c r="D46" s="79" t="s">
        <v>695</v>
      </c>
      <c r="E46" s="79" t="s">
        <v>384</v>
      </c>
      <c r="F46" s="79" t="s">
        <v>641</v>
      </c>
      <c r="G46" s="79" t="s">
        <v>642</v>
      </c>
      <c r="H46" s="79" t="s">
        <v>152</v>
      </c>
      <c r="I46" s="79"/>
      <c r="J46" s="79"/>
      <c r="K46" s="79"/>
      <c r="L46" s="79" t="s">
        <v>621</v>
      </c>
      <c r="M46" s="79"/>
      <c r="N46" s="79"/>
      <c r="O46" s="78" t="s">
        <v>5</v>
      </c>
    </row>
    <row r="47" spans="1:15">
      <c r="A47" s="79" t="s">
        <v>560</v>
      </c>
      <c r="B47" s="79" t="s">
        <v>731</v>
      </c>
      <c r="C47" s="79" t="s">
        <v>592</v>
      </c>
      <c r="D47" s="79" t="s">
        <v>697</v>
      </c>
      <c r="E47" s="79" t="s">
        <v>385</v>
      </c>
      <c r="F47" s="79" t="s">
        <v>641</v>
      </c>
      <c r="G47" s="79" t="s">
        <v>642</v>
      </c>
      <c r="H47" s="79" t="s">
        <v>152</v>
      </c>
      <c r="I47" s="79"/>
      <c r="J47" s="79"/>
      <c r="K47" s="79"/>
      <c r="L47" s="79" t="s">
        <v>621</v>
      </c>
      <c r="M47" s="79"/>
      <c r="N47" s="79"/>
      <c r="O47" s="78" t="s">
        <v>5</v>
      </c>
    </row>
    <row r="48" spans="1:15">
      <c r="A48" s="79" t="s">
        <v>560</v>
      </c>
      <c r="B48" s="79" t="s">
        <v>732</v>
      </c>
      <c r="C48" s="79" t="s">
        <v>592</v>
      </c>
      <c r="D48" s="79" t="s">
        <v>699</v>
      </c>
      <c r="E48" s="79" t="s">
        <v>388</v>
      </c>
      <c r="F48" s="79" t="s">
        <v>641</v>
      </c>
      <c r="G48" s="79" t="s">
        <v>642</v>
      </c>
      <c r="H48" s="79" t="s">
        <v>152</v>
      </c>
      <c r="I48" s="79"/>
      <c r="J48" s="79"/>
      <c r="K48" s="79"/>
      <c r="L48" s="79" t="s">
        <v>621</v>
      </c>
      <c r="M48" s="79"/>
      <c r="N48" s="79"/>
      <c r="O48" s="78" t="s">
        <v>5</v>
      </c>
    </row>
    <row r="49" spans="1:15">
      <c r="A49" s="79" t="s">
        <v>560</v>
      </c>
      <c r="B49" s="79" t="s">
        <v>733</v>
      </c>
      <c r="C49" s="79" t="s">
        <v>592</v>
      </c>
      <c r="D49" s="79" t="s">
        <v>703</v>
      </c>
      <c r="E49" s="79" t="s">
        <v>390</v>
      </c>
      <c r="F49" s="79" t="s">
        <v>641</v>
      </c>
      <c r="G49" s="79" t="s">
        <v>642</v>
      </c>
      <c r="H49" s="79" t="s">
        <v>152</v>
      </c>
      <c r="I49" s="79"/>
      <c r="J49" s="79"/>
      <c r="K49" s="79"/>
      <c r="L49" s="79" t="s">
        <v>621</v>
      </c>
      <c r="M49" s="79"/>
      <c r="N49" s="79"/>
      <c r="O49" s="78" t="s">
        <v>5</v>
      </c>
    </row>
    <row r="50" spans="1:15">
      <c r="A50" s="79" t="s">
        <v>560</v>
      </c>
      <c r="B50" s="79" t="s">
        <v>734</v>
      </c>
      <c r="C50" s="79" t="s">
        <v>592</v>
      </c>
      <c r="D50" s="79" t="s">
        <v>735</v>
      </c>
      <c r="E50" s="79" t="s">
        <v>405</v>
      </c>
      <c r="F50" s="79" t="s">
        <v>641</v>
      </c>
      <c r="G50" s="79" t="s">
        <v>642</v>
      </c>
      <c r="H50" s="79" t="s">
        <v>152</v>
      </c>
      <c r="I50" s="79"/>
      <c r="J50" s="79"/>
      <c r="K50" s="79"/>
      <c r="L50" s="79" t="s">
        <v>621</v>
      </c>
      <c r="M50" s="79"/>
      <c r="N50" s="79"/>
      <c r="O50" s="78" t="s">
        <v>5</v>
      </c>
    </row>
    <row r="51" spans="1:15">
      <c r="A51" s="79" t="s">
        <v>560</v>
      </c>
      <c r="B51" s="79" t="s">
        <v>736</v>
      </c>
      <c r="C51" s="79" t="s">
        <v>592</v>
      </c>
      <c r="D51" s="79" t="s">
        <v>705</v>
      </c>
      <c r="E51" s="79" t="s">
        <v>392</v>
      </c>
      <c r="F51" s="79" t="s">
        <v>641</v>
      </c>
      <c r="G51" s="79" t="s">
        <v>642</v>
      </c>
      <c r="H51" s="79" t="s">
        <v>152</v>
      </c>
      <c r="I51" s="79"/>
      <c r="J51" s="79"/>
      <c r="K51" s="79"/>
      <c r="L51" s="79" t="s">
        <v>621</v>
      </c>
      <c r="M51" s="79"/>
      <c r="N51" s="79"/>
      <c r="O51" s="78" t="s">
        <v>5</v>
      </c>
    </row>
    <row r="52" spans="1:15">
      <c r="A52" s="79" t="s">
        <v>560</v>
      </c>
      <c r="B52" s="79" t="s">
        <v>737</v>
      </c>
      <c r="C52" s="79" t="s">
        <v>592</v>
      </c>
      <c r="D52" s="79" t="s">
        <v>707</v>
      </c>
      <c r="E52" s="79" t="s">
        <v>394</v>
      </c>
      <c r="F52" s="79" t="s">
        <v>641</v>
      </c>
      <c r="G52" s="79" t="s">
        <v>642</v>
      </c>
      <c r="H52" s="79" t="s">
        <v>152</v>
      </c>
      <c r="I52" s="79"/>
      <c r="J52" s="79"/>
      <c r="K52" s="79"/>
      <c r="L52" s="79" t="s">
        <v>621</v>
      </c>
      <c r="M52" s="79"/>
      <c r="N52" s="79"/>
      <c r="O52" s="78" t="s">
        <v>5</v>
      </c>
    </row>
    <row r="53" spans="1:15">
      <c r="A53" s="79" t="s">
        <v>407</v>
      </c>
      <c r="B53" s="79" t="s">
        <v>931</v>
      </c>
      <c r="C53" s="79" t="s">
        <v>592</v>
      </c>
      <c r="D53" s="79" t="s">
        <v>922</v>
      </c>
      <c r="E53" s="79" t="s">
        <v>408</v>
      </c>
      <c r="F53" s="79" t="s">
        <v>641</v>
      </c>
      <c r="G53" s="79" t="s">
        <v>642</v>
      </c>
      <c r="H53" s="79" t="s">
        <v>152</v>
      </c>
      <c r="I53" s="79"/>
      <c r="J53" s="79"/>
      <c r="K53" s="79"/>
      <c r="L53" s="79" t="s">
        <v>621</v>
      </c>
      <c r="M53" s="79"/>
      <c r="N53" s="79"/>
      <c r="O53" s="78" t="s">
        <v>5</v>
      </c>
    </row>
    <row r="54" spans="1:15">
      <c r="A54" s="79" t="s">
        <v>407</v>
      </c>
      <c r="B54" s="79" t="s">
        <v>932</v>
      </c>
      <c r="C54" s="79" t="s">
        <v>592</v>
      </c>
      <c r="D54" s="79" t="s">
        <v>923</v>
      </c>
      <c r="E54" s="79" t="s">
        <v>409</v>
      </c>
      <c r="F54" s="79" t="s">
        <v>641</v>
      </c>
      <c r="G54" s="79" t="s">
        <v>642</v>
      </c>
      <c r="H54" s="79" t="s">
        <v>152</v>
      </c>
      <c r="I54" s="79"/>
      <c r="J54" s="79"/>
      <c r="K54" s="79"/>
      <c r="L54" s="79" t="s">
        <v>621</v>
      </c>
      <c r="M54" s="79"/>
      <c r="N54" s="79"/>
      <c r="O54" s="78" t="s">
        <v>5</v>
      </c>
    </row>
    <row r="55" spans="1:15">
      <c r="A55" s="79" t="s">
        <v>407</v>
      </c>
      <c r="B55" s="79" t="s">
        <v>933</v>
      </c>
      <c r="C55" s="77" t="s">
        <v>592</v>
      </c>
      <c r="D55" s="77" t="s">
        <v>924</v>
      </c>
      <c r="E55" s="79" t="s">
        <v>410</v>
      </c>
      <c r="F55" s="79" t="s">
        <v>641</v>
      </c>
      <c r="G55" s="79" t="s">
        <v>642</v>
      </c>
      <c r="H55" s="79" t="s">
        <v>152</v>
      </c>
      <c r="I55" s="79"/>
      <c r="J55" s="79"/>
      <c r="K55" s="79"/>
      <c r="L55" s="79" t="s">
        <v>621</v>
      </c>
      <c r="M55" s="79"/>
      <c r="N55" s="79"/>
      <c r="O55" s="78" t="s">
        <v>5</v>
      </c>
    </row>
    <row r="56" spans="1:15">
      <c r="A56" s="79" t="s">
        <v>407</v>
      </c>
      <c r="B56" s="79" t="s">
        <v>934</v>
      </c>
      <c r="C56" s="79" t="s">
        <v>592</v>
      </c>
      <c r="D56" s="79" t="s">
        <v>925</v>
      </c>
      <c r="E56" s="79" t="s">
        <v>411</v>
      </c>
      <c r="F56" s="79" t="s">
        <v>641</v>
      </c>
      <c r="G56" s="79" t="s">
        <v>642</v>
      </c>
      <c r="H56" s="79" t="s">
        <v>152</v>
      </c>
      <c r="I56" s="79"/>
      <c r="J56" s="79"/>
      <c r="K56" s="79"/>
      <c r="L56" s="79" t="s">
        <v>621</v>
      </c>
      <c r="M56" s="79"/>
      <c r="N56" s="79"/>
      <c r="O56" s="78" t="s">
        <v>5</v>
      </c>
    </row>
    <row r="57" spans="1:15">
      <c r="A57" s="79" t="s">
        <v>407</v>
      </c>
      <c r="B57" s="79" t="s">
        <v>935</v>
      </c>
      <c r="C57" s="79" t="s">
        <v>592</v>
      </c>
      <c r="D57" s="79" t="s">
        <v>926</v>
      </c>
      <c r="E57" s="79" t="s">
        <v>412</v>
      </c>
      <c r="F57" s="79" t="s">
        <v>641</v>
      </c>
      <c r="G57" s="79" t="s">
        <v>642</v>
      </c>
      <c r="H57" s="79" t="s">
        <v>152</v>
      </c>
      <c r="I57" s="79"/>
      <c r="J57" s="79"/>
      <c r="K57" s="79"/>
      <c r="L57" s="79" t="s">
        <v>621</v>
      </c>
      <c r="M57" s="79"/>
      <c r="N57" s="79"/>
      <c r="O57" s="78" t="s">
        <v>5</v>
      </c>
    </row>
    <row r="58" spans="1:15">
      <c r="A58" s="79" t="s">
        <v>407</v>
      </c>
      <c r="B58" s="79" t="s">
        <v>936</v>
      </c>
      <c r="C58" s="79" t="s">
        <v>592</v>
      </c>
      <c r="D58" s="79" t="s">
        <v>927</v>
      </c>
      <c r="E58" s="79" t="s">
        <v>413</v>
      </c>
      <c r="F58" s="79" t="s">
        <v>641</v>
      </c>
      <c r="G58" s="79" t="s">
        <v>642</v>
      </c>
      <c r="H58" s="79" t="s">
        <v>152</v>
      </c>
      <c r="I58" s="79"/>
      <c r="J58" s="79"/>
      <c r="K58" s="79"/>
      <c r="L58" s="79" t="s">
        <v>621</v>
      </c>
      <c r="M58" s="79"/>
      <c r="N58" s="79"/>
      <c r="O58" s="78" t="s">
        <v>5</v>
      </c>
    </row>
    <row r="59" spans="1:15">
      <c r="A59" s="79" t="s">
        <v>407</v>
      </c>
      <c r="B59" s="79" t="s">
        <v>937</v>
      </c>
      <c r="C59" s="79" t="s">
        <v>592</v>
      </c>
      <c r="D59" s="79" t="s">
        <v>928</v>
      </c>
      <c r="E59" s="79" t="s">
        <v>414</v>
      </c>
      <c r="F59" s="79" t="s">
        <v>641</v>
      </c>
      <c r="G59" s="79" t="s">
        <v>642</v>
      </c>
      <c r="H59" s="79" t="s">
        <v>152</v>
      </c>
      <c r="I59" s="79"/>
      <c r="J59" s="79"/>
      <c r="K59" s="79"/>
      <c r="L59" s="79" t="s">
        <v>621</v>
      </c>
      <c r="M59" s="79"/>
      <c r="N59" s="79"/>
      <c r="O59" s="78" t="s">
        <v>5</v>
      </c>
    </row>
    <row r="60" spans="1:15">
      <c r="A60" s="79" t="s">
        <v>407</v>
      </c>
      <c r="B60" s="79" t="s">
        <v>938</v>
      </c>
      <c r="C60" s="79" t="s">
        <v>592</v>
      </c>
      <c r="D60" s="79" t="s">
        <v>929</v>
      </c>
      <c r="E60" s="79" t="s">
        <v>415</v>
      </c>
      <c r="F60" s="79" t="s">
        <v>641</v>
      </c>
      <c r="G60" s="79" t="s">
        <v>642</v>
      </c>
      <c r="H60" s="79" t="s">
        <v>152</v>
      </c>
      <c r="I60" s="79"/>
      <c r="J60" s="79"/>
      <c r="K60" s="79"/>
      <c r="L60" s="79" t="s">
        <v>621</v>
      </c>
      <c r="M60" s="79"/>
      <c r="N60" s="79"/>
      <c r="O60" s="78" t="s">
        <v>5</v>
      </c>
    </row>
    <row r="61" spans="1:15">
      <c r="A61" s="79" t="s">
        <v>407</v>
      </c>
      <c r="B61" s="79" t="s">
        <v>939</v>
      </c>
      <c r="C61" s="79" t="s">
        <v>592</v>
      </c>
      <c r="D61" s="79" t="s">
        <v>930</v>
      </c>
      <c r="E61" s="79" t="s">
        <v>416</v>
      </c>
      <c r="F61" s="79" t="s">
        <v>641</v>
      </c>
      <c r="G61" s="79" t="s">
        <v>642</v>
      </c>
      <c r="H61" s="79" t="s">
        <v>152</v>
      </c>
      <c r="I61" s="79"/>
      <c r="J61" s="79"/>
      <c r="K61" s="79"/>
      <c r="L61" s="79" t="s">
        <v>621</v>
      </c>
      <c r="M61" s="79"/>
      <c r="N61" s="79"/>
      <c r="O61" s="78" t="s">
        <v>5</v>
      </c>
    </row>
    <row r="62" spans="1:15">
      <c r="A62" s="79" t="s">
        <v>407</v>
      </c>
      <c r="B62" s="79" t="s">
        <v>940</v>
      </c>
      <c r="C62" s="79" t="s">
        <v>592</v>
      </c>
      <c r="D62" s="79" t="s">
        <v>921</v>
      </c>
      <c r="E62" s="79" t="s">
        <v>417</v>
      </c>
      <c r="F62" s="79" t="s">
        <v>641</v>
      </c>
      <c r="G62" s="79" t="s">
        <v>642</v>
      </c>
      <c r="H62" s="79" t="s">
        <v>152</v>
      </c>
      <c r="I62" s="79"/>
      <c r="J62" s="79"/>
      <c r="K62" s="79"/>
      <c r="L62" s="79" t="s">
        <v>621</v>
      </c>
      <c r="M62" s="79"/>
      <c r="N62" s="79"/>
      <c r="O62" s="78" t="s">
        <v>5</v>
      </c>
    </row>
    <row r="63" spans="1:15">
      <c r="A63" s="79" t="s">
        <v>407</v>
      </c>
      <c r="B63" s="79" t="s">
        <v>941</v>
      </c>
      <c r="C63" s="79" t="s">
        <v>592</v>
      </c>
      <c r="D63" s="79" t="s">
        <v>920</v>
      </c>
      <c r="E63" s="79" t="s">
        <v>418</v>
      </c>
      <c r="F63" s="79" t="s">
        <v>641</v>
      </c>
      <c r="G63" s="79" t="s">
        <v>642</v>
      </c>
      <c r="H63" s="79" t="s">
        <v>152</v>
      </c>
      <c r="I63" s="79"/>
      <c r="J63" s="79"/>
      <c r="K63" s="79"/>
      <c r="L63" s="79" t="s">
        <v>621</v>
      </c>
      <c r="M63" s="79"/>
      <c r="N63" s="79"/>
      <c r="O63" s="78" t="s">
        <v>5</v>
      </c>
    </row>
    <row r="64" spans="1:15">
      <c r="A64" s="79" t="s">
        <v>407</v>
      </c>
      <c r="B64" s="79" t="s">
        <v>942</v>
      </c>
      <c r="C64" s="79" t="s">
        <v>592</v>
      </c>
      <c r="D64" s="79" t="s">
        <v>919</v>
      </c>
      <c r="E64" s="79" t="s">
        <v>392</v>
      </c>
      <c r="F64" s="79" t="s">
        <v>641</v>
      </c>
      <c r="G64" s="79" t="s">
        <v>642</v>
      </c>
      <c r="H64" s="79" t="s">
        <v>152</v>
      </c>
      <c r="I64" s="79"/>
      <c r="J64" s="79"/>
      <c r="K64" s="79"/>
      <c r="L64" s="79" t="s">
        <v>621</v>
      </c>
      <c r="M64" s="79"/>
      <c r="N64" s="79"/>
      <c r="O64" s="78" t="s">
        <v>5</v>
      </c>
    </row>
    <row r="65" spans="1:15">
      <c r="A65" s="79" t="s">
        <v>407</v>
      </c>
      <c r="B65" s="79" t="s">
        <v>943</v>
      </c>
      <c r="C65" s="79" t="s">
        <v>592</v>
      </c>
      <c r="D65" s="79" t="s">
        <v>918</v>
      </c>
      <c r="E65" s="79" t="s">
        <v>393</v>
      </c>
      <c r="F65" s="79" t="s">
        <v>641</v>
      </c>
      <c r="G65" s="79" t="s">
        <v>642</v>
      </c>
      <c r="H65" s="79" t="s">
        <v>152</v>
      </c>
      <c r="I65" s="79"/>
      <c r="J65" s="79"/>
      <c r="K65" s="79"/>
      <c r="L65" s="79" t="s">
        <v>621</v>
      </c>
      <c r="M65" s="79"/>
      <c r="N65" s="79"/>
      <c r="O65" s="78" t="s">
        <v>5</v>
      </c>
    </row>
    <row r="66" spans="1:15">
      <c r="A66" s="79" t="s">
        <v>407</v>
      </c>
      <c r="B66" s="79" t="s">
        <v>944</v>
      </c>
      <c r="C66" s="79" t="s">
        <v>592</v>
      </c>
      <c r="D66" s="79" t="s">
        <v>917</v>
      </c>
      <c r="E66" s="79" t="s">
        <v>394</v>
      </c>
      <c r="F66" s="79" t="s">
        <v>641</v>
      </c>
      <c r="G66" s="79" t="s">
        <v>642</v>
      </c>
      <c r="H66" s="79" t="s">
        <v>152</v>
      </c>
      <c r="I66" s="79"/>
      <c r="J66" s="79"/>
      <c r="K66" s="79"/>
      <c r="L66" s="79" t="s">
        <v>621</v>
      </c>
      <c r="M66" s="79"/>
      <c r="N66" s="79"/>
      <c r="O66" s="78" t="s">
        <v>5</v>
      </c>
    </row>
    <row r="67" spans="1:15">
      <c r="A67" s="79" t="s">
        <v>407</v>
      </c>
      <c r="B67" s="79" t="s">
        <v>945</v>
      </c>
      <c r="C67" s="79" t="s">
        <v>592</v>
      </c>
      <c r="D67" s="79" t="s">
        <v>916</v>
      </c>
      <c r="E67" s="79" t="s">
        <v>419</v>
      </c>
      <c r="F67" s="79" t="s">
        <v>641</v>
      </c>
      <c r="G67" s="79" t="s">
        <v>642</v>
      </c>
      <c r="H67" s="79" t="s">
        <v>152</v>
      </c>
      <c r="I67" s="79"/>
      <c r="J67" s="79"/>
      <c r="K67" s="79"/>
      <c r="L67" s="79" t="s">
        <v>621</v>
      </c>
      <c r="M67" s="79"/>
      <c r="N67" s="79"/>
      <c r="O67" s="78" t="s">
        <v>5</v>
      </c>
    </row>
    <row r="68" spans="1:15">
      <c r="A68" s="79" t="s">
        <v>422</v>
      </c>
      <c r="B68" s="79" t="s">
        <v>739</v>
      </c>
      <c r="C68" s="79" t="s">
        <v>590</v>
      </c>
      <c r="D68" s="79" t="s">
        <v>635</v>
      </c>
      <c r="E68" s="79" t="s">
        <v>426</v>
      </c>
      <c r="F68" s="79" t="s">
        <v>641</v>
      </c>
      <c r="G68" s="79" t="s">
        <v>785</v>
      </c>
      <c r="H68" s="79" t="s">
        <v>152</v>
      </c>
      <c r="I68" s="79"/>
      <c r="J68" s="79"/>
      <c r="K68" s="79"/>
      <c r="L68" s="79" t="s">
        <v>621</v>
      </c>
      <c r="M68" s="79"/>
      <c r="N68" s="79"/>
      <c r="O68" s="78" t="s">
        <v>5</v>
      </c>
    </row>
    <row r="69" spans="1:15">
      <c r="A69" s="79" t="s">
        <v>427</v>
      </c>
      <c r="B69" s="79" t="s">
        <v>740</v>
      </c>
      <c r="C69" s="79" t="s">
        <v>592</v>
      </c>
      <c r="D69" s="79" t="s">
        <v>741</v>
      </c>
      <c r="E69" s="79" t="s">
        <v>429</v>
      </c>
      <c r="F69" s="79" t="s">
        <v>641</v>
      </c>
      <c r="G69" s="79" t="s">
        <v>642</v>
      </c>
      <c r="H69" s="79" t="s">
        <v>152</v>
      </c>
      <c r="I69" s="79"/>
      <c r="J69" s="79"/>
      <c r="K69" s="79"/>
      <c r="L69" s="79" t="s">
        <v>621</v>
      </c>
      <c r="M69" s="79"/>
      <c r="N69" s="79"/>
      <c r="O69" s="78" t="s">
        <v>5</v>
      </c>
    </row>
    <row r="70" spans="1:15" s="76" customFormat="1">
      <c r="A70" s="79" t="s">
        <v>427</v>
      </c>
      <c r="B70" s="79" t="s">
        <v>742</v>
      </c>
      <c r="C70" s="79" t="s">
        <v>592</v>
      </c>
      <c r="D70" s="79" t="s">
        <v>743</v>
      </c>
      <c r="E70" s="79" t="s">
        <v>430</v>
      </c>
      <c r="F70" s="79" t="s">
        <v>641</v>
      </c>
      <c r="G70" s="79" t="s">
        <v>642</v>
      </c>
      <c r="H70" s="79" t="s">
        <v>152</v>
      </c>
      <c r="I70" s="79"/>
      <c r="J70" s="79"/>
      <c r="K70" s="79"/>
      <c r="L70" s="79" t="s">
        <v>621</v>
      </c>
      <c r="M70" s="79"/>
      <c r="N70" s="79"/>
      <c r="O70" s="78" t="s">
        <v>5</v>
      </c>
    </row>
    <row r="71" spans="1:15" s="76" customFormat="1">
      <c r="A71" s="79" t="s">
        <v>427</v>
      </c>
      <c r="B71" s="79" t="s">
        <v>744</v>
      </c>
      <c r="C71" s="79" t="s">
        <v>592</v>
      </c>
      <c r="D71" s="79" t="s">
        <v>745</v>
      </c>
      <c r="E71" s="79" t="s">
        <v>562</v>
      </c>
      <c r="F71" s="79" t="s">
        <v>641</v>
      </c>
      <c r="G71" s="79" t="s">
        <v>642</v>
      </c>
      <c r="H71" s="79" t="s">
        <v>152</v>
      </c>
      <c r="I71" s="79"/>
      <c r="J71" s="79"/>
      <c r="K71" s="79"/>
      <c r="L71" s="79" t="s">
        <v>621</v>
      </c>
      <c r="M71" s="79"/>
      <c r="N71" s="79"/>
      <c r="O71" s="78" t="s">
        <v>5</v>
      </c>
    </row>
    <row r="72" spans="1:15" s="76" customFormat="1">
      <c r="A72" s="79" t="s">
        <v>427</v>
      </c>
      <c r="B72" s="79" t="s">
        <v>746</v>
      </c>
      <c r="C72" s="79" t="s">
        <v>592</v>
      </c>
      <c r="D72" s="79" t="s">
        <v>747</v>
      </c>
      <c r="E72" s="79" t="s">
        <v>563</v>
      </c>
      <c r="F72" s="79" t="s">
        <v>641</v>
      </c>
      <c r="G72" s="79" t="s">
        <v>642</v>
      </c>
      <c r="H72" s="79" t="s">
        <v>152</v>
      </c>
      <c r="I72" s="79"/>
      <c r="J72" s="79"/>
      <c r="K72" s="79"/>
      <c r="L72" s="79" t="s">
        <v>621</v>
      </c>
      <c r="M72" s="79"/>
      <c r="N72" s="79"/>
      <c r="O72" s="78" t="s">
        <v>5</v>
      </c>
    </row>
    <row r="73" spans="1:15" s="76" customFormat="1">
      <c r="A73" s="79" t="s">
        <v>427</v>
      </c>
      <c r="B73" s="79" t="s">
        <v>748</v>
      </c>
      <c r="C73" s="79" t="s">
        <v>592</v>
      </c>
      <c r="D73" s="79" t="s">
        <v>749</v>
      </c>
      <c r="E73" s="79" t="s">
        <v>432</v>
      </c>
      <c r="F73" s="79" t="s">
        <v>641</v>
      </c>
      <c r="G73" s="79" t="s">
        <v>642</v>
      </c>
      <c r="H73" s="79" t="s">
        <v>152</v>
      </c>
      <c r="I73" s="79"/>
      <c r="J73" s="79"/>
      <c r="K73" s="79"/>
      <c r="L73" s="79" t="s">
        <v>621</v>
      </c>
      <c r="M73" s="79"/>
      <c r="N73" s="79"/>
      <c r="O73" s="78" t="s">
        <v>5</v>
      </c>
    </row>
    <row r="74" spans="1:15" s="76" customFormat="1">
      <c r="A74" s="79" t="s">
        <v>520</v>
      </c>
      <c r="B74" s="79" t="s">
        <v>750</v>
      </c>
      <c r="C74" s="79" t="s">
        <v>596</v>
      </c>
      <c r="D74" s="79" t="s">
        <v>751</v>
      </c>
      <c r="E74" s="79" t="s">
        <v>435</v>
      </c>
      <c r="F74" s="79" t="s">
        <v>641</v>
      </c>
      <c r="G74" s="79" t="s">
        <v>642</v>
      </c>
      <c r="H74" s="79" t="s">
        <v>152</v>
      </c>
      <c r="I74" s="79"/>
      <c r="J74" s="79"/>
      <c r="K74" s="79"/>
      <c r="L74" s="79" t="s">
        <v>621</v>
      </c>
      <c r="M74" s="79"/>
      <c r="N74" s="79"/>
      <c r="O74" s="78" t="s">
        <v>5</v>
      </c>
    </row>
    <row r="75" spans="1:15" s="76" customFormat="1">
      <c r="A75" s="79" t="s">
        <v>520</v>
      </c>
      <c r="B75" s="79" t="s">
        <v>752</v>
      </c>
      <c r="C75" s="79" t="s">
        <v>596</v>
      </c>
      <c r="D75" s="79" t="s">
        <v>753</v>
      </c>
      <c r="E75" s="79" t="s">
        <v>438</v>
      </c>
      <c r="F75" s="79" t="s">
        <v>641</v>
      </c>
      <c r="G75" s="79" t="s">
        <v>642</v>
      </c>
      <c r="H75" s="79" t="s">
        <v>152</v>
      </c>
      <c r="I75" s="79"/>
      <c r="J75" s="79"/>
      <c r="K75" s="79"/>
      <c r="L75" s="79" t="s">
        <v>621</v>
      </c>
      <c r="M75" s="79"/>
      <c r="N75" s="79"/>
      <c r="O75" s="78" t="s">
        <v>5</v>
      </c>
    </row>
    <row r="76" spans="1:15" s="76" customFormat="1">
      <c r="A76" s="79" t="s">
        <v>434</v>
      </c>
      <c r="B76" s="79" t="s">
        <v>754</v>
      </c>
      <c r="C76" s="79" t="s">
        <v>596</v>
      </c>
      <c r="D76" s="79" t="s">
        <v>755</v>
      </c>
      <c r="E76" s="79" t="s">
        <v>521</v>
      </c>
      <c r="F76" s="79" t="s">
        <v>641</v>
      </c>
      <c r="G76" s="79" t="s">
        <v>642</v>
      </c>
      <c r="H76" s="79" t="s">
        <v>152</v>
      </c>
      <c r="I76" s="79"/>
      <c r="J76" s="79"/>
      <c r="K76" s="79"/>
      <c r="L76" s="79" t="s">
        <v>621</v>
      </c>
      <c r="M76" s="79"/>
      <c r="N76" s="79"/>
      <c r="O76" s="78" t="s">
        <v>5</v>
      </c>
    </row>
    <row r="77" spans="1:15" s="76" customFormat="1">
      <c r="A77" s="79" t="s">
        <v>557</v>
      </c>
      <c r="B77" s="79" t="s">
        <v>757</v>
      </c>
      <c r="C77" s="79" t="s">
        <v>590</v>
      </c>
      <c r="D77" s="79" t="s">
        <v>635</v>
      </c>
      <c r="E77" s="79" t="s">
        <v>583</v>
      </c>
      <c r="F77" s="79" t="s">
        <v>641</v>
      </c>
      <c r="G77" s="79" t="s">
        <v>785</v>
      </c>
      <c r="H77" s="79" t="s">
        <v>152</v>
      </c>
      <c r="I77" s="79"/>
      <c r="J77" s="79"/>
      <c r="K77" s="79"/>
      <c r="L77" s="79" t="s">
        <v>621</v>
      </c>
      <c r="M77" s="79"/>
      <c r="N77" s="79"/>
      <c r="O77" s="78" t="s">
        <v>5</v>
      </c>
    </row>
    <row r="78" spans="1:15" s="116" customFormat="1">
      <c r="A78" s="116" t="s">
        <v>946</v>
      </c>
      <c r="B78" s="116" t="s">
        <v>965</v>
      </c>
      <c r="C78" s="116" t="s">
        <v>592</v>
      </c>
      <c r="D78" s="116" t="s">
        <v>650</v>
      </c>
      <c r="E78" s="116" t="s">
        <v>423</v>
      </c>
      <c r="F78" s="76" t="s">
        <v>641</v>
      </c>
      <c r="G78" s="116" t="s">
        <v>642</v>
      </c>
      <c r="H78" s="116" t="s">
        <v>152</v>
      </c>
      <c r="L78" s="116" t="s">
        <v>621</v>
      </c>
      <c r="O78" s="78" t="s">
        <v>5</v>
      </c>
    </row>
    <row r="79" spans="1:15">
      <c r="A79" t="s">
        <v>967</v>
      </c>
      <c r="B79" t="s">
        <v>986</v>
      </c>
      <c r="C79" t="s">
        <v>592</v>
      </c>
      <c r="D79" t="s">
        <v>981</v>
      </c>
      <c r="E79" t="s">
        <v>968</v>
      </c>
      <c r="F79" s="76" t="s">
        <v>641</v>
      </c>
      <c r="G79" t="s">
        <v>642</v>
      </c>
      <c r="H79" s="144" t="s">
        <v>152</v>
      </c>
      <c r="L79" s="144" t="s">
        <v>621</v>
      </c>
      <c r="O79" s="145" t="s">
        <v>5</v>
      </c>
    </row>
  </sheetData>
  <autoFilter ref="A1:O79"/>
  <customSheetViews>
    <customSheetView guid="{8C3D48A5-67FE-474F-9C86-1FF63866A934}" showAutoFilter="1" state="hidden">
      <selection activeCell="D49" sqref="D49:D50"/>
      <pageMargins left="0.7" right="0.7" top="0.75" bottom="0.75" header="0.3" footer="0.3"/>
      <pageSetup paperSize="9" orientation="portrait" r:id="rId1"/>
      <autoFilter ref="A1:O79"/>
    </customSheetView>
    <customSheetView guid="{5647D1BC-7F48-4779-AEDC-1270B168F263}" showAutoFilter="1" state="hidden">
      <selection activeCell="D49" sqref="D49:D50"/>
      <pageMargins left="0.7" right="0.7" top="0.75" bottom="0.75" header="0.3" footer="0.3"/>
      <pageSetup paperSize="9" orientation="portrait" r:id="rId2"/>
      <autoFilter ref="A1:O79"/>
    </customSheetView>
    <customSheetView guid="{74075A67-9330-452D-B40D-51E1D691F2BD}" showAutoFilter="1">
      <selection activeCell="A2" sqref="A2:A79"/>
      <pageMargins left="0.7" right="0.7" top="0.75" bottom="0.75" header="0.3" footer="0.3"/>
      <pageSetup paperSize="9" orientation="portrait" r:id="rId3"/>
      <autoFilter ref="A1:O79"/>
    </customSheetView>
    <customSheetView guid="{64256D79-8544-407C-B9AB-39A8BEB828BF}" filter="1" showAutoFilter="1">
      <selection activeCell="E85" sqref="E85"/>
      <pageMargins left="0.7" right="0.7" top="0.75" bottom="0.75" header="0.3" footer="0.3"/>
      <pageSetup paperSize="9" orientation="portrait" r:id="rId4"/>
      <autoFilter ref="A1:O77">
        <filterColumn colId="0">
          <filters>
            <filter val="XF_AUX"/>
          </filters>
        </filterColumn>
      </autoFilter>
    </customSheetView>
    <customSheetView guid="{FB7092FA-DE16-479D-A1FF-2F4BC07D58A9}" showAutoFilter="1" topLeftCell="A43">
      <selection activeCell="C5" sqref="C5"/>
      <pageMargins left="0.7" right="0.7" top="0.75" bottom="0.75" header="0.3" footer="0.3"/>
      <pageSetup paperSize="9" orientation="portrait" r:id="rId5"/>
      <autoFilter ref="A1:O77"/>
    </customSheetView>
    <customSheetView guid="{17A61B56-1A1F-4C5F-9FB8-99FE08099C2F}" showAutoFilter="1" topLeftCell="A55">
      <selection activeCell="B82" sqref="B82"/>
      <pageMargins left="0.7" right="0.7" top="0.75" bottom="0.75" header="0.3" footer="0.3"/>
      <pageSetup paperSize="9" orientation="portrait" r:id="rId6"/>
      <autoFilter ref="A1:O78"/>
    </customSheetView>
    <customSheetView guid="{4FDB3A75-027E-4A0A-B72B-A074E650D827}" showPageBreaks="1" showAutoFilter="1">
      <selection activeCell="A2" sqref="A2:A79"/>
      <pageMargins left="0.7" right="0.7" top="0.75" bottom="0.75" header="0.3" footer="0.3"/>
      <pageSetup paperSize="9" orientation="portrait" r:id="rId7"/>
      <autoFilter ref="A1:O79"/>
    </customSheetView>
    <customSheetView guid="{588BCF07-65DD-49BE-AC78-B49C267CCB47}" showAutoFilter="1">
      <selection activeCell="A2" sqref="A2:A79"/>
      <pageMargins left="0.7" right="0.7" top="0.75" bottom="0.75" header="0.3" footer="0.3"/>
      <pageSetup paperSize="9" orientation="portrait" r:id="rId8"/>
      <autoFilter ref="A1:O79"/>
    </customSheetView>
    <customSheetView guid="{B801636C-C0B2-4D6C-A243-993CAB333ACF}" showAutoFilter="1" state="hidden">
      <selection activeCell="D49" sqref="D49:D50"/>
      <pageMargins left="0.7" right="0.7" top="0.75" bottom="0.75" header="0.3" footer="0.3"/>
      <pageSetup paperSize="9" orientation="portrait" r:id="rId9"/>
      <autoFilter ref="A1:O79"/>
    </customSheetView>
  </customSheetViews>
  <phoneticPr fontId="107" type="noConversion"/>
  <pageMargins left="0.7" right="0.7" top="0.75" bottom="0.75" header="0.3" footer="0.3"/>
  <pageSetup paperSize="9" orientation="portrait" r:id="rId10"/>
  <legacyDrawing r:id="rId1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5"/>
  <dimension ref="A1:O16"/>
  <sheetViews>
    <sheetView workbookViewId="0">
      <selection activeCell="C14" sqref="C14"/>
    </sheetView>
  </sheetViews>
  <sheetFormatPr defaultColWidth="11.42578125" defaultRowHeight="12.75"/>
  <cols>
    <col min="1" max="1" width="14.42578125" bestFit="1" customWidth="1"/>
    <col min="2" max="2" width="50.7109375" customWidth="1"/>
    <col min="3" max="3" width="6.5703125" bestFit="1" customWidth="1"/>
    <col min="4" max="4" width="37.85546875" customWidth="1"/>
    <col min="5" max="5" width="34.5703125" customWidth="1"/>
    <col min="6" max="6" width="14.85546875" style="76"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4" t="s">
        <v>32</v>
      </c>
      <c r="B1" s="74" t="s">
        <v>310</v>
      </c>
      <c r="C1" s="74" t="s">
        <v>311</v>
      </c>
      <c r="D1" s="74" t="s">
        <v>312</v>
      </c>
      <c r="E1" s="75" t="s">
        <v>313</v>
      </c>
      <c r="F1" s="75" t="s">
        <v>314</v>
      </c>
      <c r="G1" s="75" t="s">
        <v>315</v>
      </c>
      <c r="H1" s="75" t="s">
        <v>316</v>
      </c>
      <c r="I1" s="75" t="s">
        <v>50</v>
      </c>
      <c r="J1" s="75" t="s">
        <v>51</v>
      </c>
      <c r="K1" s="75" t="s">
        <v>317</v>
      </c>
      <c r="L1" s="75" t="s">
        <v>318</v>
      </c>
      <c r="M1" s="75" t="s">
        <v>319</v>
      </c>
      <c r="N1" s="75" t="s">
        <v>320</v>
      </c>
      <c r="O1" s="74" t="s">
        <v>28</v>
      </c>
    </row>
    <row r="2" spans="1:15">
      <c r="A2" s="77" t="s">
        <v>448</v>
      </c>
      <c r="B2" t="s">
        <v>649</v>
      </c>
      <c r="C2" s="77" t="s">
        <v>592</v>
      </c>
      <c r="D2" s="77" t="s">
        <v>650</v>
      </c>
      <c r="E2" s="77" t="s">
        <v>423</v>
      </c>
      <c r="F2" s="77" t="s">
        <v>641</v>
      </c>
      <c r="G2" s="77" t="s">
        <v>642</v>
      </c>
      <c r="H2" s="77" t="s">
        <v>152</v>
      </c>
      <c r="I2" s="77"/>
      <c r="J2" s="77"/>
      <c r="K2" s="77"/>
      <c r="L2" s="77" t="s">
        <v>621</v>
      </c>
      <c r="M2" s="77"/>
      <c r="N2" s="77"/>
      <c r="O2" s="116" t="s">
        <v>5</v>
      </c>
    </row>
    <row r="3" spans="1:15">
      <c r="A3" s="77" t="s">
        <v>151</v>
      </c>
      <c r="B3" t="s">
        <v>683</v>
      </c>
      <c r="C3" s="77" t="s">
        <v>596</v>
      </c>
      <c r="D3" s="77" t="s">
        <v>684</v>
      </c>
      <c r="E3" s="77" t="s">
        <v>150</v>
      </c>
      <c r="F3" s="77" t="s">
        <v>641</v>
      </c>
      <c r="G3" s="77" t="s">
        <v>642</v>
      </c>
      <c r="H3" s="77" t="s">
        <v>152</v>
      </c>
      <c r="I3" s="77"/>
      <c r="J3" s="77"/>
      <c r="K3" s="77"/>
      <c r="L3" s="77" t="s">
        <v>621</v>
      </c>
      <c r="M3" s="77"/>
      <c r="N3" s="77"/>
      <c r="O3" s="116" t="s">
        <v>5</v>
      </c>
    </row>
    <row r="4" spans="1:15">
      <c r="A4" s="77" t="s">
        <v>565</v>
      </c>
      <c r="B4" t="s">
        <v>758</v>
      </c>
      <c r="C4" s="77" t="s">
        <v>592</v>
      </c>
      <c r="D4" s="77" t="s">
        <v>759</v>
      </c>
      <c r="E4" s="77" t="s">
        <v>386</v>
      </c>
      <c r="F4" s="77" t="s">
        <v>641</v>
      </c>
      <c r="G4" s="77" t="s">
        <v>642</v>
      </c>
      <c r="H4" s="77" t="s">
        <v>152</v>
      </c>
      <c r="I4" s="77"/>
      <c r="J4" s="77"/>
      <c r="K4" s="77"/>
      <c r="L4" s="77" t="s">
        <v>621</v>
      </c>
      <c r="M4" s="77"/>
      <c r="N4" s="77"/>
      <c r="O4" s="116" t="s">
        <v>5</v>
      </c>
    </row>
    <row r="5" spans="1:15">
      <c r="A5" s="77" t="s">
        <v>565</v>
      </c>
      <c r="B5" t="s">
        <v>760</v>
      </c>
      <c r="C5" s="77" t="s">
        <v>592</v>
      </c>
      <c r="D5" s="77" t="s">
        <v>761</v>
      </c>
      <c r="E5" s="77" t="s">
        <v>391</v>
      </c>
      <c r="F5" s="77" t="s">
        <v>641</v>
      </c>
      <c r="G5" s="77" t="s">
        <v>642</v>
      </c>
      <c r="H5" s="77" t="s">
        <v>152</v>
      </c>
      <c r="I5" s="77"/>
      <c r="J5" s="77"/>
      <c r="K5" s="77"/>
      <c r="L5" s="77" t="s">
        <v>621</v>
      </c>
      <c r="M5" s="77"/>
      <c r="N5" s="77"/>
      <c r="O5" s="116" t="s">
        <v>5</v>
      </c>
    </row>
    <row r="6" spans="1:15">
      <c r="A6" t="s">
        <v>565</v>
      </c>
      <c r="B6" t="s">
        <v>762</v>
      </c>
      <c r="C6" t="s">
        <v>592</v>
      </c>
      <c r="D6" t="s">
        <v>738</v>
      </c>
      <c r="E6" t="s">
        <v>393</v>
      </c>
      <c r="F6" s="76" t="s">
        <v>641</v>
      </c>
      <c r="G6" t="s">
        <v>642</v>
      </c>
      <c r="H6" t="s">
        <v>152</v>
      </c>
      <c r="L6" t="s">
        <v>621</v>
      </c>
      <c r="O6" s="116" t="s">
        <v>5</v>
      </c>
    </row>
    <row r="7" spans="1:15">
      <c r="A7" t="s">
        <v>561</v>
      </c>
      <c r="B7" t="s">
        <v>763</v>
      </c>
      <c r="C7" t="s">
        <v>592</v>
      </c>
      <c r="D7" t="s">
        <v>764</v>
      </c>
      <c r="E7" t="s">
        <v>399</v>
      </c>
      <c r="F7" s="76" t="s">
        <v>641</v>
      </c>
      <c r="G7" t="s">
        <v>642</v>
      </c>
      <c r="H7" t="s">
        <v>152</v>
      </c>
      <c r="L7" t="s">
        <v>621</v>
      </c>
      <c r="O7" s="116" t="s">
        <v>5</v>
      </c>
    </row>
    <row r="8" spans="1:15">
      <c r="A8" t="s">
        <v>560</v>
      </c>
      <c r="B8" t="s">
        <v>765</v>
      </c>
      <c r="C8" t="s">
        <v>592</v>
      </c>
      <c r="D8" t="s">
        <v>759</v>
      </c>
      <c r="E8" t="s">
        <v>386</v>
      </c>
      <c r="F8" s="76" t="s">
        <v>641</v>
      </c>
      <c r="G8" t="s">
        <v>642</v>
      </c>
      <c r="H8" t="s">
        <v>152</v>
      </c>
      <c r="L8" t="s">
        <v>621</v>
      </c>
      <c r="O8" s="116" t="s">
        <v>5</v>
      </c>
    </row>
    <row r="9" spans="1:15">
      <c r="A9" t="s">
        <v>560</v>
      </c>
      <c r="B9" t="s">
        <v>766</v>
      </c>
      <c r="C9" t="s">
        <v>592</v>
      </c>
      <c r="D9" t="s">
        <v>761</v>
      </c>
      <c r="E9" t="s">
        <v>391</v>
      </c>
      <c r="F9" s="76" t="s">
        <v>641</v>
      </c>
      <c r="G9" t="s">
        <v>642</v>
      </c>
      <c r="H9" t="s">
        <v>152</v>
      </c>
      <c r="L9" t="s">
        <v>621</v>
      </c>
      <c r="O9" s="116" t="s">
        <v>5</v>
      </c>
    </row>
    <row r="10" spans="1:15">
      <c r="A10" t="s">
        <v>560</v>
      </c>
      <c r="B10" t="s">
        <v>767</v>
      </c>
      <c r="C10" t="s">
        <v>592</v>
      </c>
      <c r="D10" t="s">
        <v>738</v>
      </c>
      <c r="E10" t="s">
        <v>393</v>
      </c>
      <c r="F10" s="76" t="s">
        <v>641</v>
      </c>
      <c r="G10" t="s">
        <v>642</v>
      </c>
      <c r="H10" t="s">
        <v>152</v>
      </c>
      <c r="L10" t="s">
        <v>621</v>
      </c>
      <c r="O10" s="116" t="s">
        <v>5</v>
      </c>
    </row>
    <row r="11" spans="1:15">
      <c r="A11" t="s">
        <v>422</v>
      </c>
      <c r="B11" t="s">
        <v>768</v>
      </c>
      <c r="C11" t="s">
        <v>592</v>
      </c>
      <c r="D11" t="s">
        <v>650</v>
      </c>
      <c r="E11" t="s">
        <v>423</v>
      </c>
      <c r="F11" s="76" t="s">
        <v>641</v>
      </c>
      <c r="G11" t="s">
        <v>642</v>
      </c>
      <c r="H11" t="s">
        <v>152</v>
      </c>
      <c r="L11" t="s">
        <v>621</v>
      </c>
      <c r="O11" s="116" t="s">
        <v>5</v>
      </c>
    </row>
    <row r="12" spans="1:15">
      <c r="A12" t="s">
        <v>427</v>
      </c>
      <c r="B12" t="s">
        <v>769</v>
      </c>
      <c r="C12" t="s">
        <v>592</v>
      </c>
      <c r="D12" t="s">
        <v>770</v>
      </c>
      <c r="E12" t="s">
        <v>428</v>
      </c>
      <c r="F12" s="76" t="s">
        <v>641</v>
      </c>
      <c r="G12" t="s">
        <v>642</v>
      </c>
      <c r="H12" t="s">
        <v>152</v>
      </c>
      <c r="L12" t="s">
        <v>621</v>
      </c>
      <c r="O12" s="116" t="s">
        <v>5</v>
      </c>
    </row>
    <row r="13" spans="1:15">
      <c r="A13" t="s">
        <v>427</v>
      </c>
      <c r="B13" t="s">
        <v>771</v>
      </c>
      <c r="C13" t="s">
        <v>592</v>
      </c>
      <c r="D13" t="s">
        <v>772</v>
      </c>
      <c r="E13" t="s">
        <v>431</v>
      </c>
      <c r="F13" s="76" t="s">
        <v>641</v>
      </c>
      <c r="G13" t="s">
        <v>642</v>
      </c>
      <c r="H13" t="s">
        <v>152</v>
      </c>
      <c r="L13" t="s">
        <v>621</v>
      </c>
      <c r="O13" s="116" t="s">
        <v>5</v>
      </c>
    </row>
    <row r="14" spans="1:15">
      <c r="A14" t="s">
        <v>427</v>
      </c>
      <c r="B14" t="s">
        <v>773</v>
      </c>
      <c r="C14" t="s">
        <v>592</v>
      </c>
      <c r="D14" t="s">
        <v>774</v>
      </c>
      <c r="E14" t="s">
        <v>564</v>
      </c>
      <c r="F14" s="76" t="s">
        <v>641</v>
      </c>
      <c r="G14" t="s">
        <v>642</v>
      </c>
      <c r="H14" t="s">
        <v>152</v>
      </c>
      <c r="L14" t="s">
        <v>621</v>
      </c>
      <c r="O14" s="116" t="s">
        <v>5</v>
      </c>
    </row>
    <row r="15" spans="1:15">
      <c r="A15" t="s">
        <v>557</v>
      </c>
      <c r="B15" t="s">
        <v>775</v>
      </c>
      <c r="C15" t="s">
        <v>592</v>
      </c>
      <c r="D15" t="s">
        <v>776</v>
      </c>
      <c r="E15" t="s">
        <v>433</v>
      </c>
      <c r="F15" s="76" t="s">
        <v>641</v>
      </c>
      <c r="G15" t="s">
        <v>642</v>
      </c>
      <c r="H15" t="s">
        <v>152</v>
      </c>
      <c r="L15" t="s">
        <v>621</v>
      </c>
      <c r="O15" s="116" t="s">
        <v>5</v>
      </c>
    </row>
    <row r="16" spans="1:15">
      <c r="A16" t="s">
        <v>556</v>
      </c>
      <c r="B16" t="s">
        <v>914</v>
      </c>
      <c r="C16" t="s">
        <v>592</v>
      </c>
      <c r="D16" t="s">
        <v>915</v>
      </c>
      <c r="E16" t="s">
        <v>433</v>
      </c>
      <c r="F16" s="76" t="s">
        <v>641</v>
      </c>
      <c r="G16" t="s">
        <v>642</v>
      </c>
      <c r="H16" t="s">
        <v>152</v>
      </c>
      <c r="L16" t="s">
        <v>621</v>
      </c>
      <c r="O16" s="116" t="s">
        <v>5</v>
      </c>
    </row>
  </sheetData>
  <autoFilter ref="A1:O16"/>
  <customSheetViews>
    <customSheetView guid="{8C3D48A5-67FE-474F-9C86-1FF63866A934}" showAutoFilter="1" state="hidden">
      <selection activeCell="C14" sqref="C14"/>
      <pageMargins left="0.7" right="0.7" top="0.75" bottom="0.75" header="0.3" footer="0.3"/>
      <pageSetup paperSize="9" orientation="portrait" r:id="rId1"/>
      <autoFilter ref="A1:O16"/>
    </customSheetView>
    <customSheetView guid="{5647D1BC-7F48-4779-AEDC-1270B168F263}" showAutoFilter="1" state="hidden">
      <selection activeCell="C14" sqref="C14"/>
      <pageMargins left="0.7" right="0.7" top="0.75" bottom="0.75" header="0.3" footer="0.3"/>
      <pageSetup paperSize="9" orientation="portrait" r:id="rId2"/>
      <autoFilter ref="A1:O16"/>
    </customSheetView>
    <customSheetView guid="{74075A67-9330-452D-B40D-51E1D691F2BD}" showAutoFilter="1">
      <selection activeCell="A2" sqref="A2:A16"/>
      <pageMargins left="0.7" right="0.7" top="0.75" bottom="0.75" header="0.3" footer="0.3"/>
      <pageSetup paperSize="9" orientation="portrait" r:id="rId3"/>
      <autoFilter ref="A1:O16"/>
    </customSheetView>
    <customSheetView guid="{64256D79-8544-407C-B9AB-39A8BEB828BF}" showAutoFilter="1">
      <selection activeCell="A17" sqref="A17:XFD29"/>
      <pageMargins left="0.7" right="0.7" top="0.75" bottom="0.75" header="0.3" footer="0.3"/>
      <pageSetup paperSize="9" orientation="portrait" r:id="rId4"/>
      <autoFilter ref="A1:O16"/>
    </customSheetView>
    <customSheetView guid="{FB7092FA-DE16-479D-A1FF-2F4BC07D58A9}" showAutoFilter="1">
      <selection activeCell="A17" sqref="A17:XFD29"/>
      <pageMargins left="0.7" right="0.7" top="0.75" bottom="0.75" header="0.3" footer="0.3"/>
      <pageSetup paperSize="9" orientation="portrait" r:id="rId5"/>
      <autoFilter ref="A1:O16"/>
    </customSheetView>
    <customSheetView guid="{17A61B56-1A1F-4C5F-9FB8-99FE08099C2F}" showAutoFilter="1">
      <selection activeCell="A17" sqref="A17:XFD29"/>
      <pageMargins left="0.7" right="0.7" top="0.75" bottom="0.75" header="0.3" footer="0.3"/>
      <pageSetup paperSize="9" orientation="portrait" r:id="rId6"/>
      <autoFilter ref="A1:O16"/>
    </customSheetView>
    <customSheetView guid="{4FDB3A75-027E-4A0A-B72B-A074E650D827}" showPageBreaks="1" showAutoFilter="1">
      <selection activeCell="A2" sqref="A2:A16"/>
      <pageMargins left="0.7" right="0.7" top="0.75" bottom="0.75" header="0.3" footer="0.3"/>
      <pageSetup paperSize="9" orientation="portrait" r:id="rId7"/>
      <autoFilter ref="A1:O16"/>
    </customSheetView>
    <customSheetView guid="{588BCF07-65DD-49BE-AC78-B49C267CCB47}" showAutoFilter="1">
      <selection activeCell="A2" sqref="A2:A16"/>
      <pageMargins left="0.7" right="0.7" top="0.75" bottom="0.75" header="0.3" footer="0.3"/>
      <pageSetup paperSize="9" orientation="portrait" r:id="rId8"/>
      <autoFilter ref="A1:O16"/>
    </customSheetView>
    <customSheetView guid="{B801636C-C0B2-4D6C-A243-993CAB333ACF}" showAutoFilter="1" state="hidden">
      <selection activeCell="C14" sqref="C14"/>
      <pageMargins left="0.7" right="0.7" top="0.75" bottom="0.75" header="0.3" footer="0.3"/>
      <pageSetup paperSize="9" orientation="portrait" r:id="rId9"/>
      <autoFilter ref="A1:O16"/>
    </customSheetView>
  </customSheetViews>
  <phoneticPr fontId="107" type="noConversion"/>
  <pageMargins left="0.7" right="0.7" top="0.75" bottom="0.75" header="0.3" footer="0.3"/>
  <pageSetup paperSize="9" orientation="portrait" r:id="rId10"/>
  <legacyDrawing r:id="rId1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6"/>
  <dimension ref="A1:O13"/>
  <sheetViews>
    <sheetView workbookViewId="0">
      <selection activeCell="E49" sqref="E49"/>
    </sheetView>
  </sheetViews>
  <sheetFormatPr defaultColWidth="11.42578125" defaultRowHeight="12.75"/>
  <cols>
    <col min="1" max="1" width="12" bestFit="1" customWidth="1"/>
    <col min="2" max="2" width="50.7109375" customWidth="1"/>
    <col min="3" max="3" width="6.5703125" bestFit="1" customWidth="1"/>
    <col min="4" max="4" width="37.85546875" customWidth="1"/>
    <col min="5" max="5" width="39.85546875" bestFit="1" customWidth="1"/>
    <col min="6" max="6" width="14.85546875" style="76" customWidth="1"/>
    <col min="7" max="7" width="15" customWidth="1"/>
    <col min="8" max="8" width="13.5703125" customWidth="1"/>
    <col min="9" max="9" width="17.42578125" customWidth="1"/>
    <col min="10" max="10" width="16" customWidth="1"/>
    <col min="11" max="11" width="11.42578125" customWidth="1"/>
    <col min="12" max="12" width="7.85546875" customWidth="1"/>
    <col min="13" max="13" width="17.7109375" customWidth="1"/>
    <col min="14" max="14" width="24.140625" customWidth="1"/>
  </cols>
  <sheetData>
    <row r="1" spans="1:15">
      <c r="A1" s="74" t="s">
        <v>32</v>
      </c>
      <c r="B1" s="74" t="s">
        <v>310</v>
      </c>
      <c r="C1" s="74" t="s">
        <v>311</v>
      </c>
      <c r="D1" s="74" t="s">
        <v>312</v>
      </c>
      <c r="E1" s="75" t="s">
        <v>313</v>
      </c>
      <c r="F1" s="75" t="s">
        <v>314</v>
      </c>
      <c r="G1" s="75" t="s">
        <v>315</v>
      </c>
      <c r="H1" s="75" t="s">
        <v>316</v>
      </c>
      <c r="I1" s="75" t="s">
        <v>50</v>
      </c>
      <c r="J1" s="75" t="s">
        <v>51</v>
      </c>
      <c r="K1" s="75" t="s">
        <v>317</v>
      </c>
      <c r="L1" s="75" t="s">
        <v>318</v>
      </c>
      <c r="M1" s="75" t="s">
        <v>319</v>
      </c>
      <c r="N1" s="75" t="s">
        <v>320</v>
      </c>
      <c r="O1" s="74" t="s">
        <v>28</v>
      </c>
    </row>
    <row r="2" spans="1:15">
      <c r="A2" s="77" t="s">
        <v>462</v>
      </c>
      <c r="B2" s="77" t="s">
        <v>679</v>
      </c>
      <c r="C2" s="77" t="s">
        <v>590</v>
      </c>
      <c r="D2" s="77" t="s">
        <v>588</v>
      </c>
      <c r="E2" s="77" t="s">
        <v>578</v>
      </c>
      <c r="F2" s="77" t="s">
        <v>641</v>
      </c>
      <c r="G2" s="77" t="s">
        <v>785</v>
      </c>
      <c r="H2" s="77" t="s">
        <v>152</v>
      </c>
      <c r="I2" s="77"/>
      <c r="J2" s="77"/>
      <c r="K2" s="77"/>
      <c r="L2" s="77" t="s">
        <v>621</v>
      </c>
      <c r="M2" s="77"/>
      <c r="N2" s="77"/>
      <c r="O2" s="116" t="s">
        <v>5</v>
      </c>
    </row>
    <row r="3" spans="1:15">
      <c r="A3" s="77" t="s">
        <v>462</v>
      </c>
      <c r="B3" s="77" t="s">
        <v>680</v>
      </c>
      <c r="C3" s="77" t="s">
        <v>590</v>
      </c>
      <c r="D3" s="77" t="s">
        <v>585</v>
      </c>
      <c r="E3" s="77" t="s">
        <v>579</v>
      </c>
      <c r="F3" s="77" t="s">
        <v>641</v>
      </c>
      <c r="G3" s="77" t="s">
        <v>785</v>
      </c>
      <c r="H3" s="77" t="s">
        <v>152</v>
      </c>
      <c r="I3" s="77"/>
      <c r="J3" s="77"/>
      <c r="K3" s="77"/>
      <c r="L3" s="77" t="s">
        <v>621</v>
      </c>
      <c r="M3" s="77"/>
      <c r="N3" s="77"/>
      <c r="O3" s="116" t="s">
        <v>5</v>
      </c>
    </row>
    <row r="4" spans="1:15">
      <c r="A4" t="s">
        <v>462</v>
      </c>
      <c r="B4" t="s">
        <v>681</v>
      </c>
      <c r="C4" t="s">
        <v>592</v>
      </c>
      <c r="D4" t="s">
        <v>586</v>
      </c>
      <c r="E4" t="s">
        <v>580</v>
      </c>
      <c r="F4" s="76" t="s">
        <v>641</v>
      </c>
      <c r="G4" t="s">
        <v>642</v>
      </c>
      <c r="H4" t="s">
        <v>152</v>
      </c>
      <c r="L4" t="s">
        <v>621</v>
      </c>
      <c r="O4" t="s">
        <v>5</v>
      </c>
    </row>
    <row r="5" spans="1:15">
      <c r="A5" t="s">
        <v>462</v>
      </c>
      <c r="B5" t="s">
        <v>682</v>
      </c>
      <c r="C5" t="s">
        <v>592</v>
      </c>
      <c r="D5" t="s">
        <v>587</v>
      </c>
      <c r="E5" t="s">
        <v>581</v>
      </c>
      <c r="F5" s="76" t="s">
        <v>641</v>
      </c>
      <c r="G5" t="s">
        <v>642</v>
      </c>
      <c r="H5" t="s">
        <v>152</v>
      </c>
      <c r="L5" t="s">
        <v>621</v>
      </c>
      <c r="O5" s="116" t="s">
        <v>5</v>
      </c>
    </row>
    <row r="6" spans="1:15">
      <c r="A6" t="s">
        <v>557</v>
      </c>
      <c r="B6" t="s">
        <v>777</v>
      </c>
      <c r="C6" t="s">
        <v>590</v>
      </c>
      <c r="D6" t="s">
        <v>588</v>
      </c>
      <c r="E6" t="s">
        <v>569</v>
      </c>
      <c r="F6" s="76" t="s">
        <v>641</v>
      </c>
      <c r="G6" s="77" t="s">
        <v>785</v>
      </c>
      <c r="H6" t="s">
        <v>152</v>
      </c>
      <c r="L6" t="s">
        <v>621</v>
      </c>
      <c r="O6" s="116" t="s">
        <v>5</v>
      </c>
    </row>
    <row r="7" spans="1:15">
      <c r="A7" t="s">
        <v>557</v>
      </c>
      <c r="B7" t="s">
        <v>778</v>
      </c>
      <c r="C7" t="s">
        <v>590</v>
      </c>
      <c r="D7" t="s">
        <v>585</v>
      </c>
      <c r="E7" t="s">
        <v>570</v>
      </c>
      <c r="F7" s="76" t="s">
        <v>641</v>
      </c>
      <c r="G7" s="77" t="s">
        <v>785</v>
      </c>
      <c r="H7" t="s">
        <v>152</v>
      </c>
      <c r="L7" t="s">
        <v>621</v>
      </c>
      <c r="O7" s="116" t="s">
        <v>5</v>
      </c>
    </row>
    <row r="8" spans="1:15">
      <c r="A8" t="s">
        <v>557</v>
      </c>
      <c r="B8" t="s">
        <v>779</v>
      </c>
      <c r="C8" t="s">
        <v>592</v>
      </c>
      <c r="D8" t="s">
        <v>586</v>
      </c>
      <c r="E8" t="s">
        <v>571</v>
      </c>
      <c r="F8" s="76" t="s">
        <v>641</v>
      </c>
      <c r="G8" t="s">
        <v>642</v>
      </c>
      <c r="H8" t="s">
        <v>152</v>
      </c>
      <c r="L8" t="s">
        <v>621</v>
      </c>
      <c r="O8" s="116" t="s">
        <v>5</v>
      </c>
    </row>
    <row r="9" spans="1:15">
      <c r="A9" t="s">
        <v>557</v>
      </c>
      <c r="B9" t="s">
        <v>780</v>
      </c>
      <c r="C9" t="s">
        <v>592</v>
      </c>
      <c r="D9" t="s">
        <v>587</v>
      </c>
      <c r="E9" t="s">
        <v>577</v>
      </c>
      <c r="F9" s="76" t="s">
        <v>641</v>
      </c>
      <c r="G9" t="s">
        <v>642</v>
      </c>
      <c r="H9" t="s">
        <v>152</v>
      </c>
      <c r="L9" t="s">
        <v>621</v>
      </c>
      <c r="O9" s="116" t="s">
        <v>5</v>
      </c>
    </row>
    <row r="10" spans="1:15">
      <c r="A10" t="s">
        <v>422</v>
      </c>
      <c r="B10" t="s">
        <v>781</v>
      </c>
      <c r="C10" t="s">
        <v>590</v>
      </c>
      <c r="D10" t="s">
        <v>588</v>
      </c>
      <c r="E10" t="s">
        <v>634</v>
      </c>
      <c r="F10" s="76" t="s">
        <v>641</v>
      </c>
      <c r="G10" s="77" t="s">
        <v>785</v>
      </c>
      <c r="H10" t="s">
        <v>152</v>
      </c>
      <c r="L10" t="s">
        <v>621</v>
      </c>
      <c r="O10" s="116" t="s">
        <v>5</v>
      </c>
    </row>
    <row r="11" spans="1:15">
      <c r="A11" s="116" t="s">
        <v>422</v>
      </c>
      <c r="B11" t="s">
        <v>782</v>
      </c>
      <c r="C11" t="s">
        <v>590</v>
      </c>
      <c r="D11" t="s">
        <v>585</v>
      </c>
      <c r="E11" t="s">
        <v>636</v>
      </c>
      <c r="F11" s="76" t="s">
        <v>641</v>
      </c>
      <c r="G11" s="77" t="s">
        <v>785</v>
      </c>
      <c r="H11" t="s">
        <v>152</v>
      </c>
      <c r="L11" t="s">
        <v>621</v>
      </c>
      <c r="O11" s="116" t="s">
        <v>5</v>
      </c>
    </row>
    <row r="12" spans="1:15">
      <c r="A12" s="116" t="s">
        <v>422</v>
      </c>
      <c r="B12" t="s">
        <v>783</v>
      </c>
      <c r="C12" t="s">
        <v>592</v>
      </c>
      <c r="D12" t="s">
        <v>586</v>
      </c>
      <c r="E12" t="s">
        <v>637</v>
      </c>
      <c r="F12" s="76" t="s">
        <v>641</v>
      </c>
      <c r="G12" t="s">
        <v>642</v>
      </c>
      <c r="H12" t="s">
        <v>152</v>
      </c>
      <c r="L12" t="s">
        <v>621</v>
      </c>
      <c r="O12" s="116" t="s">
        <v>5</v>
      </c>
    </row>
    <row r="13" spans="1:15">
      <c r="A13" s="116" t="s">
        <v>422</v>
      </c>
      <c r="B13" t="s">
        <v>784</v>
      </c>
      <c r="C13" t="s">
        <v>592</v>
      </c>
      <c r="D13" t="s">
        <v>587</v>
      </c>
      <c r="E13" t="s">
        <v>638</v>
      </c>
      <c r="F13" s="76" t="s">
        <v>641</v>
      </c>
      <c r="G13" t="s">
        <v>642</v>
      </c>
      <c r="H13" t="s">
        <v>152</v>
      </c>
      <c r="L13" t="s">
        <v>621</v>
      </c>
      <c r="O13" s="116" t="s">
        <v>5</v>
      </c>
    </row>
  </sheetData>
  <autoFilter ref="A1:O13"/>
  <customSheetViews>
    <customSheetView guid="{8C3D48A5-67FE-474F-9C86-1FF63866A934}" showAutoFilter="1" state="hidden">
      <selection activeCell="E49" sqref="E49"/>
      <pageMargins left="0.7" right="0.7" top="0.75" bottom="0.75" header="0.3" footer="0.3"/>
      <pageSetup paperSize="9" orientation="portrait" r:id="rId1"/>
      <autoFilter ref="A1:O13"/>
    </customSheetView>
    <customSheetView guid="{5647D1BC-7F48-4779-AEDC-1270B168F263}" showAutoFilter="1" state="hidden">
      <selection activeCell="E49" sqref="E49"/>
      <pageMargins left="0.7" right="0.7" top="0.75" bottom="0.75" header="0.3" footer="0.3"/>
      <pageSetup paperSize="9" orientation="portrait" r:id="rId2"/>
      <autoFilter ref="A1:O13"/>
    </customSheetView>
    <customSheetView guid="{74075A67-9330-452D-B40D-51E1D691F2BD}" showAutoFilter="1">
      <selection activeCell="D2" sqref="D2:D13"/>
      <pageMargins left="0.7" right="0.7" top="0.75" bottom="0.75" header="0.3" footer="0.3"/>
      <pageSetup paperSize="9" orientation="portrait" r:id="rId3"/>
      <autoFilter ref="A1:O13"/>
    </customSheetView>
    <customSheetView guid="{64256D79-8544-407C-B9AB-39A8BEB828BF}" showAutoFilter="1">
      <selection activeCell="D25" sqref="D25"/>
      <pageMargins left="0.7" right="0.7" top="0.75" bottom="0.75" header="0.3" footer="0.3"/>
      <pageSetup paperSize="9" orientation="portrait" r:id="rId4"/>
      <autoFilter ref="A1:O13"/>
    </customSheetView>
    <customSheetView guid="{FB7092FA-DE16-479D-A1FF-2F4BC07D58A9}" showAutoFilter="1">
      <selection activeCell="D25" sqref="D25"/>
      <pageMargins left="0.7" right="0.7" top="0.75" bottom="0.75" header="0.3" footer="0.3"/>
      <pageSetup paperSize="9" orientation="portrait" r:id="rId5"/>
      <autoFilter ref="A1:O13"/>
    </customSheetView>
    <customSheetView guid="{17A61B56-1A1F-4C5F-9FB8-99FE08099C2F}" showAutoFilter="1">
      <selection activeCell="D25" sqref="D25"/>
      <pageMargins left="0.7" right="0.7" top="0.75" bottom="0.75" header="0.3" footer="0.3"/>
      <pageSetup paperSize="9" orientation="portrait" r:id="rId6"/>
      <autoFilter ref="A1:O13"/>
    </customSheetView>
    <customSheetView guid="{4FDB3A75-027E-4A0A-B72B-A074E650D827}" showPageBreaks="1" showAutoFilter="1">
      <selection activeCell="D2" sqref="D2:D13"/>
      <pageMargins left="0.7" right="0.7" top="0.75" bottom="0.75" header="0.3" footer="0.3"/>
      <pageSetup paperSize="9" orientation="portrait" r:id="rId7"/>
      <autoFilter ref="A1:O13"/>
    </customSheetView>
    <customSheetView guid="{588BCF07-65DD-49BE-AC78-B49C267CCB47}" showAutoFilter="1">
      <selection activeCell="D2" sqref="D2:D13"/>
      <pageMargins left="0.7" right="0.7" top="0.75" bottom="0.75" header="0.3" footer="0.3"/>
      <pageSetup paperSize="9" orientation="portrait" r:id="rId8"/>
      <autoFilter ref="A1:O13"/>
    </customSheetView>
    <customSheetView guid="{B801636C-C0B2-4D6C-A243-993CAB333ACF}" showAutoFilter="1" state="hidden">
      <selection activeCell="E49" sqref="E49"/>
      <pageMargins left="0.7" right="0.7" top="0.75" bottom="0.75" header="0.3" footer="0.3"/>
      <pageSetup paperSize="9" orientation="portrait" r:id="rId9"/>
      <autoFilter ref="A1:O13"/>
    </customSheetView>
  </customSheetViews>
  <phoneticPr fontId="107" type="noConversion"/>
  <pageMargins left="0.7" right="0.7" top="0.75" bottom="0.75" header="0.3" footer="0.3"/>
  <pageSetup paperSize="9" orientation="portrait" r:id="rId10"/>
  <legacyDrawing r:id="rId1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dimension ref="A1:AR906"/>
  <sheetViews>
    <sheetView topLeftCell="AD857" zoomScaleNormal="100" workbookViewId="0">
      <selection activeCell="AJ880" sqref="AJ880"/>
    </sheetView>
  </sheetViews>
  <sheetFormatPr defaultColWidth="15.28515625" defaultRowHeight="12.75"/>
  <cols>
    <col min="1" max="1" width="11.7109375" style="24" bestFit="1" customWidth="1"/>
    <col min="2" max="2" width="18.42578125" style="99" customWidth="1"/>
    <col min="3" max="3" width="18.7109375" style="99" customWidth="1"/>
    <col min="4" max="4" width="17" style="24" bestFit="1" customWidth="1"/>
    <col min="5" max="5" width="16.140625" style="24" bestFit="1" customWidth="1"/>
    <col min="6" max="6" width="24.42578125" style="24" bestFit="1" customWidth="1"/>
    <col min="7" max="7" width="15.85546875" style="99" customWidth="1"/>
    <col min="8" max="8" width="39.7109375" style="25" customWidth="1"/>
    <col min="9" max="9" width="15.85546875" style="99" customWidth="1"/>
    <col min="10" max="10" width="32.42578125" style="99" customWidth="1"/>
    <col min="11" max="11" width="22.42578125" style="25" customWidth="1"/>
    <col min="12" max="12" width="12.85546875" style="25" bestFit="1" customWidth="1"/>
    <col min="13" max="13" width="11.85546875" style="25" bestFit="1" customWidth="1"/>
    <col min="14" max="14" width="15.85546875" style="24" customWidth="1"/>
    <col min="15" max="24" width="15.28515625" style="24" customWidth="1"/>
    <col min="25" max="25" width="18.85546875" style="25" bestFit="1" customWidth="1"/>
    <col min="26" max="26" width="10" style="100" bestFit="1" customWidth="1"/>
    <col min="27" max="27" width="22" style="99" bestFit="1" customWidth="1"/>
    <col min="28" max="28" width="15.85546875" style="99" bestFit="1" customWidth="1"/>
    <col min="29" max="29" width="31.85546875" style="99" customWidth="1"/>
    <col min="30" max="30" width="26.42578125" style="101" bestFit="1" customWidth="1"/>
    <col min="31" max="31" width="26.28515625" style="99" bestFit="1" customWidth="1"/>
    <col min="32" max="32" width="22.7109375" style="99" bestFit="1" customWidth="1"/>
    <col min="33" max="33" width="21" style="99" bestFit="1" customWidth="1"/>
    <col min="34" max="34" width="12.85546875" style="99" bestFit="1" customWidth="1"/>
    <col min="35" max="35" width="11.85546875" style="99" bestFit="1" customWidth="1"/>
    <col min="36" max="36" width="82" style="99" bestFit="1" customWidth="1"/>
    <col min="37" max="40" width="10.5703125" style="99" bestFit="1" customWidth="1"/>
    <col min="41" max="41" width="50.85546875" style="99" customWidth="1"/>
    <col min="42" max="42" width="61.42578125" style="99" bestFit="1" customWidth="1"/>
    <col min="43" max="43" width="12.7109375" style="99" customWidth="1"/>
    <col min="44" max="44" width="26.28515625" style="99" customWidth="1"/>
    <col min="45" max="256" width="15.28515625" style="99"/>
    <col min="257" max="257" width="11.7109375" style="99" bestFit="1" customWidth="1"/>
    <col min="258" max="258" width="18.42578125" style="99" bestFit="1" customWidth="1"/>
    <col min="259" max="259" width="18.7109375" style="99" bestFit="1" customWidth="1"/>
    <col min="260" max="260" width="17" style="99" bestFit="1" customWidth="1"/>
    <col min="261" max="261" width="16.140625" style="99" bestFit="1" customWidth="1"/>
    <col min="262" max="262" width="15.140625" style="99" bestFit="1" customWidth="1"/>
    <col min="263" max="263" width="15.85546875" style="99" bestFit="1" customWidth="1"/>
    <col min="264" max="264" width="57.7109375" style="99" bestFit="1" customWidth="1"/>
    <col min="265" max="265" width="15.85546875" style="99" bestFit="1" customWidth="1"/>
    <col min="266" max="266" width="19.140625" style="99" bestFit="1" customWidth="1"/>
    <col min="267" max="267" width="44.5703125" style="99" bestFit="1" customWidth="1"/>
    <col min="268" max="268" width="12.85546875" style="99" bestFit="1" customWidth="1"/>
    <col min="269" max="269" width="11.85546875" style="99" bestFit="1" customWidth="1"/>
    <col min="270" max="280" width="15.28515625" style="99" customWidth="1"/>
    <col min="281" max="281" width="18.7109375" style="99" bestFit="1" customWidth="1"/>
    <col min="282" max="282" width="10" style="99" bestFit="1" customWidth="1"/>
    <col min="283" max="283" width="16.42578125" style="99" bestFit="1" customWidth="1"/>
    <col min="284" max="284" width="15.85546875" style="99" bestFit="1" customWidth="1"/>
    <col min="285" max="285" width="24" style="99" bestFit="1" customWidth="1"/>
    <col min="286" max="286" width="26.42578125" style="99" bestFit="1" customWidth="1"/>
    <col min="287" max="287" width="26.28515625" style="99" bestFit="1" customWidth="1"/>
    <col min="288" max="288" width="22.7109375" style="99" bestFit="1" customWidth="1"/>
    <col min="289" max="289" width="21" style="99" bestFit="1" customWidth="1"/>
    <col min="290" max="290" width="12.85546875" style="99" bestFit="1" customWidth="1"/>
    <col min="291" max="291" width="11.85546875" style="99" bestFit="1" customWidth="1"/>
    <col min="292" max="292" width="82" style="99" bestFit="1" customWidth="1"/>
    <col min="293" max="296" width="10.5703125" style="99" bestFit="1" customWidth="1"/>
    <col min="297" max="297" width="14.140625" style="99" bestFit="1" customWidth="1"/>
    <col min="298" max="298" width="61.42578125" style="99" bestFit="1" customWidth="1"/>
    <col min="299" max="299" width="12.7109375" style="99" customWidth="1"/>
    <col min="300" max="300" width="26.28515625" style="99" customWidth="1"/>
    <col min="301" max="512" width="15.28515625" style="99"/>
    <col min="513" max="513" width="11.7109375" style="99" bestFit="1" customWidth="1"/>
    <col min="514" max="514" width="18.42578125" style="99" bestFit="1" customWidth="1"/>
    <col min="515" max="515" width="18.7109375" style="99" bestFit="1" customWidth="1"/>
    <col min="516" max="516" width="17" style="99" bestFit="1" customWidth="1"/>
    <col min="517" max="517" width="16.140625" style="99" bestFit="1" customWidth="1"/>
    <col min="518" max="518" width="15.140625" style="99" bestFit="1" customWidth="1"/>
    <col min="519" max="519" width="15.85546875" style="99" bestFit="1" customWidth="1"/>
    <col min="520" max="520" width="57.7109375" style="99" bestFit="1" customWidth="1"/>
    <col min="521" max="521" width="15.85546875" style="99" bestFit="1" customWidth="1"/>
    <col min="522" max="522" width="19.140625" style="99" bestFit="1" customWidth="1"/>
    <col min="523" max="523" width="44.5703125" style="99" bestFit="1" customWidth="1"/>
    <col min="524" max="524" width="12.85546875" style="99" bestFit="1" customWidth="1"/>
    <col min="525" max="525" width="11.85546875" style="99" bestFit="1" customWidth="1"/>
    <col min="526" max="536" width="15.28515625" style="99" customWidth="1"/>
    <col min="537" max="537" width="18.7109375" style="99" bestFit="1" customWidth="1"/>
    <col min="538" max="538" width="10" style="99" bestFit="1" customWidth="1"/>
    <col min="539" max="539" width="16.42578125" style="99" bestFit="1" customWidth="1"/>
    <col min="540" max="540" width="15.85546875" style="99" bestFit="1" customWidth="1"/>
    <col min="541" max="541" width="24" style="99" bestFit="1" customWidth="1"/>
    <col min="542" max="542" width="26.42578125" style="99" bestFit="1" customWidth="1"/>
    <col min="543" max="543" width="26.28515625" style="99" bestFit="1" customWidth="1"/>
    <col min="544" max="544" width="22.7109375" style="99" bestFit="1" customWidth="1"/>
    <col min="545" max="545" width="21" style="99" bestFit="1" customWidth="1"/>
    <col min="546" max="546" width="12.85546875" style="99" bestFit="1" customWidth="1"/>
    <col min="547" max="547" width="11.85546875" style="99" bestFit="1" customWidth="1"/>
    <col min="548" max="548" width="82" style="99" bestFit="1" customWidth="1"/>
    <col min="549" max="552" width="10.5703125" style="99" bestFit="1" customWidth="1"/>
    <col min="553" max="553" width="14.140625" style="99" bestFit="1" customWidth="1"/>
    <col min="554" max="554" width="61.42578125" style="99" bestFit="1" customWidth="1"/>
    <col min="555" max="555" width="12.7109375" style="99" customWidth="1"/>
    <col min="556" max="556" width="26.28515625" style="99" customWidth="1"/>
    <col min="557" max="768" width="15.28515625" style="99"/>
    <col min="769" max="769" width="11.7109375" style="99" bestFit="1" customWidth="1"/>
    <col min="770" max="770" width="18.42578125" style="99" bestFit="1" customWidth="1"/>
    <col min="771" max="771" width="18.7109375" style="99" bestFit="1" customWidth="1"/>
    <col min="772" max="772" width="17" style="99" bestFit="1" customWidth="1"/>
    <col min="773" max="773" width="16.140625" style="99" bestFit="1" customWidth="1"/>
    <col min="774" max="774" width="15.140625" style="99" bestFit="1" customWidth="1"/>
    <col min="775" max="775" width="15.85546875" style="99" bestFit="1" customWidth="1"/>
    <col min="776" max="776" width="57.7109375" style="99" bestFit="1" customWidth="1"/>
    <col min="777" max="777" width="15.85546875" style="99" bestFit="1" customWidth="1"/>
    <col min="778" max="778" width="19.140625" style="99" bestFit="1" customWidth="1"/>
    <col min="779" max="779" width="44.5703125" style="99" bestFit="1" customWidth="1"/>
    <col min="780" max="780" width="12.85546875" style="99" bestFit="1" customWidth="1"/>
    <col min="781" max="781" width="11.85546875" style="99" bestFit="1" customWidth="1"/>
    <col min="782" max="792" width="15.28515625" style="99" customWidth="1"/>
    <col min="793" max="793" width="18.7109375" style="99" bestFit="1" customWidth="1"/>
    <col min="794" max="794" width="10" style="99" bestFit="1" customWidth="1"/>
    <col min="795" max="795" width="16.42578125" style="99" bestFit="1" customWidth="1"/>
    <col min="796" max="796" width="15.85546875" style="99" bestFit="1" customWidth="1"/>
    <col min="797" max="797" width="24" style="99" bestFit="1" customWidth="1"/>
    <col min="798" max="798" width="26.42578125" style="99" bestFit="1" customWidth="1"/>
    <col min="799" max="799" width="26.28515625" style="99" bestFit="1" customWidth="1"/>
    <col min="800" max="800" width="22.7109375" style="99" bestFit="1" customWidth="1"/>
    <col min="801" max="801" width="21" style="99" bestFit="1" customWidth="1"/>
    <col min="802" max="802" width="12.85546875" style="99" bestFit="1" customWidth="1"/>
    <col min="803" max="803" width="11.85546875" style="99" bestFit="1" customWidth="1"/>
    <col min="804" max="804" width="82" style="99" bestFit="1" customWidth="1"/>
    <col min="805" max="808" width="10.5703125" style="99" bestFit="1" customWidth="1"/>
    <col min="809" max="809" width="14.140625" style="99" bestFit="1" customWidth="1"/>
    <col min="810" max="810" width="61.42578125" style="99" bestFit="1" customWidth="1"/>
    <col min="811" max="811" width="12.7109375" style="99" customWidth="1"/>
    <col min="812" max="812" width="26.28515625" style="99" customWidth="1"/>
    <col min="813" max="1024" width="15.28515625" style="99"/>
    <col min="1025" max="1025" width="11.7109375" style="99" bestFit="1" customWidth="1"/>
    <col min="1026" max="1026" width="18.42578125" style="99" bestFit="1" customWidth="1"/>
    <col min="1027" max="1027" width="18.7109375" style="99" bestFit="1" customWidth="1"/>
    <col min="1028" max="1028" width="17" style="99" bestFit="1" customWidth="1"/>
    <col min="1029" max="1029" width="16.140625" style="99" bestFit="1" customWidth="1"/>
    <col min="1030" max="1030" width="15.140625" style="99" bestFit="1" customWidth="1"/>
    <col min="1031" max="1031" width="15.85546875" style="99" bestFit="1" customWidth="1"/>
    <col min="1032" max="1032" width="57.7109375" style="99" bestFit="1" customWidth="1"/>
    <col min="1033" max="1033" width="15.85546875" style="99" bestFit="1" customWidth="1"/>
    <col min="1034" max="1034" width="19.140625" style="99" bestFit="1" customWidth="1"/>
    <col min="1035" max="1035" width="44.5703125" style="99" bestFit="1" customWidth="1"/>
    <col min="1036" max="1036" width="12.85546875" style="99" bestFit="1" customWidth="1"/>
    <col min="1037" max="1037" width="11.85546875" style="99" bestFit="1" customWidth="1"/>
    <col min="1038" max="1048" width="15.28515625" style="99" customWidth="1"/>
    <col min="1049" max="1049" width="18.7109375" style="99" bestFit="1" customWidth="1"/>
    <col min="1050" max="1050" width="10" style="99" bestFit="1" customWidth="1"/>
    <col min="1051" max="1051" width="16.42578125" style="99" bestFit="1" customWidth="1"/>
    <col min="1052" max="1052" width="15.85546875" style="99" bestFit="1" customWidth="1"/>
    <col min="1053" max="1053" width="24" style="99" bestFit="1" customWidth="1"/>
    <col min="1054" max="1054" width="26.42578125" style="99" bestFit="1" customWidth="1"/>
    <col min="1055" max="1055" width="26.28515625" style="99" bestFit="1" customWidth="1"/>
    <col min="1056" max="1056" width="22.7109375" style="99" bestFit="1" customWidth="1"/>
    <col min="1057" max="1057" width="21" style="99" bestFit="1" customWidth="1"/>
    <col min="1058" max="1058" width="12.85546875" style="99" bestFit="1" customWidth="1"/>
    <col min="1059" max="1059" width="11.85546875" style="99" bestFit="1" customWidth="1"/>
    <col min="1060" max="1060" width="82" style="99" bestFit="1" customWidth="1"/>
    <col min="1061" max="1064" width="10.5703125" style="99" bestFit="1" customWidth="1"/>
    <col min="1065" max="1065" width="14.140625" style="99" bestFit="1" customWidth="1"/>
    <col min="1066" max="1066" width="61.42578125" style="99" bestFit="1" customWidth="1"/>
    <col min="1067" max="1067" width="12.7109375" style="99" customWidth="1"/>
    <col min="1068" max="1068" width="26.28515625" style="99" customWidth="1"/>
    <col min="1069" max="1280" width="15.28515625" style="99"/>
    <col min="1281" max="1281" width="11.7109375" style="99" bestFit="1" customWidth="1"/>
    <col min="1282" max="1282" width="18.42578125" style="99" bestFit="1" customWidth="1"/>
    <col min="1283" max="1283" width="18.7109375" style="99" bestFit="1" customWidth="1"/>
    <col min="1284" max="1284" width="17" style="99" bestFit="1" customWidth="1"/>
    <col min="1285" max="1285" width="16.140625" style="99" bestFit="1" customWidth="1"/>
    <col min="1286" max="1286" width="15.140625" style="99" bestFit="1" customWidth="1"/>
    <col min="1287" max="1287" width="15.85546875" style="99" bestFit="1" customWidth="1"/>
    <col min="1288" max="1288" width="57.7109375" style="99" bestFit="1" customWidth="1"/>
    <col min="1289" max="1289" width="15.85546875" style="99" bestFit="1" customWidth="1"/>
    <col min="1290" max="1290" width="19.140625" style="99" bestFit="1" customWidth="1"/>
    <col min="1291" max="1291" width="44.5703125" style="99" bestFit="1" customWidth="1"/>
    <col min="1292" max="1292" width="12.85546875" style="99" bestFit="1" customWidth="1"/>
    <col min="1293" max="1293" width="11.85546875" style="99" bestFit="1" customWidth="1"/>
    <col min="1294" max="1304" width="15.28515625" style="99" customWidth="1"/>
    <col min="1305" max="1305" width="18.7109375" style="99" bestFit="1" customWidth="1"/>
    <col min="1306" max="1306" width="10" style="99" bestFit="1" customWidth="1"/>
    <col min="1307" max="1307" width="16.42578125" style="99" bestFit="1" customWidth="1"/>
    <col min="1308" max="1308" width="15.85546875" style="99" bestFit="1" customWidth="1"/>
    <col min="1309" max="1309" width="24" style="99" bestFit="1" customWidth="1"/>
    <col min="1310" max="1310" width="26.42578125" style="99" bestFit="1" customWidth="1"/>
    <col min="1311" max="1311" width="26.28515625" style="99" bestFit="1" customWidth="1"/>
    <col min="1312" max="1312" width="22.7109375" style="99" bestFit="1" customWidth="1"/>
    <col min="1313" max="1313" width="21" style="99" bestFit="1" customWidth="1"/>
    <col min="1314" max="1314" width="12.85546875" style="99" bestFit="1" customWidth="1"/>
    <col min="1315" max="1315" width="11.85546875" style="99" bestFit="1" customWidth="1"/>
    <col min="1316" max="1316" width="82" style="99" bestFit="1" customWidth="1"/>
    <col min="1317" max="1320" width="10.5703125" style="99" bestFit="1" customWidth="1"/>
    <col min="1321" max="1321" width="14.140625" style="99" bestFit="1" customWidth="1"/>
    <col min="1322" max="1322" width="61.42578125" style="99" bestFit="1" customWidth="1"/>
    <col min="1323" max="1323" width="12.7109375" style="99" customWidth="1"/>
    <col min="1324" max="1324" width="26.28515625" style="99" customWidth="1"/>
    <col min="1325" max="1536" width="15.28515625" style="99"/>
    <col min="1537" max="1537" width="11.7109375" style="99" bestFit="1" customWidth="1"/>
    <col min="1538" max="1538" width="18.42578125" style="99" bestFit="1" customWidth="1"/>
    <col min="1539" max="1539" width="18.7109375" style="99" bestFit="1" customWidth="1"/>
    <col min="1540" max="1540" width="17" style="99" bestFit="1" customWidth="1"/>
    <col min="1541" max="1541" width="16.140625" style="99" bestFit="1" customWidth="1"/>
    <col min="1542" max="1542" width="15.140625" style="99" bestFit="1" customWidth="1"/>
    <col min="1543" max="1543" width="15.85546875" style="99" bestFit="1" customWidth="1"/>
    <col min="1544" max="1544" width="57.7109375" style="99" bestFit="1" customWidth="1"/>
    <col min="1545" max="1545" width="15.85546875" style="99" bestFit="1" customWidth="1"/>
    <col min="1546" max="1546" width="19.140625" style="99" bestFit="1" customWidth="1"/>
    <col min="1547" max="1547" width="44.5703125" style="99" bestFit="1" customWidth="1"/>
    <col min="1548" max="1548" width="12.85546875" style="99" bestFit="1" customWidth="1"/>
    <col min="1549" max="1549" width="11.85546875" style="99" bestFit="1" customWidth="1"/>
    <col min="1550" max="1560" width="15.28515625" style="99" customWidth="1"/>
    <col min="1561" max="1561" width="18.7109375" style="99" bestFit="1" customWidth="1"/>
    <col min="1562" max="1562" width="10" style="99" bestFit="1" customWidth="1"/>
    <col min="1563" max="1563" width="16.42578125" style="99" bestFit="1" customWidth="1"/>
    <col min="1564" max="1564" width="15.85546875" style="99" bestFit="1" customWidth="1"/>
    <col min="1565" max="1565" width="24" style="99" bestFit="1" customWidth="1"/>
    <col min="1566" max="1566" width="26.42578125" style="99" bestFit="1" customWidth="1"/>
    <col min="1567" max="1567" width="26.28515625" style="99" bestFit="1" customWidth="1"/>
    <col min="1568" max="1568" width="22.7109375" style="99" bestFit="1" customWidth="1"/>
    <col min="1569" max="1569" width="21" style="99" bestFit="1" customWidth="1"/>
    <col min="1570" max="1570" width="12.85546875" style="99" bestFit="1" customWidth="1"/>
    <col min="1571" max="1571" width="11.85546875" style="99" bestFit="1" customWidth="1"/>
    <col min="1572" max="1572" width="82" style="99" bestFit="1" customWidth="1"/>
    <col min="1573" max="1576" width="10.5703125" style="99" bestFit="1" customWidth="1"/>
    <col min="1577" max="1577" width="14.140625" style="99" bestFit="1" customWidth="1"/>
    <col min="1578" max="1578" width="61.42578125" style="99" bestFit="1" customWidth="1"/>
    <col min="1579" max="1579" width="12.7109375" style="99" customWidth="1"/>
    <col min="1580" max="1580" width="26.28515625" style="99" customWidth="1"/>
    <col min="1581" max="1792" width="15.28515625" style="99"/>
    <col min="1793" max="1793" width="11.7109375" style="99" bestFit="1" customWidth="1"/>
    <col min="1794" max="1794" width="18.42578125" style="99" bestFit="1" customWidth="1"/>
    <col min="1795" max="1795" width="18.7109375" style="99" bestFit="1" customWidth="1"/>
    <col min="1796" max="1796" width="17" style="99" bestFit="1" customWidth="1"/>
    <col min="1797" max="1797" width="16.140625" style="99" bestFit="1" customWidth="1"/>
    <col min="1798" max="1798" width="15.140625" style="99" bestFit="1" customWidth="1"/>
    <col min="1799" max="1799" width="15.85546875" style="99" bestFit="1" customWidth="1"/>
    <col min="1800" max="1800" width="57.7109375" style="99" bestFit="1" customWidth="1"/>
    <col min="1801" max="1801" width="15.85546875" style="99" bestFit="1" customWidth="1"/>
    <col min="1802" max="1802" width="19.140625" style="99" bestFit="1" customWidth="1"/>
    <col min="1803" max="1803" width="44.5703125" style="99" bestFit="1" customWidth="1"/>
    <col min="1804" max="1804" width="12.85546875" style="99" bestFit="1" customWidth="1"/>
    <col min="1805" max="1805" width="11.85546875" style="99" bestFit="1" customWidth="1"/>
    <col min="1806" max="1816" width="15.28515625" style="99" customWidth="1"/>
    <col min="1817" max="1817" width="18.7109375" style="99" bestFit="1" customWidth="1"/>
    <col min="1818" max="1818" width="10" style="99" bestFit="1" customWidth="1"/>
    <col min="1819" max="1819" width="16.42578125" style="99" bestFit="1" customWidth="1"/>
    <col min="1820" max="1820" width="15.85546875" style="99" bestFit="1" customWidth="1"/>
    <col min="1821" max="1821" width="24" style="99" bestFit="1" customWidth="1"/>
    <col min="1822" max="1822" width="26.42578125" style="99" bestFit="1" customWidth="1"/>
    <col min="1823" max="1823" width="26.28515625" style="99" bestFit="1" customWidth="1"/>
    <col min="1824" max="1824" width="22.7109375" style="99" bestFit="1" customWidth="1"/>
    <col min="1825" max="1825" width="21" style="99" bestFit="1" customWidth="1"/>
    <col min="1826" max="1826" width="12.85546875" style="99" bestFit="1" customWidth="1"/>
    <col min="1827" max="1827" width="11.85546875" style="99" bestFit="1" customWidth="1"/>
    <col min="1828" max="1828" width="82" style="99" bestFit="1" customWidth="1"/>
    <col min="1829" max="1832" width="10.5703125" style="99" bestFit="1" customWidth="1"/>
    <col min="1833" max="1833" width="14.140625" style="99" bestFit="1" customWidth="1"/>
    <col min="1834" max="1834" width="61.42578125" style="99" bestFit="1" customWidth="1"/>
    <col min="1835" max="1835" width="12.7109375" style="99" customWidth="1"/>
    <col min="1836" max="1836" width="26.28515625" style="99" customWidth="1"/>
    <col min="1837" max="2048" width="15.28515625" style="99"/>
    <col min="2049" max="2049" width="11.7109375" style="99" bestFit="1" customWidth="1"/>
    <col min="2050" max="2050" width="18.42578125" style="99" bestFit="1" customWidth="1"/>
    <col min="2051" max="2051" width="18.7109375" style="99" bestFit="1" customWidth="1"/>
    <col min="2052" max="2052" width="17" style="99" bestFit="1" customWidth="1"/>
    <col min="2053" max="2053" width="16.140625" style="99" bestFit="1" customWidth="1"/>
    <col min="2054" max="2054" width="15.140625" style="99" bestFit="1" customWidth="1"/>
    <col min="2055" max="2055" width="15.85546875" style="99" bestFit="1" customWidth="1"/>
    <col min="2056" max="2056" width="57.7109375" style="99" bestFit="1" customWidth="1"/>
    <col min="2057" max="2057" width="15.85546875" style="99" bestFit="1" customWidth="1"/>
    <col min="2058" max="2058" width="19.140625" style="99" bestFit="1" customWidth="1"/>
    <col min="2059" max="2059" width="44.5703125" style="99" bestFit="1" customWidth="1"/>
    <col min="2060" max="2060" width="12.85546875" style="99" bestFit="1" customWidth="1"/>
    <col min="2061" max="2061" width="11.85546875" style="99" bestFit="1" customWidth="1"/>
    <col min="2062" max="2072" width="15.28515625" style="99" customWidth="1"/>
    <col min="2073" max="2073" width="18.7109375" style="99" bestFit="1" customWidth="1"/>
    <col min="2074" max="2074" width="10" style="99" bestFit="1" customWidth="1"/>
    <col min="2075" max="2075" width="16.42578125" style="99" bestFit="1" customWidth="1"/>
    <col min="2076" max="2076" width="15.85546875" style="99" bestFit="1" customWidth="1"/>
    <col min="2077" max="2077" width="24" style="99" bestFit="1" customWidth="1"/>
    <col min="2078" max="2078" width="26.42578125" style="99" bestFit="1" customWidth="1"/>
    <col min="2079" max="2079" width="26.28515625" style="99" bestFit="1" customWidth="1"/>
    <col min="2080" max="2080" width="22.7109375" style="99" bestFit="1" customWidth="1"/>
    <col min="2081" max="2081" width="21" style="99" bestFit="1" customWidth="1"/>
    <col min="2082" max="2082" width="12.85546875" style="99" bestFit="1" customWidth="1"/>
    <col min="2083" max="2083" width="11.85546875" style="99" bestFit="1" customWidth="1"/>
    <col min="2084" max="2084" width="82" style="99" bestFit="1" customWidth="1"/>
    <col min="2085" max="2088" width="10.5703125" style="99" bestFit="1" customWidth="1"/>
    <col min="2089" max="2089" width="14.140625" style="99" bestFit="1" customWidth="1"/>
    <col min="2090" max="2090" width="61.42578125" style="99" bestFit="1" customWidth="1"/>
    <col min="2091" max="2091" width="12.7109375" style="99" customWidth="1"/>
    <col min="2092" max="2092" width="26.28515625" style="99" customWidth="1"/>
    <col min="2093" max="2304" width="15.28515625" style="99"/>
    <col min="2305" max="2305" width="11.7109375" style="99" bestFit="1" customWidth="1"/>
    <col min="2306" max="2306" width="18.42578125" style="99" bestFit="1" customWidth="1"/>
    <col min="2307" max="2307" width="18.7109375" style="99" bestFit="1" customWidth="1"/>
    <col min="2308" max="2308" width="17" style="99" bestFit="1" customWidth="1"/>
    <col min="2309" max="2309" width="16.140625" style="99" bestFit="1" customWidth="1"/>
    <col min="2310" max="2310" width="15.140625" style="99" bestFit="1" customWidth="1"/>
    <col min="2311" max="2311" width="15.85546875" style="99" bestFit="1" customWidth="1"/>
    <col min="2312" max="2312" width="57.7109375" style="99" bestFit="1" customWidth="1"/>
    <col min="2313" max="2313" width="15.85546875" style="99" bestFit="1" customWidth="1"/>
    <col min="2314" max="2314" width="19.140625" style="99" bestFit="1" customWidth="1"/>
    <col min="2315" max="2315" width="44.5703125" style="99" bestFit="1" customWidth="1"/>
    <col min="2316" max="2316" width="12.85546875" style="99" bestFit="1" customWidth="1"/>
    <col min="2317" max="2317" width="11.85546875" style="99" bestFit="1" customWidth="1"/>
    <col min="2318" max="2328" width="15.28515625" style="99" customWidth="1"/>
    <col min="2329" max="2329" width="18.7109375" style="99" bestFit="1" customWidth="1"/>
    <col min="2330" max="2330" width="10" style="99" bestFit="1" customWidth="1"/>
    <col min="2331" max="2331" width="16.42578125" style="99" bestFit="1" customWidth="1"/>
    <col min="2332" max="2332" width="15.85546875" style="99" bestFit="1" customWidth="1"/>
    <col min="2333" max="2333" width="24" style="99" bestFit="1" customWidth="1"/>
    <col min="2334" max="2334" width="26.42578125" style="99" bestFit="1" customWidth="1"/>
    <col min="2335" max="2335" width="26.28515625" style="99" bestFit="1" customWidth="1"/>
    <col min="2336" max="2336" width="22.7109375" style="99" bestFit="1" customWidth="1"/>
    <col min="2337" max="2337" width="21" style="99" bestFit="1" customWidth="1"/>
    <col min="2338" max="2338" width="12.85546875" style="99" bestFit="1" customWidth="1"/>
    <col min="2339" max="2339" width="11.85546875" style="99" bestFit="1" customWidth="1"/>
    <col min="2340" max="2340" width="82" style="99" bestFit="1" customWidth="1"/>
    <col min="2341" max="2344" width="10.5703125" style="99" bestFit="1" customWidth="1"/>
    <col min="2345" max="2345" width="14.140625" style="99" bestFit="1" customWidth="1"/>
    <col min="2346" max="2346" width="61.42578125" style="99" bestFit="1" customWidth="1"/>
    <col min="2347" max="2347" width="12.7109375" style="99" customWidth="1"/>
    <col min="2348" max="2348" width="26.28515625" style="99" customWidth="1"/>
    <col min="2349" max="2560" width="15.28515625" style="99"/>
    <col min="2561" max="2561" width="11.7109375" style="99" bestFit="1" customWidth="1"/>
    <col min="2562" max="2562" width="18.42578125" style="99" bestFit="1" customWidth="1"/>
    <col min="2563" max="2563" width="18.7109375" style="99" bestFit="1" customWidth="1"/>
    <col min="2564" max="2564" width="17" style="99" bestFit="1" customWidth="1"/>
    <col min="2565" max="2565" width="16.140625" style="99" bestFit="1" customWidth="1"/>
    <col min="2566" max="2566" width="15.140625" style="99" bestFit="1" customWidth="1"/>
    <col min="2567" max="2567" width="15.85546875" style="99" bestFit="1" customWidth="1"/>
    <col min="2568" max="2568" width="57.7109375" style="99" bestFit="1" customWidth="1"/>
    <col min="2569" max="2569" width="15.85546875" style="99" bestFit="1" customWidth="1"/>
    <col min="2570" max="2570" width="19.140625" style="99" bestFit="1" customWidth="1"/>
    <col min="2571" max="2571" width="44.5703125" style="99" bestFit="1" customWidth="1"/>
    <col min="2572" max="2572" width="12.85546875" style="99" bestFit="1" customWidth="1"/>
    <col min="2573" max="2573" width="11.85546875" style="99" bestFit="1" customWidth="1"/>
    <col min="2574" max="2584" width="15.28515625" style="99" customWidth="1"/>
    <col min="2585" max="2585" width="18.7109375" style="99" bestFit="1" customWidth="1"/>
    <col min="2586" max="2586" width="10" style="99" bestFit="1" customWidth="1"/>
    <col min="2587" max="2587" width="16.42578125" style="99" bestFit="1" customWidth="1"/>
    <col min="2588" max="2588" width="15.85546875" style="99" bestFit="1" customWidth="1"/>
    <col min="2589" max="2589" width="24" style="99" bestFit="1" customWidth="1"/>
    <col min="2590" max="2590" width="26.42578125" style="99" bestFit="1" customWidth="1"/>
    <col min="2591" max="2591" width="26.28515625" style="99" bestFit="1" customWidth="1"/>
    <col min="2592" max="2592" width="22.7109375" style="99" bestFit="1" customWidth="1"/>
    <col min="2593" max="2593" width="21" style="99" bestFit="1" customWidth="1"/>
    <col min="2594" max="2594" width="12.85546875" style="99" bestFit="1" customWidth="1"/>
    <col min="2595" max="2595" width="11.85546875" style="99" bestFit="1" customWidth="1"/>
    <col min="2596" max="2596" width="82" style="99" bestFit="1" customWidth="1"/>
    <col min="2597" max="2600" width="10.5703125" style="99" bestFit="1" customWidth="1"/>
    <col min="2601" max="2601" width="14.140625" style="99" bestFit="1" customWidth="1"/>
    <col min="2602" max="2602" width="61.42578125" style="99" bestFit="1" customWidth="1"/>
    <col min="2603" max="2603" width="12.7109375" style="99" customWidth="1"/>
    <col min="2604" max="2604" width="26.28515625" style="99" customWidth="1"/>
    <col min="2605" max="2816" width="15.28515625" style="99"/>
    <col min="2817" max="2817" width="11.7109375" style="99" bestFit="1" customWidth="1"/>
    <col min="2818" max="2818" width="18.42578125" style="99" bestFit="1" customWidth="1"/>
    <col min="2819" max="2819" width="18.7109375" style="99" bestFit="1" customWidth="1"/>
    <col min="2820" max="2820" width="17" style="99" bestFit="1" customWidth="1"/>
    <col min="2821" max="2821" width="16.140625" style="99" bestFit="1" customWidth="1"/>
    <col min="2822" max="2822" width="15.140625" style="99" bestFit="1" customWidth="1"/>
    <col min="2823" max="2823" width="15.85546875" style="99" bestFit="1" customWidth="1"/>
    <col min="2824" max="2824" width="57.7109375" style="99" bestFit="1" customWidth="1"/>
    <col min="2825" max="2825" width="15.85546875" style="99" bestFit="1" customWidth="1"/>
    <col min="2826" max="2826" width="19.140625" style="99" bestFit="1" customWidth="1"/>
    <col min="2827" max="2827" width="44.5703125" style="99" bestFit="1" customWidth="1"/>
    <col min="2828" max="2828" width="12.85546875" style="99" bestFit="1" customWidth="1"/>
    <col min="2829" max="2829" width="11.85546875" style="99" bestFit="1" customWidth="1"/>
    <col min="2830" max="2840" width="15.28515625" style="99" customWidth="1"/>
    <col min="2841" max="2841" width="18.7109375" style="99" bestFit="1" customWidth="1"/>
    <col min="2842" max="2842" width="10" style="99" bestFit="1" customWidth="1"/>
    <col min="2843" max="2843" width="16.42578125" style="99" bestFit="1" customWidth="1"/>
    <col min="2844" max="2844" width="15.85546875" style="99" bestFit="1" customWidth="1"/>
    <col min="2845" max="2845" width="24" style="99" bestFit="1" customWidth="1"/>
    <col min="2846" max="2846" width="26.42578125" style="99" bestFit="1" customWidth="1"/>
    <col min="2847" max="2847" width="26.28515625" style="99" bestFit="1" customWidth="1"/>
    <col min="2848" max="2848" width="22.7109375" style="99" bestFit="1" customWidth="1"/>
    <col min="2849" max="2849" width="21" style="99" bestFit="1" customWidth="1"/>
    <col min="2850" max="2850" width="12.85546875" style="99" bestFit="1" customWidth="1"/>
    <col min="2851" max="2851" width="11.85546875" style="99" bestFit="1" customWidth="1"/>
    <col min="2852" max="2852" width="82" style="99" bestFit="1" customWidth="1"/>
    <col min="2853" max="2856" width="10.5703125" style="99" bestFit="1" customWidth="1"/>
    <col min="2857" max="2857" width="14.140625" style="99" bestFit="1" customWidth="1"/>
    <col min="2858" max="2858" width="61.42578125" style="99" bestFit="1" customWidth="1"/>
    <col min="2859" max="2859" width="12.7109375" style="99" customWidth="1"/>
    <col min="2860" max="2860" width="26.28515625" style="99" customWidth="1"/>
    <col min="2861" max="3072" width="15.28515625" style="99"/>
    <col min="3073" max="3073" width="11.7109375" style="99" bestFit="1" customWidth="1"/>
    <col min="3074" max="3074" width="18.42578125" style="99" bestFit="1" customWidth="1"/>
    <col min="3075" max="3075" width="18.7109375" style="99" bestFit="1" customWidth="1"/>
    <col min="3076" max="3076" width="17" style="99" bestFit="1" customWidth="1"/>
    <col min="3077" max="3077" width="16.140625" style="99" bestFit="1" customWidth="1"/>
    <col min="3078" max="3078" width="15.140625" style="99" bestFit="1" customWidth="1"/>
    <col min="3079" max="3079" width="15.85546875" style="99" bestFit="1" customWidth="1"/>
    <col min="3080" max="3080" width="57.7109375" style="99" bestFit="1" customWidth="1"/>
    <col min="3081" max="3081" width="15.85546875" style="99" bestFit="1" customWidth="1"/>
    <col min="3082" max="3082" width="19.140625" style="99" bestFit="1" customWidth="1"/>
    <col min="3083" max="3083" width="44.5703125" style="99" bestFit="1" customWidth="1"/>
    <col min="3084" max="3084" width="12.85546875" style="99" bestFit="1" customWidth="1"/>
    <col min="3085" max="3085" width="11.85546875" style="99" bestFit="1" customWidth="1"/>
    <col min="3086" max="3096" width="15.28515625" style="99" customWidth="1"/>
    <col min="3097" max="3097" width="18.7109375" style="99" bestFit="1" customWidth="1"/>
    <col min="3098" max="3098" width="10" style="99" bestFit="1" customWidth="1"/>
    <col min="3099" max="3099" width="16.42578125" style="99" bestFit="1" customWidth="1"/>
    <col min="3100" max="3100" width="15.85546875" style="99" bestFit="1" customWidth="1"/>
    <col min="3101" max="3101" width="24" style="99" bestFit="1" customWidth="1"/>
    <col min="3102" max="3102" width="26.42578125" style="99" bestFit="1" customWidth="1"/>
    <col min="3103" max="3103" width="26.28515625" style="99" bestFit="1" customWidth="1"/>
    <col min="3104" max="3104" width="22.7109375" style="99" bestFit="1" customWidth="1"/>
    <col min="3105" max="3105" width="21" style="99" bestFit="1" customWidth="1"/>
    <col min="3106" max="3106" width="12.85546875" style="99" bestFit="1" customWidth="1"/>
    <col min="3107" max="3107" width="11.85546875" style="99" bestFit="1" customWidth="1"/>
    <col min="3108" max="3108" width="82" style="99" bestFit="1" customWidth="1"/>
    <col min="3109" max="3112" width="10.5703125" style="99" bestFit="1" customWidth="1"/>
    <col min="3113" max="3113" width="14.140625" style="99" bestFit="1" customWidth="1"/>
    <col min="3114" max="3114" width="61.42578125" style="99" bestFit="1" customWidth="1"/>
    <col min="3115" max="3115" width="12.7109375" style="99" customWidth="1"/>
    <col min="3116" max="3116" width="26.28515625" style="99" customWidth="1"/>
    <col min="3117" max="3328" width="15.28515625" style="99"/>
    <col min="3329" max="3329" width="11.7109375" style="99" bestFit="1" customWidth="1"/>
    <col min="3330" max="3330" width="18.42578125" style="99" bestFit="1" customWidth="1"/>
    <col min="3331" max="3331" width="18.7109375" style="99" bestFit="1" customWidth="1"/>
    <col min="3332" max="3332" width="17" style="99" bestFit="1" customWidth="1"/>
    <col min="3333" max="3333" width="16.140625" style="99" bestFit="1" customWidth="1"/>
    <col min="3334" max="3334" width="15.140625" style="99" bestFit="1" customWidth="1"/>
    <col min="3335" max="3335" width="15.85546875" style="99" bestFit="1" customWidth="1"/>
    <col min="3336" max="3336" width="57.7109375" style="99" bestFit="1" customWidth="1"/>
    <col min="3337" max="3337" width="15.85546875" style="99" bestFit="1" customWidth="1"/>
    <col min="3338" max="3338" width="19.140625" style="99" bestFit="1" customWidth="1"/>
    <col min="3339" max="3339" width="44.5703125" style="99" bestFit="1" customWidth="1"/>
    <col min="3340" max="3340" width="12.85546875" style="99" bestFit="1" customWidth="1"/>
    <col min="3341" max="3341" width="11.85546875" style="99" bestFit="1" customWidth="1"/>
    <col min="3342" max="3352" width="15.28515625" style="99" customWidth="1"/>
    <col min="3353" max="3353" width="18.7109375" style="99" bestFit="1" customWidth="1"/>
    <col min="3354" max="3354" width="10" style="99" bestFit="1" customWidth="1"/>
    <col min="3355" max="3355" width="16.42578125" style="99" bestFit="1" customWidth="1"/>
    <col min="3356" max="3356" width="15.85546875" style="99" bestFit="1" customWidth="1"/>
    <col min="3357" max="3357" width="24" style="99" bestFit="1" customWidth="1"/>
    <col min="3358" max="3358" width="26.42578125" style="99" bestFit="1" customWidth="1"/>
    <col min="3359" max="3359" width="26.28515625" style="99" bestFit="1" customWidth="1"/>
    <col min="3360" max="3360" width="22.7109375" style="99" bestFit="1" customWidth="1"/>
    <col min="3361" max="3361" width="21" style="99" bestFit="1" customWidth="1"/>
    <col min="3362" max="3362" width="12.85546875" style="99" bestFit="1" customWidth="1"/>
    <col min="3363" max="3363" width="11.85546875" style="99" bestFit="1" customWidth="1"/>
    <col min="3364" max="3364" width="82" style="99" bestFit="1" customWidth="1"/>
    <col min="3365" max="3368" width="10.5703125" style="99" bestFit="1" customWidth="1"/>
    <col min="3369" max="3369" width="14.140625" style="99" bestFit="1" customWidth="1"/>
    <col min="3370" max="3370" width="61.42578125" style="99" bestFit="1" customWidth="1"/>
    <col min="3371" max="3371" width="12.7109375" style="99" customWidth="1"/>
    <col min="3372" max="3372" width="26.28515625" style="99" customWidth="1"/>
    <col min="3373" max="3584" width="15.28515625" style="99"/>
    <col min="3585" max="3585" width="11.7109375" style="99" bestFit="1" customWidth="1"/>
    <col min="3586" max="3586" width="18.42578125" style="99" bestFit="1" customWidth="1"/>
    <col min="3587" max="3587" width="18.7109375" style="99" bestFit="1" customWidth="1"/>
    <col min="3588" max="3588" width="17" style="99" bestFit="1" customWidth="1"/>
    <col min="3589" max="3589" width="16.140625" style="99" bestFit="1" customWidth="1"/>
    <col min="3590" max="3590" width="15.140625" style="99" bestFit="1" customWidth="1"/>
    <col min="3591" max="3591" width="15.85546875" style="99" bestFit="1" customWidth="1"/>
    <col min="3592" max="3592" width="57.7109375" style="99" bestFit="1" customWidth="1"/>
    <col min="3593" max="3593" width="15.85546875" style="99" bestFit="1" customWidth="1"/>
    <col min="3594" max="3594" width="19.140625" style="99" bestFit="1" customWidth="1"/>
    <col min="3595" max="3595" width="44.5703125" style="99" bestFit="1" customWidth="1"/>
    <col min="3596" max="3596" width="12.85546875" style="99" bestFit="1" customWidth="1"/>
    <col min="3597" max="3597" width="11.85546875" style="99" bestFit="1" customWidth="1"/>
    <col min="3598" max="3608" width="15.28515625" style="99" customWidth="1"/>
    <col min="3609" max="3609" width="18.7109375" style="99" bestFit="1" customWidth="1"/>
    <col min="3610" max="3610" width="10" style="99" bestFit="1" customWidth="1"/>
    <col min="3611" max="3611" width="16.42578125" style="99" bestFit="1" customWidth="1"/>
    <col min="3612" max="3612" width="15.85546875" style="99" bestFit="1" customWidth="1"/>
    <col min="3613" max="3613" width="24" style="99" bestFit="1" customWidth="1"/>
    <col min="3614" max="3614" width="26.42578125" style="99" bestFit="1" customWidth="1"/>
    <col min="3615" max="3615" width="26.28515625" style="99" bestFit="1" customWidth="1"/>
    <col min="3616" max="3616" width="22.7109375" style="99" bestFit="1" customWidth="1"/>
    <col min="3617" max="3617" width="21" style="99" bestFit="1" customWidth="1"/>
    <col min="3618" max="3618" width="12.85546875" style="99" bestFit="1" customWidth="1"/>
    <col min="3619" max="3619" width="11.85546875" style="99" bestFit="1" customWidth="1"/>
    <col min="3620" max="3620" width="82" style="99" bestFit="1" customWidth="1"/>
    <col min="3621" max="3624" width="10.5703125" style="99" bestFit="1" customWidth="1"/>
    <col min="3625" max="3625" width="14.140625" style="99" bestFit="1" customWidth="1"/>
    <col min="3626" max="3626" width="61.42578125" style="99" bestFit="1" customWidth="1"/>
    <col min="3627" max="3627" width="12.7109375" style="99" customWidth="1"/>
    <col min="3628" max="3628" width="26.28515625" style="99" customWidth="1"/>
    <col min="3629" max="3840" width="15.28515625" style="99"/>
    <col min="3841" max="3841" width="11.7109375" style="99" bestFit="1" customWidth="1"/>
    <col min="3842" max="3842" width="18.42578125" style="99" bestFit="1" customWidth="1"/>
    <col min="3843" max="3843" width="18.7109375" style="99" bestFit="1" customWidth="1"/>
    <col min="3844" max="3844" width="17" style="99" bestFit="1" customWidth="1"/>
    <col min="3845" max="3845" width="16.140625" style="99" bestFit="1" customWidth="1"/>
    <col min="3846" max="3846" width="15.140625" style="99" bestFit="1" customWidth="1"/>
    <col min="3847" max="3847" width="15.85546875" style="99" bestFit="1" customWidth="1"/>
    <col min="3848" max="3848" width="57.7109375" style="99" bestFit="1" customWidth="1"/>
    <col min="3849" max="3849" width="15.85546875" style="99" bestFit="1" customWidth="1"/>
    <col min="3850" max="3850" width="19.140625" style="99" bestFit="1" customWidth="1"/>
    <col min="3851" max="3851" width="44.5703125" style="99" bestFit="1" customWidth="1"/>
    <col min="3852" max="3852" width="12.85546875" style="99" bestFit="1" customWidth="1"/>
    <col min="3853" max="3853" width="11.85546875" style="99" bestFit="1" customWidth="1"/>
    <col min="3854" max="3864" width="15.28515625" style="99" customWidth="1"/>
    <col min="3865" max="3865" width="18.7109375" style="99" bestFit="1" customWidth="1"/>
    <col min="3866" max="3866" width="10" style="99" bestFit="1" customWidth="1"/>
    <col min="3867" max="3867" width="16.42578125" style="99" bestFit="1" customWidth="1"/>
    <col min="3868" max="3868" width="15.85546875" style="99" bestFit="1" customWidth="1"/>
    <col min="3869" max="3869" width="24" style="99" bestFit="1" customWidth="1"/>
    <col min="3870" max="3870" width="26.42578125" style="99" bestFit="1" customWidth="1"/>
    <col min="3871" max="3871" width="26.28515625" style="99" bestFit="1" customWidth="1"/>
    <col min="3872" max="3872" width="22.7109375" style="99" bestFit="1" customWidth="1"/>
    <col min="3873" max="3873" width="21" style="99" bestFit="1" customWidth="1"/>
    <col min="3874" max="3874" width="12.85546875" style="99" bestFit="1" customWidth="1"/>
    <col min="3875" max="3875" width="11.85546875" style="99" bestFit="1" customWidth="1"/>
    <col min="3876" max="3876" width="82" style="99" bestFit="1" customWidth="1"/>
    <col min="3877" max="3880" width="10.5703125" style="99" bestFit="1" customWidth="1"/>
    <col min="3881" max="3881" width="14.140625" style="99" bestFit="1" customWidth="1"/>
    <col min="3882" max="3882" width="61.42578125" style="99" bestFit="1" customWidth="1"/>
    <col min="3883" max="3883" width="12.7109375" style="99" customWidth="1"/>
    <col min="3884" max="3884" width="26.28515625" style="99" customWidth="1"/>
    <col min="3885" max="4096" width="15.28515625" style="99"/>
    <col min="4097" max="4097" width="11.7109375" style="99" bestFit="1" customWidth="1"/>
    <col min="4098" max="4098" width="18.42578125" style="99" bestFit="1" customWidth="1"/>
    <col min="4099" max="4099" width="18.7109375" style="99" bestFit="1" customWidth="1"/>
    <col min="4100" max="4100" width="17" style="99" bestFit="1" customWidth="1"/>
    <col min="4101" max="4101" width="16.140625" style="99" bestFit="1" customWidth="1"/>
    <col min="4102" max="4102" width="15.140625" style="99" bestFit="1" customWidth="1"/>
    <col min="4103" max="4103" width="15.85546875" style="99" bestFit="1" customWidth="1"/>
    <col min="4104" max="4104" width="57.7109375" style="99" bestFit="1" customWidth="1"/>
    <col min="4105" max="4105" width="15.85546875" style="99" bestFit="1" customWidth="1"/>
    <col min="4106" max="4106" width="19.140625" style="99" bestFit="1" customWidth="1"/>
    <col min="4107" max="4107" width="44.5703125" style="99" bestFit="1" customWidth="1"/>
    <col min="4108" max="4108" width="12.85546875" style="99" bestFit="1" customWidth="1"/>
    <col min="4109" max="4109" width="11.85546875" style="99" bestFit="1" customWidth="1"/>
    <col min="4110" max="4120" width="15.28515625" style="99" customWidth="1"/>
    <col min="4121" max="4121" width="18.7109375" style="99" bestFit="1" customWidth="1"/>
    <col min="4122" max="4122" width="10" style="99" bestFit="1" customWidth="1"/>
    <col min="4123" max="4123" width="16.42578125" style="99" bestFit="1" customWidth="1"/>
    <col min="4124" max="4124" width="15.85546875" style="99" bestFit="1" customWidth="1"/>
    <col min="4125" max="4125" width="24" style="99" bestFit="1" customWidth="1"/>
    <col min="4126" max="4126" width="26.42578125" style="99" bestFit="1" customWidth="1"/>
    <col min="4127" max="4127" width="26.28515625" style="99" bestFit="1" customWidth="1"/>
    <col min="4128" max="4128" width="22.7109375" style="99" bestFit="1" customWidth="1"/>
    <col min="4129" max="4129" width="21" style="99" bestFit="1" customWidth="1"/>
    <col min="4130" max="4130" width="12.85546875" style="99" bestFit="1" customWidth="1"/>
    <col min="4131" max="4131" width="11.85546875" style="99" bestFit="1" customWidth="1"/>
    <col min="4132" max="4132" width="82" style="99" bestFit="1" customWidth="1"/>
    <col min="4133" max="4136" width="10.5703125" style="99" bestFit="1" customWidth="1"/>
    <col min="4137" max="4137" width="14.140625" style="99" bestFit="1" customWidth="1"/>
    <col min="4138" max="4138" width="61.42578125" style="99" bestFit="1" customWidth="1"/>
    <col min="4139" max="4139" width="12.7109375" style="99" customWidth="1"/>
    <col min="4140" max="4140" width="26.28515625" style="99" customWidth="1"/>
    <col min="4141" max="4352" width="15.28515625" style="99"/>
    <col min="4353" max="4353" width="11.7109375" style="99" bestFit="1" customWidth="1"/>
    <col min="4354" max="4354" width="18.42578125" style="99" bestFit="1" customWidth="1"/>
    <col min="4355" max="4355" width="18.7109375" style="99" bestFit="1" customWidth="1"/>
    <col min="4356" max="4356" width="17" style="99" bestFit="1" customWidth="1"/>
    <col min="4357" max="4357" width="16.140625" style="99" bestFit="1" customWidth="1"/>
    <col min="4358" max="4358" width="15.140625" style="99" bestFit="1" customWidth="1"/>
    <col min="4359" max="4359" width="15.85546875" style="99" bestFit="1" customWidth="1"/>
    <col min="4360" max="4360" width="57.7109375" style="99" bestFit="1" customWidth="1"/>
    <col min="4361" max="4361" width="15.85546875" style="99" bestFit="1" customWidth="1"/>
    <col min="4362" max="4362" width="19.140625" style="99" bestFit="1" customWidth="1"/>
    <col min="4363" max="4363" width="44.5703125" style="99" bestFit="1" customWidth="1"/>
    <col min="4364" max="4364" width="12.85546875" style="99" bestFit="1" customWidth="1"/>
    <col min="4365" max="4365" width="11.85546875" style="99" bestFit="1" customWidth="1"/>
    <col min="4366" max="4376" width="15.28515625" style="99" customWidth="1"/>
    <col min="4377" max="4377" width="18.7109375" style="99" bestFit="1" customWidth="1"/>
    <col min="4378" max="4378" width="10" style="99" bestFit="1" customWidth="1"/>
    <col min="4379" max="4379" width="16.42578125" style="99" bestFit="1" customWidth="1"/>
    <col min="4380" max="4380" width="15.85546875" style="99" bestFit="1" customWidth="1"/>
    <col min="4381" max="4381" width="24" style="99" bestFit="1" customWidth="1"/>
    <col min="4382" max="4382" width="26.42578125" style="99" bestFit="1" customWidth="1"/>
    <col min="4383" max="4383" width="26.28515625" style="99" bestFit="1" customWidth="1"/>
    <col min="4384" max="4384" width="22.7109375" style="99" bestFit="1" customWidth="1"/>
    <col min="4385" max="4385" width="21" style="99" bestFit="1" customWidth="1"/>
    <col min="4386" max="4386" width="12.85546875" style="99" bestFit="1" customWidth="1"/>
    <col min="4387" max="4387" width="11.85546875" style="99" bestFit="1" customWidth="1"/>
    <col min="4388" max="4388" width="82" style="99" bestFit="1" customWidth="1"/>
    <col min="4389" max="4392" width="10.5703125" style="99" bestFit="1" customWidth="1"/>
    <col min="4393" max="4393" width="14.140625" style="99" bestFit="1" customWidth="1"/>
    <col min="4394" max="4394" width="61.42578125" style="99" bestFit="1" customWidth="1"/>
    <col min="4395" max="4395" width="12.7109375" style="99" customWidth="1"/>
    <col min="4396" max="4396" width="26.28515625" style="99" customWidth="1"/>
    <col min="4397" max="4608" width="15.28515625" style="99"/>
    <col min="4609" max="4609" width="11.7109375" style="99" bestFit="1" customWidth="1"/>
    <col min="4610" max="4610" width="18.42578125" style="99" bestFit="1" customWidth="1"/>
    <col min="4611" max="4611" width="18.7109375" style="99" bestFit="1" customWidth="1"/>
    <col min="4612" max="4612" width="17" style="99" bestFit="1" customWidth="1"/>
    <col min="4613" max="4613" width="16.140625" style="99" bestFit="1" customWidth="1"/>
    <col min="4614" max="4614" width="15.140625" style="99" bestFit="1" customWidth="1"/>
    <col min="4615" max="4615" width="15.85546875" style="99" bestFit="1" customWidth="1"/>
    <col min="4616" max="4616" width="57.7109375" style="99" bestFit="1" customWidth="1"/>
    <col min="4617" max="4617" width="15.85546875" style="99" bestFit="1" customWidth="1"/>
    <col min="4618" max="4618" width="19.140625" style="99" bestFit="1" customWidth="1"/>
    <col min="4619" max="4619" width="44.5703125" style="99" bestFit="1" customWidth="1"/>
    <col min="4620" max="4620" width="12.85546875" style="99" bestFit="1" customWidth="1"/>
    <col min="4621" max="4621" width="11.85546875" style="99" bestFit="1" customWidth="1"/>
    <col min="4622" max="4632" width="15.28515625" style="99" customWidth="1"/>
    <col min="4633" max="4633" width="18.7109375" style="99" bestFit="1" customWidth="1"/>
    <col min="4634" max="4634" width="10" style="99" bestFit="1" customWidth="1"/>
    <col min="4635" max="4635" width="16.42578125" style="99" bestFit="1" customWidth="1"/>
    <col min="4636" max="4636" width="15.85546875" style="99" bestFit="1" customWidth="1"/>
    <col min="4637" max="4637" width="24" style="99" bestFit="1" customWidth="1"/>
    <col min="4638" max="4638" width="26.42578125" style="99" bestFit="1" customWidth="1"/>
    <col min="4639" max="4639" width="26.28515625" style="99" bestFit="1" customWidth="1"/>
    <col min="4640" max="4640" width="22.7109375" style="99" bestFit="1" customWidth="1"/>
    <col min="4641" max="4641" width="21" style="99" bestFit="1" customWidth="1"/>
    <col min="4642" max="4642" width="12.85546875" style="99" bestFit="1" customWidth="1"/>
    <col min="4643" max="4643" width="11.85546875" style="99" bestFit="1" customWidth="1"/>
    <col min="4644" max="4644" width="82" style="99" bestFit="1" customWidth="1"/>
    <col min="4645" max="4648" width="10.5703125" style="99" bestFit="1" customWidth="1"/>
    <col min="4649" max="4649" width="14.140625" style="99" bestFit="1" customWidth="1"/>
    <col min="4650" max="4650" width="61.42578125" style="99" bestFit="1" customWidth="1"/>
    <col min="4651" max="4651" width="12.7109375" style="99" customWidth="1"/>
    <col min="4652" max="4652" width="26.28515625" style="99" customWidth="1"/>
    <col min="4653" max="4864" width="15.28515625" style="99"/>
    <col min="4865" max="4865" width="11.7109375" style="99" bestFit="1" customWidth="1"/>
    <col min="4866" max="4866" width="18.42578125" style="99" bestFit="1" customWidth="1"/>
    <col min="4867" max="4867" width="18.7109375" style="99" bestFit="1" customWidth="1"/>
    <col min="4868" max="4868" width="17" style="99" bestFit="1" customWidth="1"/>
    <col min="4869" max="4869" width="16.140625" style="99" bestFit="1" customWidth="1"/>
    <col min="4870" max="4870" width="15.140625" style="99" bestFit="1" customWidth="1"/>
    <col min="4871" max="4871" width="15.85546875" style="99" bestFit="1" customWidth="1"/>
    <col min="4872" max="4872" width="57.7109375" style="99" bestFit="1" customWidth="1"/>
    <col min="4873" max="4873" width="15.85546875" style="99" bestFit="1" customWidth="1"/>
    <col min="4874" max="4874" width="19.140625" style="99" bestFit="1" customWidth="1"/>
    <col min="4875" max="4875" width="44.5703125" style="99" bestFit="1" customWidth="1"/>
    <col min="4876" max="4876" width="12.85546875" style="99" bestFit="1" customWidth="1"/>
    <col min="4877" max="4877" width="11.85546875" style="99" bestFit="1" customWidth="1"/>
    <col min="4878" max="4888" width="15.28515625" style="99" customWidth="1"/>
    <col min="4889" max="4889" width="18.7109375" style="99" bestFit="1" customWidth="1"/>
    <col min="4890" max="4890" width="10" style="99" bestFit="1" customWidth="1"/>
    <col min="4891" max="4891" width="16.42578125" style="99" bestFit="1" customWidth="1"/>
    <col min="4892" max="4892" width="15.85546875" style="99" bestFit="1" customWidth="1"/>
    <col min="4893" max="4893" width="24" style="99" bestFit="1" customWidth="1"/>
    <col min="4894" max="4894" width="26.42578125" style="99" bestFit="1" customWidth="1"/>
    <col min="4895" max="4895" width="26.28515625" style="99" bestFit="1" customWidth="1"/>
    <col min="4896" max="4896" width="22.7109375" style="99" bestFit="1" customWidth="1"/>
    <col min="4897" max="4897" width="21" style="99" bestFit="1" customWidth="1"/>
    <col min="4898" max="4898" width="12.85546875" style="99" bestFit="1" customWidth="1"/>
    <col min="4899" max="4899" width="11.85546875" style="99" bestFit="1" customWidth="1"/>
    <col min="4900" max="4900" width="82" style="99" bestFit="1" customWidth="1"/>
    <col min="4901" max="4904" width="10.5703125" style="99" bestFit="1" customWidth="1"/>
    <col min="4905" max="4905" width="14.140625" style="99" bestFit="1" customWidth="1"/>
    <col min="4906" max="4906" width="61.42578125" style="99" bestFit="1" customWidth="1"/>
    <col min="4907" max="4907" width="12.7109375" style="99" customWidth="1"/>
    <col min="4908" max="4908" width="26.28515625" style="99" customWidth="1"/>
    <col min="4909" max="5120" width="15.28515625" style="99"/>
    <col min="5121" max="5121" width="11.7109375" style="99" bestFit="1" customWidth="1"/>
    <col min="5122" max="5122" width="18.42578125" style="99" bestFit="1" customWidth="1"/>
    <col min="5123" max="5123" width="18.7109375" style="99" bestFit="1" customWidth="1"/>
    <col min="5124" max="5124" width="17" style="99" bestFit="1" customWidth="1"/>
    <col min="5125" max="5125" width="16.140625" style="99" bestFit="1" customWidth="1"/>
    <col min="5126" max="5126" width="15.140625" style="99" bestFit="1" customWidth="1"/>
    <col min="5127" max="5127" width="15.85546875" style="99" bestFit="1" customWidth="1"/>
    <col min="5128" max="5128" width="57.7109375" style="99" bestFit="1" customWidth="1"/>
    <col min="5129" max="5129" width="15.85546875" style="99" bestFit="1" customWidth="1"/>
    <col min="5130" max="5130" width="19.140625" style="99" bestFit="1" customWidth="1"/>
    <col min="5131" max="5131" width="44.5703125" style="99" bestFit="1" customWidth="1"/>
    <col min="5132" max="5132" width="12.85546875" style="99" bestFit="1" customWidth="1"/>
    <col min="5133" max="5133" width="11.85546875" style="99" bestFit="1" customWidth="1"/>
    <col min="5134" max="5144" width="15.28515625" style="99" customWidth="1"/>
    <col min="5145" max="5145" width="18.7109375" style="99" bestFit="1" customWidth="1"/>
    <col min="5146" max="5146" width="10" style="99" bestFit="1" customWidth="1"/>
    <col min="5147" max="5147" width="16.42578125" style="99" bestFit="1" customWidth="1"/>
    <col min="5148" max="5148" width="15.85546875" style="99" bestFit="1" customWidth="1"/>
    <col min="5149" max="5149" width="24" style="99" bestFit="1" customWidth="1"/>
    <col min="5150" max="5150" width="26.42578125" style="99" bestFit="1" customWidth="1"/>
    <col min="5151" max="5151" width="26.28515625" style="99" bestFit="1" customWidth="1"/>
    <col min="5152" max="5152" width="22.7109375" style="99" bestFit="1" customWidth="1"/>
    <col min="5153" max="5153" width="21" style="99" bestFit="1" customWidth="1"/>
    <col min="5154" max="5154" width="12.85546875" style="99" bestFit="1" customWidth="1"/>
    <col min="5155" max="5155" width="11.85546875" style="99" bestFit="1" customWidth="1"/>
    <col min="5156" max="5156" width="82" style="99" bestFit="1" customWidth="1"/>
    <col min="5157" max="5160" width="10.5703125" style="99" bestFit="1" customWidth="1"/>
    <col min="5161" max="5161" width="14.140625" style="99" bestFit="1" customWidth="1"/>
    <col min="5162" max="5162" width="61.42578125" style="99" bestFit="1" customWidth="1"/>
    <col min="5163" max="5163" width="12.7109375" style="99" customWidth="1"/>
    <col min="5164" max="5164" width="26.28515625" style="99" customWidth="1"/>
    <col min="5165" max="5376" width="15.28515625" style="99"/>
    <col min="5377" max="5377" width="11.7109375" style="99" bestFit="1" customWidth="1"/>
    <col min="5378" max="5378" width="18.42578125" style="99" bestFit="1" customWidth="1"/>
    <col min="5379" max="5379" width="18.7109375" style="99" bestFit="1" customWidth="1"/>
    <col min="5380" max="5380" width="17" style="99" bestFit="1" customWidth="1"/>
    <col min="5381" max="5381" width="16.140625" style="99" bestFit="1" customWidth="1"/>
    <col min="5382" max="5382" width="15.140625" style="99" bestFit="1" customWidth="1"/>
    <col min="5383" max="5383" width="15.85546875" style="99" bestFit="1" customWidth="1"/>
    <col min="5384" max="5384" width="57.7109375" style="99" bestFit="1" customWidth="1"/>
    <col min="5385" max="5385" width="15.85546875" style="99" bestFit="1" customWidth="1"/>
    <col min="5386" max="5386" width="19.140625" style="99" bestFit="1" customWidth="1"/>
    <col min="5387" max="5387" width="44.5703125" style="99" bestFit="1" customWidth="1"/>
    <col min="5388" max="5388" width="12.85546875" style="99" bestFit="1" customWidth="1"/>
    <col min="5389" max="5389" width="11.85546875" style="99" bestFit="1" customWidth="1"/>
    <col min="5390" max="5400" width="15.28515625" style="99" customWidth="1"/>
    <col min="5401" max="5401" width="18.7109375" style="99" bestFit="1" customWidth="1"/>
    <col min="5402" max="5402" width="10" style="99" bestFit="1" customWidth="1"/>
    <col min="5403" max="5403" width="16.42578125" style="99" bestFit="1" customWidth="1"/>
    <col min="5404" max="5404" width="15.85546875" style="99" bestFit="1" customWidth="1"/>
    <col min="5405" max="5405" width="24" style="99" bestFit="1" customWidth="1"/>
    <col min="5406" max="5406" width="26.42578125" style="99" bestFit="1" customWidth="1"/>
    <col min="5407" max="5407" width="26.28515625" style="99" bestFit="1" customWidth="1"/>
    <col min="5408" max="5408" width="22.7109375" style="99" bestFit="1" customWidth="1"/>
    <col min="5409" max="5409" width="21" style="99" bestFit="1" customWidth="1"/>
    <col min="5410" max="5410" width="12.85546875" style="99" bestFit="1" customWidth="1"/>
    <col min="5411" max="5411" width="11.85546875" style="99" bestFit="1" customWidth="1"/>
    <col min="5412" max="5412" width="82" style="99" bestFit="1" customWidth="1"/>
    <col min="5413" max="5416" width="10.5703125" style="99" bestFit="1" customWidth="1"/>
    <col min="5417" max="5417" width="14.140625" style="99" bestFit="1" customWidth="1"/>
    <col min="5418" max="5418" width="61.42578125" style="99" bestFit="1" customWidth="1"/>
    <col min="5419" max="5419" width="12.7109375" style="99" customWidth="1"/>
    <col min="5420" max="5420" width="26.28515625" style="99" customWidth="1"/>
    <col min="5421" max="5632" width="15.28515625" style="99"/>
    <col min="5633" max="5633" width="11.7109375" style="99" bestFit="1" customWidth="1"/>
    <col min="5634" max="5634" width="18.42578125" style="99" bestFit="1" customWidth="1"/>
    <col min="5635" max="5635" width="18.7109375" style="99" bestFit="1" customWidth="1"/>
    <col min="5636" max="5636" width="17" style="99" bestFit="1" customWidth="1"/>
    <col min="5637" max="5637" width="16.140625" style="99" bestFit="1" customWidth="1"/>
    <col min="5638" max="5638" width="15.140625" style="99" bestFit="1" customWidth="1"/>
    <col min="5639" max="5639" width="15.85546875" style="99" bestFit="1" customWidth="1"/>
    <col min="5640" max="5640" width="57.7109375" style="99" bestFit="1" customWidth="1"/>
    <col min="5641" max="5641" width="15.85546875" style="99" bestFit="1" customWidth="1"/>
    <col min="5642" max="5642" width="19.140625" style="99" bestFit="1" customWidth="1"/>
    <col min="5643" max="5643" width="44.5703125" style="99" bestFit="1" customWidth="1"/>
    <col min="5644" max="5644" width="12.85546875" style="99" bestFit="1" customWidth="1"/>
    <col min="5645" max="5645" width="11.85546875" style="99" bestFit="1" customWidth="1"/>
    <col min="5646" max="5656" width="15.28515625" style="99" customWidth="1"/>
    <col min="5657" max="5657" width="18.7109375" style="99" bestFit="1" customWidth="1"/>
    <col min="5658" max="5658" width="10" style="99" bestFit="1" customWidth="1"/>
    <col min="5659" max="5659" width="16.42578125" style="99" bestFit="1" customWidth="1"/>
    <col min="5660" max="5660" width="15.85546875" style="99" bestFit="1" customWidth="1"/>
    <col min="5661" max="5661" width="24" style="99" bestFit="1" customWidth="1"/>
    <col min="5662" max="5662" width="26.42578125" style="99" bestFit="1" customWidth="1"/>
    <col min="5663" max="5663" width="26.28515625" style="99" bestFit="1" customWidth="1"/>
    <col min="5664" max="5664" width="22.7109375" style="99" bestFit="1" customWidth="1"/>
    <col min="5665" max="5665" width="21" style="99" bestFit="1" customWidth="1"/>
    <col min="5666" max="5666" width="12.85546875" style="99" bestFit="1" customWidth="1"/>
    <col min="5667" max="5667" width="11.85546875" style="99" bestFit="1" customWidth="1"/>
    <col min="5668" max="5668" width="82" style="99" bestFit="1" customWidth="1"/>
    <col min="5669" max="5672" width="10.5703125" style="99" bestFit="1" customWidth="1"/>
    <col min="5673" max="5673" width="14.140625" style="99" bestFit="1" customWidth="1"/>
    <col min="5674" max="5674" width="61.42578125" style="99" bestFit="1" customWidth="1"/>
    <col min="5675" max="5675" width="12.7109375" style="99" customWidth="1"/>
    <col min="5676" max="5676" width="26.28515625" style="99" customWidth="1"/>
    <col min="5677" max="5888" width="15.28515625" style="99"/>
    <col min="5889" max="5889" width="11.7109375" style="99" bestFit="1" customWidth="1"/>
    <col min="5890" max="5890" width="18.42578125" style="99" bestFit="1" customWidth="1"/>
    <col min="5891" max="5891" width="18.7109375" style="99" bestFit="1" customWidth="1"/>
    <col min="5892" max="5892" width="17" style="99" bestFit="1" customWidth="1"/>
    <col min="5893" max="5893" width="16.140625" style="99" bestFit="1" customWidth="1"/>
    <col min="5894" max="5894" width="15.140625" style="99" bestFit="1" customWidth="1"/>
    <col min="5895" max="5895" width="15.85546875" style="99" bestFit="1" customWidth="1"/>
    <col min="5896" max="5896" width="57.7109375" style="99" bestFit="1" customWidth="1"/>
    <col min="5897" max="5897" width="15.85546875" style="99" bestFit="1" customWidth="1"/>
    <col min="5898" max="5898" width="19.140625" style="99" bestFit="1" customWidth="1"/>
    <col min="5899" max="5899" width="44.5703125" style="99" bestFit="1" customWidth="1"/>
    <col min="5900" max="5900" width="12.85546875" style="99" bestFit="1" customWidth="1"/>
    <col min="5901" max="5901" width="11.85546875" style="99" bestFit="1" customWidth="1"/>
    <col min="5902" max="5912" width="15.28515625" style="99" customWidth="1"/>
    <col min="5913" max="5913" width="18.7109375" style="99" bestFit="1" customWidth="1"/>
    <col min="5914" max="5914" width="10" style="99" bestFit="1" customWidth="1"/>
    <col min="5915" max="5915" width="16.42578125" style="99" bestFit="1" customWidth="1"/>
    <col min="5916" max="5916" width="15.85546875" style="99" bestFit="1" customWidth="1"/>
    <col min="5917" max="5917" width="24" style="99" bestFit="1" customWidth="1"/>
    <col min="5918" max="5918" width="26.42578125" style="99" bestFit="1" customWidth="1"/>
    <col min="5919" max="5919" width="26.28515625" style="99" bestFit="1" customWidth="1"/>
    <col min="5920" max="5920" width="22.7109375" style="99" bestFit="1" customWidth="1"/>
    <col min="5921" max="5921" width="21" style="99" bestFit="1" customWidth="1"/>
    <col min="5922" max="5922" width="12.85546875" style="99" bestFit="1" customWidth="1"/>
    <col min="5923" max="5923" width="11.85546875" style="99" bestFit="1" customWidth="1"/>
    <col min="5924" max="5924" width="82" style="99" bestFit="1" customWidth="1"/>
    <col min="5925" max="5928" width="10.5703125" style="99" bestFit="1" customWidth="1"/>
    <col min="5929" max="5929" width="14.140625" style="99" bestFit="1" customWidth="1"/>
    <col min="5930" max="5930" width="61.42578125" style="99" bestFit="1" customWidth="1"/>
    <col min="5931" max="5931" width="12.7109375" style="99" customWidth="1"/>
    <col min="5932" max="5932" width="26.28515625" style="99" customWidth="1"/>
    <col min="5933" max="6144" width="15.28515625" style="99"/>
    <col min="6145" max="6145" width="11.7109375" style="99" bestFit="1" customWidth="1"/>
    <col min="6146" max="6146" width="18.42578125" style="99" bestFit="1" customWidth="1"/>
    <col min="6147" max="6147" width="18.7109375" style="99" bestFit="1" customWidth="1"/>
    <col min="6148" max="6148" width="17" style="99" bestFit="1" customWidth="1"/>
    <col min="6149" max="6149" width="16.140625" style="99" bestFit="1" customWidth="1"/>
    <col min="6150" max="6150" width="15.140625" style="99" bestFit="1" customWidth="1"/>
    <col min="6151" max="6151" width="15.85546875" style="99" bestFit="1" customWidth="1"/>
    <col min="6152" max="6152" width="57.7109375" style="99" bestFit="1" customWidth="1"/>
    <col min="6153" max="6153" width="15.85546875" style="99" bestFit="1" customWidth="1"/>
    <col min="6154" max="6154" width="19.140625" style="99" bestFit="1" customWidth="1"/>
    <col min="6155" max="6155" width="44.5703125" style="99" bestFit="1" customWidth="1"/>
    <col min="6156" max="6156" width="12.85546875" style="99" bestFit="1" customWidth="1"/>
    <col min="6157" max="6157" width="11.85546875" style="99" bestFit="1" customWidth="1"/>
    <col min="6158" max="6168" width="15.28515625" style="99" customWidth="1"/>
    <col min="6169" max="6169" width="18.7109375" style="99" bestFit="1" customWidth="1"/>
    <col min="6170" max="6170" width="10" style="99" bestFit="1" customWidth="1"/>
    <col min="6171" max="6171" width="16.42578125" style="99" bestFit="1" customWidth="1"/>
    <col min="6172" max="6172" width="15.85546875" style="99" bestFit="1" customWidth="1"/>
    <col min="6173" max="6173" width="24" style="99" bestFit="1" customWidth="1"/>
    <col min="6174" max="6174" width="26.42578125" style="99" bestFit="1" customWidth="1"/>
    <col min="6175" max="6175" width="26.28515625" style="99" bestFit="1" customWidth="1"/>
    <col min="6176" max="6176" width="22.7109375" style="99" bestFit="1" customWidth="1"/>
    <col min="6177" max="6177" width="21" style="99" bestFit="1" customWidth="1"/>
    <col min="6178" max="6178" width="12.85546875" style="99" bestFit="1" customWidth="1"/>
    <col min="6179" max="6179" width="11.85546875" style="99" bestFit="1" customWidth="1"/>
    <col min="6180" max="6180" width="82" style="99" bestFit="1" customWidth="1"/>
    <col min="6181" max="6184" width="10.5703125" style="99" bestFit="1" customWidth="1"/>
    <col min="6185" max="6185" width="14.140625" style="99" bestFit="1" customWidth="1"/>
    <col min="6186" max="6186" width="61.42578125" style="99" bestFit="1" customWidth="1"/>
    <col min="6187" max="6187" width="12.7109375" style="99" customWidth="1"/>
    <col min="6188" max="6188" width="26.28515625" style="99" customWidth="1"/>
    <col min="6189" max="6400" width="15.28515625" style="99"/>
    <col min="6401" max="6401" width="11.7109375" style="99" bestFit="1" customWidth="1"/>
    <col min="6402" max="6402" width="18.42578125" style="99" bestFit="1" customWidth="1"/>
    <col min="6403" max="6403" width="18.7109375" style="99" bestFit="1" customWidth="1"/>
    <col min="6404" max="6404" width="17" style="99" bestFit="1" customWidth="1"/>
    <col min="6405" max="6405" width="16.140625" style="99" bestFit="1" customWidth="1"/>
    <col min="6406" max="6406" width="15.140625" style="99" bestFit="1" customWidth="1"/>
    <col min="6407" max="6407" width="15.85546875" style="99" bestFit="1" customWidth="1"/>
    <col min="6408" max="6408" width="57.7109375" style="99" bestFit="1" customWidth="1"/>
    <col min="6409" max="6409" width="15.85546875" style="99" bestFit="1" customWidth="1"/>
    <col min="6410" max="6410" width="19.140625" style="99" bestFit="1" customWidth="1"/>
    <col min="6411" max="6411" width="44.5703125" style="99" bestFit="1" customWidth="1"/>
    <col min="6412" max="6412" width="12.85546875" style="99" bestFit="1" customWidth="1"/>
    <col min="6413" max="6413" width="11.85546875" style="99" bestFit="1" customWidth="1"/>
    <col min="6414" max="6424" width="15.28515625" style="99" customWidth="1"/>
    <col min="6425" max="6425" width="18.7109375" style="99" bestFit="1" customWidth="1"/>
    <col min="6426" max="6426" width="10" style="99" bestFit="1" customWidth="1"/>
    <col min="6427" max="6427" width="16.42578125" style="99" bestFit="1" customWidth="1"/>
    <col min="6428" max="6428" width="15.85546875" style="99" bestFit="1" customWidth="1"/>
    <col min="6429" max="6429" width="24" style="99" bestFit="1" customWidth="1"/>
    <col min="6430" max="6430" width="26.42578125" style="99" bestFit="1" customWidth="1"/>
    <col min="6431" max="6431" width="26.28515625" style="99" bestFit="1" customWidth="1"/>
    <col min="6432" max="6432" width="22.7109375" style="99" bestFit="1" customWidth="1"/>
    <col min="6433" max="6433" width="21" style="99" bestFit="1" customWidth="1"/>
    <col min="6434" max="6434" width="12.85546875" style="99" bestFit="1" customWidth="1"/>
    <col min="6435" max="6435" width="11.85546875" style="99" bestFit="1" customWidth="1"/>
    <col min="6436" max="6436" width="82" style="99" bestFit="1" customWidth="1"/>
    <col min="6437" max="6440" width="10.5703125" style="99" bestFit="1" customWidth="1"/>
    <col min="6441" max="6441" width="14.140625" style="99" bestFit="1" customWidth="1"/>
    <col min="6442" max="6442" width="61.42578125" style="99" bestFit="1" customWidth="1"/>
    <col min="6443" max="6443" width="12.7109375" style="99" customWidth="1"/>
    <col min="6444" max="6444" width="26.28515625" style="99" customWidth="1"/>
    <col min="6445" max="6656" width="15.28515625" style="99"/>
    <col min="6657" max="6657" width="11.7109375" style="99" bestFit="1" customWidth="1"/>
    <col min="6658" max="6658" width="18.42578125" style="99" bestFit="1" customWidth="1"/>
    <col min="6659" max="6659" width="18.7109375" style="99" bestFit="1" customWidth="1"/>
    <col min="6660" max="6660" width="17" style="99" bestFit="1" customWidth="1"/>
    <col min="6661" max="6661" width="16.140625" style="99" bestFit="1" customWidth="1"/>
    <col min="6662" max="6662" width="15.140625" style="99" bestFit="1" customWidth="1"/>
    <col min="6663" max="6663" width="15.85546875" style="99" bestFit="1" customWidth="1"/>
    <col min="6664" max="6664" width="57.7109375" style="99" bestFit="1" customWidth="1"/>
    <col min="6665" max="6665" width="15.85546875" style="99" bestFit="1" customWidth="1"/>
    <col min="6666" max="6666" width="19.140625" style="99" bestFit="1" customWidth="1"/>
    <col min="6667" max="6667" width="44.5703125" style="99" bestFit="1" customWidth="1"/>
    <col min="6668" max="6668" width="12.85546875" style="99" bestFit="1" customWidth="1"/>
    <col min="6669" max="6669" width="11.85546875" style="99" bestFit="1" customWidth="1"/>
    <col min="6670" max="6680" width="15.28515625" style="99" customWidth="1"/>
    <col min="6681" max="6681" width="18.7109375" style="99" bestFit="1" customWidth="1"/>
    <col min="6682" max="6682" width="10" style="99" bestFit="1" customWidth="1"/>
    <col min="6683" max="6683" width="16.42578125" style="99" bestFit="1" customWidth="1"/>
    <col min="6684" max="6684" width="15.85546875" style="99" bestFit="1" customWidth="1"/>
    <col min="6685" max="6685" width="24" style="99" bestFit="1" customWidth="1"/>
    <col min="6686" max="6686" width="26.42578125" style="99" bestFit="1" customWidth="1"/>
    <col min="6687" max="6687" width="26.28515625" style="99" bestFit="1" customWidth="1"/>
    <col min="6688" max="6688" width="22.7109375" style="99" bestFit="1" customWidth="1"/>
    <col min="6689" max="6689" width="21" style="99" bestFit="1" customWidth="1"/>
    <col min="6690" max="6690" width="12.85546875" style="99" bestFit="1" customWidth="1"/>
    <col min="6691" max="6691" width="11.85546875" style="99" bestFit="1" customWidth="1"/>
    <col min="6692" max="6692" width="82" style="99" bestFit="1" customWidth="1"/>
    <col min="6693" max="6696" width="10.5703125" style="99" bestFit="1" customWidth="1"/>
    <col min="6697" max="6697" width="14.140625" style="99" bestFit="1" customWidth="1"/>
    <col min="6698" max="6698" width="61.42578125" style="99" bestFit="1" customWidth="1"/>
    <col min="6699" max="6699" width="12.7109375" style="99" customWidth="1"/>
    <col min="6700" max="6700" width="26.28515625" style="99" customWidth="1"/>
    <col min="6701" max="6912" width="15.28515625" style="99"/>
    <col min="6913" max="6913" width="11.7109375" style="99" bestFit="1" customWidth="1"/>
    <col min="6914" max="6914" width="18.42578125" style="99" bestFit="1" customWidth="1"/>
    <col min="6915" max="6915" width="18.7109375" style="99" bestFit="1" customWidth="1"/>
    <col min="6916" max="6916" width="17" style="99" bestFit="1" customWidth="1"/>
    <col min="6917" max="6917" width="16.140625" style="99" bestFit="1" customWidth="1"/>
    <col min="6918" max="6918" width="15.140625" style="99" bestFit="1" customWidth="1"/>
    <col min="6919" max="6919" width="15.85546875" style="99" bestFit="1" customWidth="1"/>
    <col min="6920" max="6920" width="57.7109375" style="99" bestFit="1" customWidth="1"/>
    <col min="6921" max="6921" width="15.85546875" style="99" bestFit="1" customWidth="1"/>
    <col min="6922" max="6922" width="19.140625" style="99" bestFit="1" customWidth="1"/>
    <col min="6923" max="6923" width="44.5703125" style="99" bestFit="1" customWidth="1"/>
    <col min="6924" max="6924" width="12.85546875" style="99" bestFit="1" customWidth="1"/>
    <col min="6925" max="6925" width="11.85546875" style="99" bestFit="1" customWidth="1"/>
    <col min="6926" max="6936" width="15.28515625" style="99" customWidth="1"/>
    <col min="6937" max="6937" width="18.7109375" style="99" bestFit="1" customWidth="1"/>
    <col min="6938" max="6938" width="10" style="99" bestFit="1" customWidth="1"/>
    <col min="6939" max="6939" width="16.42578125" style="99" bestFit="1" customWidth="1"/>
    <col min="6940" max="6940" width="15.85546875" style="99" bestFit="1" customWidth="1"/>
    <col min="6941" max="6941" width="24" style="99" bestFit="1" customWidth="1"/>
    <col min="6942" max="6942" width="26.42578125" style="99" bestFit="1" customWidth="1"/>
    <col min="6943" max="6943" width="26.28515625" style="99" bestFit="1" customWidth="1"/>
    <col min="6944" max="6944" width="22.7109375" style="99" bestFit="1" customWidth="1"/>
    <col min="6945" max="6945" width="21" style="99" bestFit="1" customWidth="1"/>
    <col min="6946" max="6946" width="12.85546875" style="99" bestFit="1" customWidth="1"/>
    <col min="6947" max="6947" width="11.85546875" style="99" bestFit="1" customWidth="1"/>
    <col min="6948" max="6948" width="82" style="99" bestFit="1" customWidth="1"/>
    <col min="6949" max="6952" width="10.5703125" style="99" bestFit="1" customWidth="1"/>
    <col min="6953" max="6953" width="14.140625" style="99" bestFit="1" customWidth="1"/>
    <col min="6954" max="6954" width="61.42578125" style="99" bestFit="1" customWidth="1"/>
    <col min="6955" max="6955" width="12.7109375" style="99" customWidth="1"/>
    <col min="6956" max="6956" width="26.28515625" style="99" customWidth="1"/>
    <col min="6957" max="7168" width="15.28515625" style="99"/>
    <col min="7169" max="7169" width="11.7109375" style="99" bestFit="1" customWidth="1"/>
    <col min="7170" max="7170" width="18.42578125" style="99" bestFit="1" customWidth="1"/>
    <col min="7171" max="7171" width="18.7109375" style="99" bestFit="1" customWidth="1"/>
    <col min="7172" max="7172" width="17" style="99" bestFit="1" customWidth="1"/>
    <col min="7173" max="7173" width="16.140625" style="99" bestFit="1" customWidth="1"/>
    <col min="7174" max="7174" width="15.140625" style="99" bestFit="1" customWidth="1"/>
    <col min="7175" max="7175" width="15.85546875" style="99" bestFit="1" customWidth="1"/>
    <col min="7176" max="7176" width="57.7109375" style="99" bestFit="1" customWidth="1"/>
    <col min="7177" max="7177" width="15.85546875" style="99" bestFit="1" customWidth="1"/>
    <col min="7178" max="7178" width="19.140625" style="99" bestFit="1" customWidth="1"/>
    <col min="7179" max="7179" width="44.5703125" style="99" bestFit="1" customWidth="1"/>
    <col min="7180" max="7180" width="12.85546875" style="99" bestFit="1" customWidth="1"/>
    <col min="7181" max="7181" width="11.85546875" style="99" bestFit="1" customWidth="1"/>
    <col min="7182" max="7192" width="15.28515625" style="99" customWidth="1"/>
    <col min="7193" max="7193" width="18.7109375" style="99" bestFit="1" customWidth="1"/>
    <col min="7194" max="7194" width="10" style="99" bestFit="1" customWidth="1"/>
    <col min="7195" max="7195" width="16.42578125" style="99" bestFit="1" customWidth="1"/>
    <col min="7196" max="7196" width="15.85546875" style="99" bestFit="1" customWidth="1"/>
    <col min="7197" max="7197" width="24" style="99" bestFit="1" customWidth="1"/>
    <col min="7198" max="7198" width="26.42578125" style="99" bestFit="1" customWidth="1"/>
    <col min="7199" max="7199" width="26.28515625" style="99" bestFit="1" customWidth="1"/>
    <col min="7200" max="7200" width="22.7109375" style="99" bestFit="1" customWidth="1"/>
    <col min="7201" max="7201" width="21" style="99" bestFit="1" customWidth="1"/>
    <col min="7202" max="7202" width="12.85546875" style="99" bestFit="1" customWidth="1"/>
    <col min="7203" max="7203" width="11.85546875" style="99" bestFit="1" customWidth="1"/>
    <col min="7204" max="7204" width="82" style="99" bestFit="1" customWidth="1"/>
    <col min="7205" max="7208" width="10.5703125" style="99" bestFit="1" customWidth="1"/>
    <col min="7209" max="7209" width="14.140625" style="99" bestFit="1" customWidth="1"/>
    <col min="7210" max="7210" width="61.42578125" style="99" bestFit="1" customWidth="1"/>
    <col min="7211" max="7211" width="12.7109375" style="99" customWidth="1"/>
    <col min="7212" max="7212" width="26.28515625" style="99" customWidth="1"/>
    <col min="7213" max="7424" width="15.28515625" style="99"/>
    <col min="7425" max="7425" width="11.7109375" style="99" bestFit="1" customWidth="1"/>
    <col min="7426" max="7426" width="18.42578125" style="99" bestFit="1" customWidth="1"/>
    <col min="7427" max="7427" width="18.7109375" style="99" bestFit="1" customWidth="1"/>
    <col min="7428" max="7428" width="17" style="99" bestFit="1" customWidth="1"/>
    <col min="7429" max="7429" width="16.140625" style="99" bestFit="1" customWidth="1"/>
    <col min="7430" max="7430" width="15.140625" style="99" bestFit="1" customWidth="1"/>
    <col min="7431" max="7431" width="15.85546875" style="99" bestFit="1" customWidth="1"/>
    <col min="7432" max="7432" width="57.7109375" style="99" bestFit="1" customWidth="1"/>
    <col min="7433" max="7433" width="15.85546875" style="99" bestFit="1" customWidth="1"/>
    <col min="7434" max="7434" width="19.140625" style="99" bestFit="1" customWidth="1"/>
    <col min="7435" max="7435" width="44.5703125" style="99" bestFit="1" customWidth="1"/>
    <col min="7436" max="7436" width="12.85546875" style="99" bestFit="1" customWidth="1"/>
    <col min="7437" max="7437" width="11.85546875" style="99" bestFit="1" customWidth="1"/>
    <col min="7438" max="7448" width="15.28515625" style="99" customWidth="1"/>
    <col min="7449" max="7449" width="18.7109375" style="99" bestFit="1" customWidth="1"/>
    <col min="7450" max="7450" width="10" style="99" bestFit="1" customWidth="1"/>
    <col min="7451" max="7451" width="16.42578125" style="99" bestFit="1" customWidth="1"/>
    <col min="7452" max="7452" width="15.85546875" style="99" bestFit="1" customWidth="1"/>
    <col min="7453" max="7453" width="24" style="99" bestFit="1" customWidth="1"/>
    <col min="7454" max="7454" width="26.42578125" style="99" bestFit="1" customWidth="1"/>
    <col min="7455" max="7455" width="26.28515625" style="99" bestFit="1" customWidth="1"/>
    <col min="7456" max="7456" width="22.7109375" style="99" bestFit="1" customWidth="1"/>
    <col min="7457" max="7457" width="21" style="99" bestFit="1" customWidth="1"/>
    <col min="7458" max="7458" width="12.85546875" style="99" bestFit="1" customWidth="1"/>
    <col min="7459" max="7459" width="11.85546875" style="99" bestFit="1" customWidth="1"/>
    <col min="7460" max="7460" width="82" style="99" bestFit="1" customWidth="1"/>
    <col min="7461" max="7464" width="10.5703125" style="99" bestFit="1" customWidth="1"/>
    <col min="7465" max="7465" width="14.140625" style="99" bestFit="1" customWidth="1"/>
    <col min="7466" max="7466" width="61.42578125" style="99" bestFit="1" customWidth="1"/>
    <col min="7467" max="7467" width="12.7109375" style="99" customWidth="1"/>
    <col min="7468" max="7468" width="26.28515625" style="99" customWidth="1"/>
    <col min="7469" max="7680" width="15.28515625" style="99"/>
    <col min="7681" max="7681" width="11.7109375" style="99" bestFit="1" customWidth="1"/>
    <col min="7682" max="7682" width="18.42578125" style="99" bestFit="1" customWidth="1"/>
    <col min="7683" max="7683" width="18.7109375" style="99" bestFit="1" customWidth="1"/>
    <col min="7684" max="7684" width="17" style="99" bestFit="1" customWidth="1"/>
    <col min="7685" max="7685" width="16.140625" style="99" bestFit="1" customWidth="1"/>
    <col min="7686" max="7686" width="15.140625" style="99" bestFit="1" customWidth="1"/>
    <col min="7687" max="7687" width="15.85546875" style="99" bestFit="1" customWidth="1"/>
    <col min="7688" max="7688" width="57.7109375" style="99" bestFit="1" customWidth="1"/>
    <col min="7689" max="7689" width="15.85546875" style="99" bestFit="1" customWidth="1"/>
    <col min="7690" max="7690" width="19.140625" style="99" bestFit="1" customWidth="1"/>
    <col min="7691" max="7691" width="44.5703125" style="99" bestFit="1" customWidth="1"/>
    <col min="7692" max="7692" width="12.85546875" style="99" bestFit="1" customWidth="1"/>
    <col min="7693" max="7693" width="11.85546875" style="99" bestFit="1" customWidth="1"/>
    <col min="7694" max="7704" width="15.28515625" style="99" customWidth="1"/>
    <col min="7705" max="7705" width="18.7109375" style="99" bestFit="1" customWidth="1"/>
    <col min="7706" max="7706" width="10" style="99" bestFit="1" customWidth="1"/>
    <col min="7707" max="7707" width="16.42578125" style="99" bestFit="1" customWidth="1"/>
    <col min="7708" max="7708" width="15.85546875" style="99" bestFit="1" customWidth="1"/>
    <col min="7709" max="7709" width="24" style="99" bestFit="1" customWidth="1"/>
    <col min="7710" max="7710" width="26.42578125" style="99" bestFit="1" customWidth="1"/>
    <col min="7711" max="7711" width="26.28515625" style="99" bestFit="1" customWidth="1"/>
    <col min="7712" max="7712" width="22.7109375" style="99" bestFit="1" customWidth="1"/>
    <col min="7713" max="7713" width="21" style="99" bestFit="1" customWidth="1"/>
    <col min="7714" max="7714" width="12.85546875" style="99" bestFit="1" customWidth="1"/>
    <col min="7715" max="7715" width="11.85546875" style="99" bestFit="1" customWidth="1"/>
    <col min="7716" max="7716" width="82" style="99" bestFit="1" customWidth="1"/>
    <col min="7717" max="7720" width="10.5703125" style="99" bestFit="1" customWidth="1"/>
    <col min="7721" max="7721" width="14.140625" style="99" bestFit="1" customWidth="1"/>
    <col min="7722" max="7722" width="61.42578125" style="99" bestFit="1" customWidth="1"/>
    <col min="7723" max="7723" width="12.7109375" style="99" customWidth="1"/>
    <col min="7724" max="7724" width="26.28515625" style="99" customWidth="1"/>
    <col min="7725" max="7936" width="15.28515625" style="99"/>
    <col min="7937" max="7937" width="11.7109375" style="99" bestFit="1" customWidth="1"/>
    <col min="7938" max="7938" width="18.42578125" style="99" bestFit="1" customWidth="1"/>
    <col min="7939" max="7939" width="18.7109375" style="99" bestFit="1" customWidth="1"/>
    <col min="7940" max="7940" width="17" style="99" bestFit="1" customWidth="1"/>
    <col min="7941" max="7941" width="16.140625" style="99" bestFit="1" customWidth="1"/>
    <col min="7942" max="7942" width="15.140625" style="99" bestFit="1" customWidth="1"/>
    <col min="7943" max="7943" width="15.85546875" style="99" bestFit="1" customWidth="1"/>
    <col min="7944" max="7944" width="57.7109375" style="99" bestFit="1" customWidth="1"/>
    <col min="7945" max="7945" width="15.85546875" style="99" bestFit="1" customWidth="1"/>
    <col min="7946" max="7946" width="19.140625" style="99" bestFit="1" customWidth="1"/>
    <col min="7947" max="7947" width="44.5703125" style="99" bestFit="1" customWidth="1"/>
    <col min="7948" max="7948" width="12.85546875" style="99" bestFit="1" customWidth="1"/>
    <col min="7949" max="7949" width="11.85546875" style="99" bestFit="1" customWidth="1"/>
    <col min="7950" max="7960" width="15.28515625" style="99" customWidth="1"/>
    <col min="7961" max="7961" width="18.7109375" style="99" bestFit="1" customWidth="1"/>
    <col min="7962" max="7962" width="10" style="99" bestFit="1" customWidth="1"/>
    <col min="7963" max="7963" width="16.42578125" style="99" bestFit="1" customWidth="1"/>
    <col min="7964" max="7964" width="15.85546875" style="99" bestFit="1" customWidth="1"/>
    <col min="7965" max="7965" width="24" style="99" bestFit="1" customWidth="1"/>
    <col min="7966" max="7966" width="26.42578125" style="99" bestFit="1" customWidth="1"/>
    <col min="7967" max="7967" width="26.28515625" style="99" bestFit="1" customWidth="1"/>
    <col min="7968" max="7968" width="22.7109375" style="99" bestFit="1" customWidth="1"/>
    <col min="7969" max="7969" width="21" style="99" bestFit="1" customWidth="1"/>
    <col min="7970" max="7970" width="12.85546875" style="99" bestFit="1" customWidth="1"/>
    <col min="7971" max="7971" width="11.85546875" style="99" bestFit="1" customWidth="1"/>
    <col min="7972" max="7972" width="82" style="99" bestFit="1" customWidth="1"/>
    <col min="7973" max="7976" width="10.5703125" style="99" bestFit="1" customWidth="1"/>
    <col min="7977" max="7977" width="14.140625" style="99" bestFit="1" customWidth="1"/>
    <col min="7978" max="7978" width="61.42578125" style="99" bestFit="1" customWidth="1"/>
    <col min="7979" max="7979" width="12.7109375" style="99" customWidth="1"/>
    <col min="7980" max="7980" width="26.28515625" style="99" customWidth="1"/>
    <col min="7981" max="8192" width="15.28515625" style="99"/>
    <col min="8193" max="8193" width="11.7109375" style="99" bestFit="1" customWidth="1"/>
    <col min="8194" max="8194" width="18.42578125" style="99" bestFit="1" customWidth="1"/>
    <col min="8195" max="8195" width="18.7109375" style="99" bestFit="1" customWidth="1"/>
    <col min="8196" max="8196" width="17" style="99" bestFit="1" customWidth="1"/>
    <col min="8197" max="8197" width="16.140625" style="99" bestFit="1" customWidth="1"/>
    <col min="8198" max="8198" width="15.140625" style="99" bestFit="1" customWidth="1"/>
    <col min="8199" max="8199" width="15.85546875" style="99" bestFit="1" customWidth="1"/>
    <col min="8200" max="8200" width="57.7109375" style="99" bestFit="1" customWidth="1"/>
    <col min="8201" max="8201" width="15.85546875" style="99" bestFit="1" customWidth="1"/>
    <col min="8202" max="8202" width="19.140625" style="99" bestFit="1" customWidth="1"/>
    <col min="8203" max="8203" width="44.5703125" style="99" bestFit="1" customWidth="1"/>
    <col min="8204" max="8204" width="12.85546875" style="99" bestFit="1" customWidth="1"/>
    <col min="8205" max="8205" width="11.85546875" style="99" bestFit="1" customWidth="1"/>
    <col min="8206" max="8216" width="15.28515625" style="99" customWidth="1"/>
    <col min="8217" max="8217" width="18.7109375" style="99" bestFit="1" customWidth="1"/>
    <col min="8218" max="8218" width="10" style="99" bestFit="1" customWidth="1"/>
    <col min="8219" max="8219" width="16.42578125" style="99" bestFit="1" customWidth="1"/>
    <col min="8220" max="8220" width="15.85546875" style="99" bestFit="1" customWidth="1"/>
    <col min="8221" max="8221" width="24" style="99" bestFit="1" customWidth="1"/>
    <col min="8222" max="8222" width="26.42578125" style="99" bestFit="1" customWidth="1"/>
    <col min="8223" max="8223" width="26.28515625" style="99" bestFit="1" customWidth="1"/>
    <col min="8224" max="8224" width="22.7109375" style="99" bestFit="1" customWidth="1"/>
    <col min="8225" max="8225" width="21" style="99" bestFit="1" customWidth="1"/>
    <col min="8226" max="8226" width="12.85546875" style="99" bestFit="1" customWidth="1"/>
    <col min="8227" max="8227" width="11.85546875" style="99" bestFit="1" customWidth="1"/>
    <col min="8228" max="8228" width="82" style="99" bestFit="1" customWidth="1"/>
    <col min="8229" max="8232" width="10.5703125" style="99" bestFit="1" customWidth="1"/>
    <col min="8233" max="8233" width="14.140625" style="99" bestFit="1" customWidth="1"/>
    <col min="8234" max="8234" width="61.42578125" style="99" bestFit="1" customWidth="1"/>
    <col min="8235" max="8235" width="12.7109375" style="99" customWidth="1"/>
    <col min="8236" max="8236" width="26.28515625" style="99" customWidth="1"/>
    <col min="8237" max="8448" width="15.28515625" style="99"/>
    <col min="8449" max="8449" width="11.7109375" style="99" bestFit="1" customWidth="1"/>
    <col min="8450" max="8450" width="18.42578125" style="99" bestFit="1" customWidth="1"/>
    <col min="8451" max="8451" width="18.7109375" style="99" bestFit="1" customWidth="1"/>
    <col min="8452" max="8452" width="17" style="99" bestFit="1" customWidth="1"/>
    <col min="8453" max="8453" width="16.140625" style="99" bestFit="1" customWidth="1"/>
    <col min="8454" max="8454" width="15.140625" style="99" bestFit="1" customWidth="1"/>
    <col min="8455" max="8455" width="15.85546875" style="99" bestFit="1" customWidth="1"/>
    <col min="8456" max="8456" width="57.7109375" style="99" bestFit="1" customWidth="1"/>
    <col min="8457" max="8457" width="15.85546875" style="99" bestFit="1" customWidth="1"/>
    <col min="8458" max="8458" width="19.140625" style="99" bestFit="1" customWidth="1"/>
    <col min="8459" max="8459" width="44.5703125" style="99" bestFit="1" customWidth="1"/>
    <col min="8460" max="8460" width="12.85546875" style="99" bestFit="1" customWidth="1"/>
    <col min="8461" max="8461" width="11.85546875" style="99" bestFit="1" customWidth="1"/>
    <col min="8462" max="8472" width="15.28515625" style="99" customWidth="1"/>
    <col min="8473" max="8473" width="18.7109375" style="99" bestFit="1" customWidth="1"/>
    <col min="8474" max="8474" width="10" style="99" bestFit="1" customWidth="1"/>
    <col min="8475" max="8475" width="16.42578125" style="99" bestFit="1" customWidth="1"/>
    <col min="8476" max="8476" width="15.85546875" style="99" bestFit="1" customWidth="1"/>
    <col min="8477" max="8477" width="24" style="99" bestFit="1" customWidth="1"/>
    <col min="8478" max="8478" width="26.42578125" style="99" bestFit="1" customWidth="1"/>
    <col min="8479" max="8479" width="26.28515625" style="99" bestFit="1" customWidth="1"/>
    <col min="8480" max="8480" width="22.7109375" style="99" bestFit="1" customWidth="1"/>
    <col min="8481" max="8481" width="21" style="99" bestFit="1" customWidth="1"/>
    <col min="8482" max="8482" width="12.85546875" style="99" bestFit="1" customWidth="1"/>
    <col min="8483" max="8483" width="11.85546875" style="99" bestFit="1" customWidth="1"/>
    <col min="8484" max="8484" width="82" style="99" bestFit="1" customWidth="1"/>
    <col min="8485" max="8488" width="10.5703125" style="99" bestFit="1" customWidth="1"/>
    <col min="8489" max="8489" width="14.140625" style="99" bestFit="1" customWidth="1"/>
    <col min="8490" max="8490" width="61.42578125" style="99" bestFit="1" customWidth="1"/>
    <col min="8491" max="8491" width="12.7109375" style="99" customWidth="1"/>
    <col min="8492" max="8492" width="26.28515625" style="99" customWidth="1"/>
    <col min="8493" max="8704" width="15.28515625" style="99"/>
    <col min="8705" max="8705" width="11.7109375" style="99" bestFit="1" customWidth="1"/>
    <col min="8706" max="8706" width="18.42578125" style="99" bestFit="1" customWidth="1"/>
    <col min="8707" max="8707" width="18.7109375" style="99" bestFit="1" customWidth="1"/>
    <col min="8708" max="8708" width="17" style="99" bestFit="1" customWidth="1"/>
    <col min="8709" max="8709" width="16.140625" style="99" bestFit="1" customWidth="1"/>
    <col min="8710" max="8710" width="15.140625" style="99" bestFit="1" customWidth="1"/>
    <col min="8711" max="8711" width="15.85546875" style="99" bestFit="1" customWidth="1"/>
    <col min="8712" max="8712" width="57.7109375" style="99" bestFit="1" customWidth="1"/>
    <col min="8713" max="8713" width="15.85546875" style="99" bestFit="1" customWidth="1"/>
    <col min="8714" max="8714" width="19.140625" style="99" bestFit="1" customWidth="1"/>
    <col min="8715" max="8715" width="44.5703125" style="99" bestFit="1" customWidth="1"/>
    <col min="8716" max="8716" width="12.85546875" style="99" bestFit="1" customWidth="1"/>
    <col min="8717" max="8717" width="11.85546875" style="99" bestFit="1" customWidth="1"/>
    <col min="8718" max="8728" width="15.28515625" style="99" customWidth="1"/>
    <col min="8729" max="8729" width="18.7109375" style="99" bestFit="1" customWidth="1"/>
    <col min="8730" max="8730" width="10" style="99" bestFit="1" customWidth="1"/>
    <col min="8731" max="8731" width="16.42578125" style="99" bestFit="1" customWidth="1"/>
    <col min="8732" max="8732" width="15.85546875" style="99" bestFit="1" customWidth="1"/>
    <col min="8733" max="8733" width="24" style="99" bestFit="1" customWidth="1"/>
    <col min="8734" max="8734" width="26.42578125" style="99" bestFit="1" customWidth="1"/>
    <col min="8735" max="8735" width="26.28515625" style="99" bestFit="1" customWidth="1"/>
    <col min="8736" max="8736" width="22.7109375" style="99" bestFit="1" customWidth="1"/>
    <col min="8737" max="8737" width="21" style="99" bestFit="1" customWidth="1"/>
    <col min="8738" max="8738" width="12.85546875" style="99" bestFit="1" customWidth="1"/>
    <col min="8739" max="8739" width="11.85546875" style="99" bestFit="1" customWidth="1"/>
    <col min="8740" max="8740" width="82" style="99" bestFit="1" customWidth="1"/>
    <col min="8741" max="8744" width="10.5703125" style="99" bestFit="1" customWidth="1"/>
    <col min="8745" max="8745" width="14.140625" style="99" bestFit="1" customWidth="1"/>
    <col min="8746" max="8746" width="61.42578125" style="99" bestFit="1" customWidth="1"/>
    <col min="8747" max="8747" width="12.7109375" style="99" customWidth="1"/>
    <col min="8748" max="8748" width="26.28515625" style="99" customWidth="1"/>
    <col min="8749" max="8960" width="15.28515625" style="99"/>
    <col min="8961" max="8961" width="11.7109375" style="99" bestFit="1" customWidth="1"/>
    <col min="8962" max="8962" width="18.42578125" style="99" bestFit="1" customWidth="1"/>
    <col min="8963" max="8963" width="18.7109375" style="99" bestFit="1" customWidth="1"/>
    <col min="8964" max="8964" width="17" style="99" bestFit="1" customWidth="1"/>
    <col min="8965" max="8965" width="16.140625" style="99" bestFit="1" customWidth="1"/>
    <col min="8966" max="8966" width="15.140625" style="99" bestFit="1" customWidth="1"/>
    <col min="8967" max="8967" width="15.85546875" style="99" bestFit="1" customWidth="1"/>
    <col min="8968" max="8968" width="57.7109375" style="99" bestFit="1" customWidth="1"/>
    <col min="8969" max="8969" width="15.85546875" style="99" bestFit="1" customWidth="1"/>
    <col min="8970" max="8970" width="19.140625" style="99" bestFit="1" customWidth="1"/>
    <col min="8971" max="8971" width="44.5703125" style="99" bestFit="1" customWidth="1"/>
    <col min="8972" max="8972" width="12.85546875" style="99" bestFit="1" customWidth="1"/>
    <col min="8973" max="8973" width="11.85546875" style="99" bestFit="1" customWidth="1"/>
    <col min="8974" max="8984" width="15.28515625" style="99" customWidth="1"/>
    <col min="8985" max="8985" width="18.7109375" style="99" bestFit="1" customWidth="1"/>
    <col min="8986" max="8986" width="10" style="99" bestFit="1" customWidth="1"/>
    <col min="8987" max="8987" width="16.42578125" style="99" bestFit="1" customWidth="1"/>
    <col min="8988" max="8988" width="15.85546875" style="99" bestFit="1" customWidth="1"/>
    <col min="8989" max="8989" width="24" style="99" bestFit="1" customWidth="1"/>
    <col min="8990" max="8990" width="26.42578125" style="99" bestFit="1" customWidth="1"/>
    <col min="8991" max="8991" width="26.28515625" style="99" bestFit="1" customWidth="1"/>
    <col min="8992" max="8992" width="22.7109375" style="99" bestFit="1" customWidth="1"/>
    <col min="8993" max="8993" width="21" style="99" bestFit="1" customWidth="1"/>
    <col min="8994" max="8994" width="12.85546875" style="99" bestFit="1" customWidth="1"/>
    <col min="8995" max="8995" width="11.85546875" style="99" bestFit="1" customWidth="1"/>
    <col min="8996" max="8996" width="82" style="99" bestFit="1" customWidth="1"/>
    <col min="8997" max="9000" width="10.5703125" style="99" bestFit="1" customWidth="1"/>
    <col min="9001" max="9001" width="14.140625" style="99" bestFit="1" customWidth="1"/>
    <col min="9002" max="9002" width="61.42578125" style="99" bestFit="1" customWidth="1"/>
    <col min="9003" max="9003" width="12.7109375" style="99" customWidth="1"/>
    <col min="9004" max="9004" width="26.28515625" style="99" customWidth="1"/>
    <col min="9005" max="9216" width="15.28515625" style="99"/>
    <col min="9217" max="9217" width="11.7109375" style="99" bestFit="1" customWidth="1"/>
    <col min="9218" max="9218" width="18.42578125" style="99" bestFit="1" customWidth="1"/>
    <col min="9219" max="9219" width="18.7109375" style="99" bestFit="1" customWidth="1"/>
    <col min="9220" max="9220" width="17" style="99" bestFit="1" customWidth="1"/>
    <col min="9221" max="9221" width="16.140625" style="99" bestFit="1" customWidth="1"/>
    <col min="9222" max="9222" width="15.140625" style="99" bestFit="1" customWidth="1"/>
    <col min="9223" max="9223" width="15.85546875" style="99" bestFit="1" customWidth="1"/>
    <col min="9224" max="9224" width="57.7109375" style="99" bestFit="1" customWidth="1"/>
    <col min="9225" max="9225" width="15.85546875" style="99" bestFit="1" customWidth="1"/>
    <col min="9226" max="9226" width="19.140625" style="99" bestFit="1" customWidth="1"/>
    <col min="9227" max="9227" width="44.5703125" style="99" bestFit="1" customWidth="1"/>
    <col min="9228" max="9228" width="12.85546875" style="99" bestFit="1" customWidth="1"/>
    <col min="9229" max="9229" width="11.85546875" style="99" bestFit="1" customWidth="1"/>
    <col min="9230" max="9240" width="15.28515625" style="99" customWidth="1"/>
    <col min="9241" max="9241" width="18.7109375" style="99" bestFit="1" customWidth="1"/>
    <col min="9242" max="9242" width="10" style="99" bestFit="1" customWidth="1"/>
    <col min="9243" max="9243" width="16.42578125" style="99" bestFit="1" customWidth="1"/>
    <col min="9244" max="9244" width="15.85546875" style="99" bestFit="1" customWidth="1"/>
    <col min="9245" max="9245" width="24" style="99" bestFit="1" customWidth="1"/>
    <col min="9246" max="9246" width="26.42578125" style="99" bestFit="1" customWidth="1"/>
    <col min="9247" max="9247" width="26.28515625" style="99" bestFit="1" customWidth="1"/>
    <col min="9248" max="9248" width="22.7109375" style="99" bestFit="1" customWidth="1"/>
    <col min="9249" max="9249" width="21" style="99" bestFit="1" customWidth="1"/>
    <col min="9250" max="9250" width="12.85546875" style="99" bestFit="1" customWidth="1"/>
    <col min="9251" max="9251" width="11.85546875" style="99" bestFit="1" customWidth="1"/>
    <col min="9252" max="9252" width="82" style="99" bestFit="1" customWidth="1"/>
    <col min="9253" max="9256" width="10.5703125" style="99" bestFit="1" customWidth="1"/>
    <col min="9257" max="9257" width="14.140625" style="99" bestFit="1" customWidth="1"/>
    <col min="9258" max="9258" width="61.42578125" style="99" bestFit="1" customWidth="1"/>
    <col min="9259" max="9259" width="12.7109375" style="99" customWidth="1"/>
    <col min="9260" max="9260" width="26.28515625" style="99" customWidth="1"/>
    <col min="9261" max="9472" width="15.28515625" style="99"/>
    <col min="9473" max="9473" width="11.7109375" style="99" bestFit="1" customWidth="1"/>
    <col min="9474" max="9474" width="18.42578125" style="99" bestFit="1" customWidth="1"/>
    <col min="9475" max="9475" width="18.7109375" style="99" bestFit="1" customWidth="1"/>
    <col min="9476" max="9476" width="17" style="99" bestFit="1" customWidth="1"/>
    <col min="9477" max="9477" width="16.140625" style="99" bestFit="1" customWidth="1"/>
    <col min="9478" max="9478" width="15.140625" style="99" bestFit="1" customWidth="1"/>
    <col min="9479" max="9479" width="15.85546875" style="99" bestFit="1" customWidth="1"/>
    <col min="9480" max="9480" width="57.7109375" style="99" bestFit="1" customWidth="1"/>
    <col min="9481" max="9481" width="15.85546875" style="99" bestFit="1" customWidth="1"/>
    <col min="9482" max="9482" width="19.140625" style="99" bestFit="1" customWidth="1"/>
    <col min="9483" max="9483" width="44.5703125" style="99" bestFit="1" customWidth="1"/>
    <col min="9484" max="9484" width="12.85546875" style="99" bestFit="1" customWidth="1"/>
    <col min="9485" max="9485" width="11.85546875" style="99" bestFit="1" customWidth="1"/>
    <col min="9486" max="9496" width="15.28515625" style="99" customWidth="1"/>
    <col min="9497" max="9497" width="18.7109375" style="99" bestFit="1" customWidth="1"/>
    <col min="9498" max="9498" width="10" style="99" bestFit="1" customWidth="1"/>
    <col min="9499" max="9499" width="16.42578125" style="99" bestFit="1" customWidth="1"/>
    <col min="9500" max="9500" width="15.85546875" style="99" bestFit="1" customWidth="1"/>
    <col min="9501" max="9501" width="24" style="99" bestFit="1" customWidth="1"/>
    <col min="9502" max="9502" width="26.42578125" style="99" bestFit="1" customWidth="1"/>
    <col min="9503" max="9503" width="26.28515625" style="99" bestFit="1" customWidth="1"/>
    <col min="9504" max="9504" width="22.7109375" style="99" bestFit="1" customWidth="1"/>
    <col min="9505" max="9505" width="21" style="99" bestFit="1" customWidth="1"/>
    <col min="9506" max="9506" width="12.85546875" style="99" bestFit="1" customWidth="1"/>
    <col min="9507" max="9507" width="11.85546875" style="99" bestFit="1" customWidth="1"/>
    <col min="9508" max="9508" width="82" style="99" bestFit="1" customWidth="1"/>
    <col min="9509" max="9512" width="10.5703125" style="99" bestFit="1" customWidth="1"/>
    <col min="9513" max="9513" width="14.140625" style="99" bestFit="1" customWidth="1"/>
    <col min="9514" max="9514" width="61.42578125" style="99" bestFit="1" customWidth="1"/>
    <col min="9515" max="9515" width="12.7109375" style="99" customWidth="1"/>
    <col min="9516" max="9516" width="26.28515625" style="99" customWidth="1"/>
    <col min="9517" max="9728" width="15.28515625" style="99"/>
    <col min="9729" max="9729" width="11.7109375" style="99" bestFit="1" customWidth="1"/>
    <col min="9730" max="9730" width="18.42578125" style="99" bestFit="1" customWidth="1"/>
    <col min="9731" max="9731" width="18.7109375" style="99" bestFit="1" customWidth="1"/>
    <col min="9732" max="9732" width="17" style="99" bestFit="1" customWidth="1"/>
    <col min="9733" max="9733" width="16.140625" style="99" bestFit="1" customWidth="1"/>
    <col min="9734" max="9734" width="15.140625" style="99" bestFit="1" customWidth="1"/>
    <col min="9735" max="9735" width="15.85546875" style="99" bestFit="1" customWidth="1"/>
    <col min="9736" max="9736" width="57.7109375" style="99" bestFit="1" customWidth="1"/>
    <col min="9737" max="9737" width="15.85546875" style="99" bestFit="1" customWidth="1"/>
    <col min="9738" max="9738" width="19.140625" style="99" bestFit="1" customWidth="1"/>
    <col min="9739" max="9739" width="44.5703125" style="99" bestFit="1" customWidth="1"/>
    <col min="9740" max="9740" width="12.85546875" style="99" bestFit="1" customWidth="1"/>
    <col min="9741" max="9741" width="11.85546875" style="99" bestFit="1" customWidth="1"/>
    <col min="9742" max="9752" width="15.28515625" style="99" customWidth="1"/>
    <col min="9753" max="9753" width="18.7109375" style="99" bestFit="1" customWidth="1"/>
    <col min="9754" max="9754" width="10" style="99" bestFit="1" customWidth="1"/>
    <col min="9755" max="9755" width="16.42578125" style="99" bestFit="1" customWidth="1"/>
    <col min="9756" max="9756" width="15.85546875" style="99" bestFit="1" customWidth="1"/>
    <col min="9757" max="9757" width="24" style="99" bestFit="1" customWidth="1"/>
    <col min="9758" max="9758" width="26.42578125" style="99" bestFit="1" customWidth="1"/>
    <col min="9759" max="9759" width="26.28515625" style="99" bestFit="1" customWidth="1"/>
    <col min="9760" max="9760" width="22.7109375" style="99" bestFit="1" customWidth="1"/>
    <col min="9761" max="9761" width="21" style="99" bestFit="1" customWidth="1"/>
    <col min="9762" max="9762" width="12.85546875" style="99" bestFit="1" customWidth="1"/>
    <col min="9763" max="9763" width="11.85546875" style="99" bestFit="1" customWidth="1"/>
    <col min="9764" max="9764" width="82" style="99" bestFit="1" customWidth="1"/>
    <col min="9765" max="9768" width="10.5703125" style="99" bestFit="1" customWidth="1"/>
    <col min="9769" max="9769" width="14.140625" style="99" bestFit="1" customWidth="1"/>
    <col min="9770" max="9770" width="61.42578125" style="99" bestFit="1" customWidth="1"/>
    <col min="9771" max="9771" width="12.7109375" style="99" customWidth="1"/>
    <col min="9772" max="9772" width="26.28515625" style="99" customWidth="1"/>
    <col min="9773" max="9984" width="15.28515625" style="99"/>
    <col min="9985" max="9985" width="11.7109375" style="99" bestFit="1" customWidth="1"/>
    <col min="9986" max="9986" width="18.42578125" style="99" bestFit="1" customWidth="1"/>
    <col min="9987" max="9987" width="18.7109375" style="99" bestFit="1" customWidth="1"/>
    <col min="9988" max="9988" width="17" style="99" bestFit="1" customWidth="1"/>
    <col min="9989" max="9989" width="16.140625" style="99" bestFit="1" customWidth="1"/>
    <col min="9990" max="9990" width="15.140625" style="99" bestFit="1" customWidth="1"/>
    <col min="9991" max="9991" width="15.85546875" style="99" bestFit="1" customWidth="1"/>
    <col min="9992" max="9992" width="57.7109375" style="99" bestFit="1" customWidth="1"/>
    <col min="9993" max="9993" width="15.85546875" style="99" bestFit="1" customWidth="1"/>
    <col min="9994" max="9994" width="19.140625" style="99" bestFit="1" customWidth="1"/>
    <col min="9995" max="9995" width="44.5703125" style="99" bestFit="1" customWidth="1"/>
    <col min="9996" max="9996" width="12.85546875" style="99" bestFit="1" customWidth="1"/>
    <col min="9997" max="9997" width="11.85546875" style="99" bestFit="1" customWidth="1"/>
    <col min="9998" max="10008" width="15.28515625" style="99" customWidth="1"/>
    <col min="10009" max="10009" width="18.7109375" style="99" bestFit="1" customWidth="1"/>
    <col min="10010" max="10010" width="10" style="99" bestFit="1" customWidth="1"/>
    <col min="10011" max="10011" width="16.42578125" style="99" bestFit="1" customWidth="1"/>
    <col min="10012" max="10012" width="15.85546875" style="99" bestFit="1" customWidth="1"/>
    <col min="10013" max="10013" width="24" style="99" bestFit="1" customWidth="1"/>
    <col min="10014" max="10014" width="26.42578125" style="99" bestFit="1" customWidth="1"/>
    <col min="10015" max="10015" width="26.28515625" style="99" bestFit="1" customWidth="1"/>
    <col min="10016" max="10016" width="22.7109375" style="99" bestFit="1" customWidth="1"/>
    <col min="10017" max="10017" width="21" style="99" bestFit="1" customWidth="1"/>
    <col min="10018" max="10018" width="12.85546875" style="99" bestFit="1" customWidth="1"/>
    <col min="10019" max="10019" width="11.85546875" style="99" bestFit="1" customWidth="1"/>
    <col min="10020" max="10020" width="82" style="99" bestFit="1" customWidth="1"/>
    <col min="10021" max="10024" width="10.5703125" style="99" bestFit="1" customWidth="1"/>
    <col min="10025" max="10025" width="14.140625" style="99" bestFit="1" customWidth="1"/>
    <col min="10026" max="10026" width="61.42578125" style="99" bestFit="1" customWidth="1"/>
    <col min="10027" max="10027" width="12.7109375" style="99" customWidth="1"/>
    <col min="10028" max="10028" width="26.28515625" style="99" customWidth="1"/>
    <col min="10029" max="10240" width="15.28515625" style="99"/>
    <col min="10241" max="10241" width="11.7109375" style="99" bestFit="1" customWidth="1"/>
    <col min="10242" max="10242" width="18.42578125" style="99" bestFit="1" customWidth="1"/>
    <col min="10243" max="10243" width="18.7109375" style="99" bestFit="1" customWidth="1"/>
    <col min="10244" max="10244" width="17" style="99" bestFit="1" customWidth="1"/>
    <col min="10245" max="10245" width="16.140625" style="99" bestFit="1" customWidth="1"/>
    <col min="10246" max="10246" width="15.140625" style="99" bestFit="1" customWidth="1"/>
    <col min="10247" max="10247" width="15.85546875" style="99" bestFit="1" customWidth="1"/>
    <col min="10248" max="10248" width="57.7109375" style="99" bestFit="1" customWidth="1"/>
    <col min="10249" max="10249" width="15.85546875" style="99" bestFit="1" customWidth="1"/>
    <col min="10250" max="10250" width="19.140625" style="99" bestFit="1" customWidth="1"/>
    <col min="10251" max="10251" width="44.5703125" style="99" bestFit="1" customWidth="1"/>
    <col min="10252" max="10252" width="12.85546875" style="99" bestFit="1" customWidth="1"/>
    <col min="10253" max="10253" width="11.85546875" style="99" bestFit="1" customWidth="1"/>
    <col min="10254" max="10264" width="15.28515625" style="99" customWidth="1"/>
    <col min="10265" max="10265" width="18.7109375" style="99" bestFit="1" customWidth="1"/>
    <col min="10266" max="10266" width="10" style="99" bestFit="1" customWidth="1"/>
    <col min="10267" max="10267" width="16.42578125" style="99" bestFit="1" customWidth="1"/>
    <col min="10268" max="10268" width="15.85546875" style="99" bestFit="1" customWidth="1"/>
    <col min="10269" max="10269" width="24" style="99" bestFit="1" customWidth="1"/>
    <col min="10270" max="10270" width="26.42578125" style="99" bestFit="1" customWidth="1"/>
    <col min="10271" max="10271" width="26.28515625" style="99" bestFit="1" customWidth="1"/>
    <col min="10272" max="10272" width="22.7109375" style="99" bestFit="1" customWidth="1"/>
    <col min="10273" max="10273" width="21" style="99" bestFit="1" customWidth="1"/>
    <col min="10274" max="10274" width="12.85546875" style="99" bestFit="1" customWidth="1"/>
    <col min="10275" max="10275" width="11.85546875" style="99" bestFit="1" customWidth="1"/>
    <col min="10276" max="10276" width="82" style="99" bestFit="1" customWidth="1"/>
    <col min="10277" max="10280" width="10.5703125" style="99" bestFit="1" customWidth="1"/>
    <col min="10281" max="10281" width="14.140625" style="99" bestFit="1" customWidth="1"/>
    <col min="10282" max="10282" width="61.42578125" style="99" bestFit="1" customWidth="1"/>
    <col min="10283" max="10283" width="12.7109375" style="99" customWidth="1"/>
    <col min="10284" max="10284" width="26.28515625" style="99" customWidth="1"/>
    <col min="10285" max="10496" width="15.28515625" style="99"/>
    <col min="10497" max="10497" width="11.7109375" style="99" bestFit="1" customWidth="1"/>
    <col min="10498" max="10498" width="18.42578125" style="99" bestFit="1" customWidth="1"/>
    <col min="10499" max="10499" width="18.7109375" style="99" bestFit="1" customWidth="1"/>
    <col min="10500" max="10500" width="17" style="99" bestFit="1" customWidth="1"/>
    <col min="10501" max="10501" width="16.140625" style="99" bestFit="1" customWidth="1"/>
    <col min="10502" max="10502" width="15.140625" style="99" bestFit="1" customWidth="1"/>
    <col min="10503" max="10503" width="15.85546875" style="99" bestFit="1" customWidth="1"/>
    <col min="10504" max="10504" width="57.7109375" style="99" bestFit="1" customWidth="1"/>
    <col min="10505" max="10505" width="15.85546875" style="99" bestFit="1" customWidth="1"/>
    <col min="10506" max="10506" width="19.140625" style="99" bestFit="1" customWidth="1"/>
    <col min="10507" max="10507" width="44.5703125" style="99" bestFit="1" customWidth="1"/>
    <col min="10508" max="10508" width="12.85546875" style="99" bestFit="1" customWidth="1"/>
    <col min="10509" max="10509" width="11.85546875" style="99" bestFit="1" customWidth="1"/>
    <col min="10510" max="10520" width="15.28515625" style="99" customWidth="1"/>
    <col min="10521" max="10521" width="18.7109375" style="99" bestFit="1" customWidth="1"/>
    <col min="10522" max="10522" width="10" style="99" bestFit="1" customWidth="1"/>
    <col min="10523" max="10523" width="16.42578125" style="99" bestFit="1" customWidth="1"/>
    <col min="10524" max="10524" width="15.85546875" style="99" bestFit="1" customWidth="1"/>
    <col min="10525" max="10525" width="24" style="99" bestFit="1" customWidth="1"/>
    <col min="10526" max="10526" width="26.42578125" style="99" bestFit="1" customWidth="1"/>
    <col min="10527" max="10527" width="26.28515625" style="99" bestFit="1" customWidth="1"/>
    <col min="10528" max="10528" width="22.7109375" style="99" bestFit="1" customWidth="1"/>
    <col min="10529" max="10529" width="21" style="99" bestFit="1" customWidth="1"/>
    <col min="10530" max="10530" width="12.85546875" style="99" bestFit="1" customWidth="1"/>
    <col min="10531" max="10531" width="11.85546875" style="99" bestFit="1" customWidth="1"/>
    <col min="10532" max="10532" width="82" style="99" bestFit="1" customWidth="1"/>
    <col min="10533" max="10536" width="10.5703125" style="99" bestFit="1" customWidth="1"/>
    <col min="10537" max="10537" width="14.140625" style="99" bestFit="1" customWidth="1"/>
    <col min="10538" max="10538" width="61.42578125" style="99" bestFit="1" customWidth="1"/>
    <col min="10539" max="10539" width="12.7109375" style="99" customWidth="1"/>
    <col min="10540" max="10540" width="26.28515625" style="99" customWidth="1"/>
    <col min="10541" max="10752" width="15.28515625" style="99"/>
    <col min="10753" max="10753" width="11.7109375" style="99" bestFit="1" customWidth="1"/>
    <col min="10754" max="10754" width="18.42578125" style="99" bestFit="1" customWidth="1"/>
    <col min="10755" max="10755" width="18.7109375" style="99" bestFit="1" customWidth="1"/>
    <col min="10756" max="10756" width="17" style="99" bestFit="1" customWidth="1"/>
    <col min="10757" max="10757" width="16.140625" style="99" bestFit="1" customWidth="1"/>
    <col min="10758" max="10758" width="15.140625" style="99" bestFit="1" customWidth="1"/>
    <col min="10759" max="10759" width="15.85546875" style="99" bestFit="1" customWidth="1"/>
    <col min="10760" max="10760" width="57.7109375" style="99" bestFit="1" customWidth="1"/>
    <col min="10761" max="10761" width="15.85546875" style="99" bestFit="1" customWidth="1"/>
    <col min="10762" max="10762" width="19.140625" style="99" bestFit="1" customWidth="1"/>
    <col min="10763" max="10763" width="44.5703125" style="99" bestFit="1" customWidth="1"/>
    <col min="10764" max="10764" width="12.85546875" style="99" bestFit="1" customWidth="1"/>
    <col min="10765" max="10765" width="11.85546875" style="99" bestFit="1" customWidth="1"/>
    <col min="10766" max="10776" width="15.28515625" style="99" customWidth="1"/>
    <col min="10777" max="10777" width="18.7109375" style="99" bestFit="1" customWidth="1"/>
    <col min="10778" max="10778" width="10" style="99" bestFit="1" customWidth="1"/>
    <col min="10779" max="10779" width="16.42578125" style="99" bestFit="1" customWidth="1"/>
    <col min="10780" max="10780" width="15.85546875" style="99" bestFit="1" customWidth="1"/>
    <col min="10781" max="10781" width="24" style="99" bestFit="1" customWidth="1"/>
    <col min="10782" max="10782" width="26.42578125" style="99" bestFit="1" customWidth="1"/>
    <col min="10783" max="10783" width="26.28515625" style="99" bestFit="1" customWidth="1"/>
    <col min="10784" max="10784" width="22.7109375" style="99" bestFit="1" customWidth="1"/>
    <col min="10785" max="10785" width="21" style="99" bestFit="1" customWidth="1"/>
    <col min="10786" max="10786" width="12.85546875" style="99" bestFit="1" customWidth="1"/>
    <col min="10787" max="10787" width="11.85546875" style="99" bestFit="1" customWidth="1"/>
    <col min="10788" max="10788" width="82" style="99" bestFit="1" customWidth="1"/>
    <col min="10789" max="10792" width="10.5703125" style="99" bestFit="1" customWidth="1"/>
    <col min="10793" max="10793" width="14.140625" style="99" bestFit="1" customWidth="1"/>
    <col min="10794" max="10794" width="61.42578125" style="99" bestFit="1" customWidth="1"/>
    <col min="10795" max="10795" width="12.7109375" style="99" customWidth="1"/>
    <col min="10796" max="10796" width="26.28515625" style="99" customWidth="1"/>
    <col min="10797" max="11008" width="15.28515625" style="99"/>
    <col min="11009" max="11009" width="11.7109375" style="99" bestFit="1" customWidth="1"/>
    <col min="11010" max="11010" width="18.42578125" style="99" bestFit="1" customWidth="1"/>
    <col min="11011" max="11011" width="18.7109375" style="99" bestFit="1" customWidth="1"/>
    <col min="11012" max="11012" width="17" style="99" bestFit="1" customWidth="1"/>
    <col min="11013" max="11013" width="16.140625" style="99" bestFit="1" customWidth="1"/>
    <col min="11014" max="11014" width="15.140625" style="99" bestFit="1" customWidth="1"/>
    <col min="11015" max="11015" width="15.85546875" style="99" bestFit="1" customWidth="1"/>
    <col min="11016" max="11016" width="57.7109375" style="99" bestFit="1" customWidth="1"/>
    <col min="11017" max="11017" width="15.85546875" style="99" bestFit="1" customWidth="1"/>
    <col min="11018" max="11018" width="19.140625" style="99" bestFit="1" customWidth="1"/>
    <col min="11019" max="11019" width="44.5703125" style="99" bestFit="1" customWidth="1"/>
    <col min="11020" max="11020" width="12.85546875" style="99" bestFit="1" customWidth="1"/>
    <col min="11021" max="11021" width="11.85546875" style="99" bestFit="1" customWidth="1"/>
    <col min="11022" max="11032" width="15.28515625" style="99" customWidth="1"/>
    <col min="11033" max="11033" width="18.7109375" style="99" bestFit="1" customWidth="1"/>
    <col min="11034" max="11034" width="10" style="99" bestFit="1" customWidth="1"/>
    <col min="11035" max="11035" width="16.42578125" style="99" bestFit="1" customWidth="1"/>
    <col min="11036" max="11036" width="15.85546875" style="99" bestFit="1" customWidth="1"/>
    <col min="11037" max="11037" width="24" style="99" bestFit="1" customWidth="1"/>
    <col min="11038" max="11038" width="26.42578125" style="99" bestFit="1" customWidth="1"/>
    <col min="11039" max="11039" width="26.28515625" style="99" bestFit="1" customWidth="1"/>
    <col min="11040" max="11040" width="22.7109375" style="99" bestFit="1" customWidth="1"/>
    <col min="11041" max="11041" width="21" style="99" bestFit="1" customWidth="1"/>
    <col min="11042" max="11042" width="12.85546875" style="99" bestFit="1" customWidth="1"/>
    <col min="11043" max="11043" width="11.85546875" style="99" bestFit="1" customWidth="1"/>
    <col min="11044" max="11044" width="82" style="99" bestFit="1" customWidth="1"/>
    <col min="11045" max="11048" width="10.5703125" style="99" bestFit="1" customWidth="1"/>
    <col min="11049" max="11049" width="14.140625" style="99" bestFit="1" customWidth="1"/>
    <col min="11050" max="11050" width="61.42578125" style="99" bestFit="1" customWidth="1"/>
    <col min="11051" max="11051" width="12.7109375" style="99" customWidth="1"/>
    <col min="11052" max="11052" width="26.28515625" style="99" customWidth="1"/>
    <col min="11053" max="11264" width="15.28515625" style="99"/>
    <col min="11265" max="11265" width="11.7109375" style="99" bestFit="1" customWidth="1"/>
    <col min="11266" max="11266" width="18.42578125" style="99" bestFit="1" customWidth="1"/>
    <col min="11267" max="11267" width="18.7109375" style="99" bestFit="1" customWidth="1"/>
    <col min="11268" max="11268" width="17" style="99" bestFit="1" customWidth="1"/>
    <col min="11269" max="11269" width="16.140625" style="99" bestFit="1" customWidth="1"/>
    <col min="11270" max="11270" width="15.140625" style="99" bestFit="1" customWidth="1"/>
    <col min="11271" max="11271" width="15.85546875" style="99" bestFit="1" customWidth="1"/>
    <col min="11272" max="11272" width="57.7109375" style="99" bestFit="1" customWidth="1"/>
    <col min="11273" max="11273" width="15.85546875" style="99" bestFit="1" customWidth="1"/>
    <col min="11274" max="11274" width="19.140625" style="99" bestFit="1" customWidth="1"/>
    <col min="11275" max="11275" width="44.5703125" style="99" bestFit="1" customWidth="1"/>
    <col min="11276" max="11276" width="12.85546875" style="99" bestFit="1" customWidth="1"/>
    <col min="11277" max="11277" width="11.85546875" style="99" bestFit="1" customWidth="1"/>
    <col min="11278" max="11288" width="15.28515625" style="99" customWidth="1"/>
    <col min="11289" max="11289" width="18.7109375" style="99" bestFit="1" customWidth="1"/>
    <col min="11290" max="11290" width="10" style="99" bestFit="1" customWidth="1"/>
    <col min="11291" max="11291" width="16.42578125" style="99" bestFit="1" customWidth="1"/>
    <col min="11292" max="11292" width="15.85546875" style="99" bestFit="1" customWidth="1"/>
    <col min="11293" max="11293" width="24" style="99" bestFit="1" customWidth="1"/>
    <col min="11294" max="11294" width="26.42578125" style="99" bestFit="1" customWidth="1"/>
    <col min="11295" max="11295" width="26.28515625" style="99" bestFit="1" customWidth="1"/>
    <col min="11296" max="11296" width="22.7109375" style="99" bestFit="1" customWidth="1"/>
    <col min="11297" max="11297" width="21" style="99" bestFit="1" customWidth="1"/>
    <col min="11298" max="11298" width="12.85546875" style="99" bestFit="1" customWidth="1"/>
    <col min="11299" max="11299" width="11.85546875" style="99" bestFit="1" customWidth="1"/>
    <col min="11300" max="11300" width="82" style="99" bestFit="1" customWidth="1"/>
    <col min="11301" max="11304" width="10.5703125" style="99" bestFit="1" customWidth="1"/>
    <col min="11305" max="11305" width="14.140625" style="99" bestFit="1" customWidth="1"/>
    <col min="11306" max="11306" width="61.42578125" style="99" bestFit="1" customWidth="1"/>
    <col min="11307" max="11307" width="12.7109375" style="99" customWidth="1"/>
    <col min="11308" max="11308" width="26.28515625" style="99" customWidth="1"/>
    <col min="11309" max="11520" width="15.28515625" style="99"/>
    <col min="11521" max="11521" width="11.7109375" style="99" bestFit="1" customWidth="1"/>
    <col min="11522" max="11522" width="18.42578125" style="99" bestFit="1" customWidth="1"/>
    <col min="11523" max="11523" width="18.7109375" style="99" bestFit="1" customWidth="1"/>
    <col min="11524" max="11524" width="17" style="99" bestFit="1" customWidth="1"/>
    <col min="11525" max="11525" width="16.140625" style="99" bestFit="1" customWidth="1"/>
    <col min="11526" max="11526" width="15.140625" style="99" bestFit="1" customWidth="1"/>
    <col min="11527" max="11527" width="15.85546875" style="99" bestFit="1" customWidth="1"/>
    <col min="11528" max="11528" width="57.7109375" style="99" bestFit="1" customWidth="1"/>
    <col min="11529" max="11529" width="15.85546875" style="99" bestFit="1" customWidth="1"/>
    <col min="11530" max="11530" width="19.140625" style="99" bestFit="1" customWidth="1"/>
    <col min="11531" max="11531" width="44.5703125" style="99" bestFit="1" customWidth="1"/>
    <col min="11532" max="11532" width="12.85546875" style="99" bestFit="1" customWidth="1"/>
    <col min="11533" max="11533" width="11.85546875" style="99" bestFit="1" customWidth="1"/>
    <col min="11534" max="11544" width="15.28515625" style="99" customWidth="1"/>
    <col min="11545" max="11545" width="18.7109375" style="99" bestFit="1" customWidth="1"/>
    <col min="11546" max="11546" width="10" style="99" bestFit="1" customWidth="1"/>
    <col min="11547" max="11547" width="16.42578125" style="99" bestFit="1" customWidth="1"/>
    <col min="11548" max="11548" width="15.85546875" style="99" bestFit="1" customWidth="1"/>
    <col min="11549" max="11549" width="24" style="99" bestFit="1" customWidth="1"/>
    <col min="11550" max="11550" width="26.42578125" style="99" bestFit="1" customWidth="1"/>
    <col min="11551" max="11551" width="26.28515625" style="99" bestFit="1" customWidth="1"/>
    <col min="11552" max="11552" width="22.7109375" style="99" bestFit="1" customWidth="1"/>
    <col min="11553" max="11553" width="21" style="99" bestFit="1" customWidth="1"/>
    <col min="11554" max="11554" width="12.85546875" style="99" bestFit="1" customWidth="1"/>
    <col min="11555" max="11555" width="11.85546875" style="99" bestFit="1" customWidth="1"/>
    <col min="11556" max="11556" width="82" style="99" bestFit="1" customWidth="1"/>
    <col min="11557" max="11560" width="10.5703125" style="99" bestFit="1" customWidth="1"/>
    <col min="11561" max="11561" width="14.140625" style="99" bestFit="1" customWidth="1"/>
    <col min="11562" max="11562" width="61.42578125" style="99" bestFit="1" customWidth="1"/>
    <col min="11563" max="11563" width="12.7109375" style="99" customWidth="1"/>
    <col min="11564" max="11564" width="26.28515625" style="99" customWidth="1"/>
    <col min="11565" max="11776" width="15.28515625" style="99"/>
    <col min="11777" max="11777" width="11.7109375" style="99" bestFit="1" customWidth="1"/>
    <col min="11778" max="11778" width="18.42578125" style="99" bestFit="1" customWidth="1"/>
    <col min="11779" max="11779" width="18.7109375" style="99" bestFit="1" customWidth="1"/>
    <col min="11780" max="11780" width="17" style="99" bestFit="1" customWidth="1"/>
    <col min="11781" max="11781" width="16.140625" style="99" bestFit="1" customWidth="1"/>
    <col min="11782" max="11782" width="15.140625" style="99" bestFit="1" customWidth="1"/>
    <col min="11783" max="11783" width="15.85546875" style="99" bestFit="1" customWidth="1"/>
    <col min="11784" max="11784" width="57.7109375" style="99" bestFit="1" customWidth="1"/>
    <col min="11785" max="11785" width="15.85546875" style="99" bestFit="1" customWidth="1"/>
    <col min="11786" max="11786" width="19.140625" style="99" bestFit="1" customWidth="1"/>
    <col min="11787" max="11787" width="44.5703125" style="99" bestFit="1" customWidth="1"/>
    <col min="11788" max="11788" width="12.85546875" style="99" bestFit="1" customWidth="1"/>
    <col min="11789" max="11789" width="11.85546875" style="99" bestFit="1" customWidth="1"/>
    <col min="11790" max="11800" width="15.28515625" style="99" customWidth="1"/>
    <col min="11801" max="11801" width="18.7109375" style="99" bestFit="1" customWidth="1"/>
    <col min="11802" max="11802" width="10" style="99" bestFit="1" customWidth="1"/>
    <col min="11803" max="11803" width="16.42578125" style="99" bestFit="1" customWidth="1"/>
    <col min="11804" max="11804" width="15.85546875" style="99" bestFit="1" customWidth="1"/>
    <col min="11805" max="11805" width="24" style="99" bestFit="1" customWidth="1"/>
    <col min="11806" max="11806" width="26.42578125" style="99" bestFit="1" customWidth="1"/>
    <col min="11807" max="11807" width="26.28515625" style="99" bestFit="1" customWidth="1"/>
    <col min="11808" max="11808" width="22.7109375" style="99" bestFit="1" customWidth="1"/>
    <col min="11809" max="11809" width="21" style="99" bestFit="1" customWidth="1"/>
    <col min="11810" max="11810" width="12.85546875" style="99" bestFit="1" customWidth="1"/>
    <col min="11811" max="11811" width="11.85546875" style="99" bestFit="1" customWidth="1"/>
    <col min="11812" max="11812" width="82" style="99" bestFit="1" customWidth="1"/>
    <col min="11813" max="11816" width="10.5703125" style="99" bestFit="1" customWidth="1"/>
    <col min="11817" max="11817" width="14.140625" style="99" bestFit="1" customWidth="1"/>
    <col min="11818" max="11818" width="61.42578125" style="99" bestFit="1" customWidth="1"/>
    <col min="11819" max="11819" width="12.7109375" style="99" customWidth="1"/>
    <col min="11820" max="11820" width="26.28515625" style="99" customWidth="1"/>
    <col min="11821" max="12032" width="15.28515625" style="99"/>
    <col min="12033" max="12033" width="11.7109375" style="99" bestFit="1" customWidth="1"/>
    <col min="12034" max="12034" width="18.42578125" style="99" bestFit="1" customWidth="1"/>
    <col min="12035" max="12035" width="18.7109375" style="99" bestFit="1" customWidth="1"/>
    <col min="12036" max="12036" width="17" style="99" bestFit="1" customWidth="1"/>
    <col min="12037" max="12037" width="16.140625" style="99" bestFit="1" customWidth="1"/>
    <col min="12038" max="12038" width="15.140625" style="99" bestFit="1" customWidth="1"/>
    <col min="12039" max="12039" width="15.85546875" style="99" bestFit="1" customWidth="1"/>
    <col min="12040" max="12040" width="57.7109375" style="99" bestFit="1" customWidth="1"/>
    <col min="12041" max="12041" width="15.85546875" style="99" bestFit="1" customWidth="1"/>
    <col min="12042" max="12042" width="19.140625" style="99" bestFit="1" customWidth="1"/>
    <col min="12043" max="12043" width="44.5703125" style="99" bestFit="1" customWidth="1"/>
    <col min="12044" max="12044" width="12.85546875" style="99" bestFit="1" customWidth="1"/>
    <col min="12045" max="12045" width="11.85546875" style="99" bestFit="1" customWidth="1"/>
    <col min="12046" max="12056" width="15.28515625" style="99" customWidth="1"/>
    <col min="12057" max="12057" width="18.7109375" style="99" bestFit="1" customWidth="1"/>
    <col min="12058" max="12058" width="10" style="99" bestFit="1" customWidth="1"/>
    <col min="12059" max="12059" width="16.42578125" style="99" bestFit="1" customWidth="1"/>
    <col min="12060" max="12060" width="15.85546875" style="99" bestFit="1" customWidth="1"/>
    <col min="12061" max="12061" width="24" style="99" bestFit="1" customWidth="1"/>
    <col min="12062" max="12062" width="26.42578125" style="99" bestFit="1" customWidth="1"/>
    <col min="12063" max="12063" width="26.28515625" style="99" bestFit="1" customWidth="1"/>
    <col min="12064" max="12064" width="22.7109375" style="99" bestFit="1" customWidth="1"/>
    <col min="12065" max="12065" width="21" style="99" bestFit="1" customWidth="1"/>
    <col min="12066" max="12066" width="12.85546875" style="99" bestFit="1" customWidth="1"/>
    <col min="12067" max="12067" width="11.85546875" style="99" bestFit="1" customWidth="1"/>
    <col min="12068" max="12068" width="82" style="99" bestFit="1" customWidth="1"/>
    <col min="12069" max="12072" width="10.5703125" style="99" bestFit="1" customWidth="1"/>
    <col min="12073" max="12073" width="14.140625" style="99" bestFit="1" customWidth="1"/>
    <col min="12074" max="12074" width="61.42578125" style="99" bestFit="1" customWidth="1"/>
    <col min="12075" max="12075" width="12.7109375" style="99" customWidth="1"/>
    <col min="12076" max="12076" width="26.28515625" style="99" customWidth="1"/>
    <col min="12077" max="12288" width="15.28515625" style="99"/>
    <col min="12289" max="12289" width="11.7109375" style="99" bestFit="1" customWidth="1"/>
    <col min="12290" max="12290" width="18.42578125" style="99" bestFit="1" customWidth="1"/>
    <col min="12291" max="12291" width="18.7109375" style="99" bestFit="1" customWidth="1"/>
    <col min="12292" max="12292" width="17" style="99" bestFit="1" customWidth="1"/>
    <col min="12293" max="12293" width="16.140625" style="99" bestFit="1" customWidth="1"/>
    <col min="12294" max="12294" width="15.140625" style="99" bestFit="1" customWidth="1"/>
    <col min="12295" max="12295" width="15.85546875" style="99" bestFit="1" customWidth="1"/>
    <col min="12296" max="12296" width="57.7109375" style="99" bestFit="1" customWidth="1"/>
    <col min="12297" max="12297" width="15.85546875" style="99" bestFit="1" customWidth="1"/>
    <col min="12298" max="12298" width="19.140625" style="99" bestFit="1" customWidth="1"/>
    <col min="12299" max="12299" width="44.5703125" style="99" bestFit="1" customWidth="1"/>
    <col min="12300" max="12300" width="12.85546875" style="99" bestFit="1" customWidth="1"/>
    <col min="12301" max="12301" width="11.85546875" style="99" bestFit="1" customWidth="1"/>
    <col min="12302" max="12312" width="15.28515625" style="99" customWidth="1"/>
    <col min="12313" max="12313" width="18.7109375" style="99" bestFit="1" customWidth="1"/>
    <col min="12314" max="12314" width="10" style="99" bestFit="1" customWidth="1"/>
    <col min="12315" max="12315" width="16.42578125" style="99" bestFit="1" customWidth="1"/>
    <col min="12316" max="12316" width="15.85546875" style="99" bestFit="1" customWidth="1"/>
    <col min="12317" max="12317" width="24" style="99" bestFit="1" customWidth="1"/>
    <col min="12318" max="12318" width="26.42578125" style="99" bestFit="1" customWidth="1"/>
    <col min="12319" max="12319" width="26.28515625" style="99" bestFit="1" customWidth="1"/>
    <col min="12320" max="12320" width="22.7109375" style="99" bestFit="1" customWidth="1"/>
    <col min="12321" max="12321" width="21" style="99" bestFit="1" customWidth="1"/>
    <col min="12322" max="12322" width="12.85546875" style="99" bestFit="1" customWidth="1"/>
    <col min="12323" max="12323" width="11.85546875" style="99" bestFit="1" customWidth="1"/>
    <col min="12324" max="12324" width="82" style="99" bestFit="1" customWidth="1"/>
    <col min="12325" max="12328" width="10.5703125" style="99" bestFit="1" customWidth="1"/>
    <col min="12329" max="12329" width="14.140625" style="99" bestFit="1" customWidth="1"/>
    <col min="12330" max="12330" width="61.42578125" style="99" bestFit="1" customWidth="1"/>
    <col min="12331" max="12331" width="12.7109375" style="99" customWidth="1"/>
    <col min="12332" max="12332" width="26.28515625" style="99" customWidth="1"/>
    <col min="12333" max="12544" width="15.28515625" style="99"/>
    <col min="12545" max="12545" width="11.7109375" style="99" bestFit="1" customWidth="1"/>
    <col min="12546" max="12546" width="18.42578125" style="99" bestFit="1" customWidth="1"/>
    <col min="12547" max="12547" width="18.7109375" style="99" bestFit="1" customWidth="1"/>
    <col min="12548" max="12548" width="17" style="99" bestFit="1" customWidth="1"/>
    <col min="12549" max="12549" width="16.140625" style="99" bestFit="1" customWidth="1"/>
    <col min="12550" max="12550" width="15.140625" style="99" bestFit="1" customWidth="1"/>
    <col min="12551" max="12551" width="15.85546875" style="99" bestFit="1" customWidth="1"/>
    <col min="12552" max="12552" width="57.7109375" style="99" bestFit="1" customWidth="1"/>
    <col min="12553" max="12553" width="15.85546875" style="99" bestFit="1" customWidth="1"/>
    <col min="12554" max="12554" width="19.140625" style="99" bestFit="1" customWidth="1"/>
    <col min="12555" max="12555" width="44.5703125" style="99" bestFit="1" customWidth="1"/>
    <col min="12556" max="12556" width="12.85546875" style="99" bestFit="1" customWidth="1"/>
    <col min="12557" max="12557" width="11.85546875" style="99" bestFit="1" customWidth="1"/>
    <col min="12558" max="12568" width="15.28515625" style="99" customWidth="1"/>
    <col min="12569" max="12569" width="18.7109375" style="99" bestFit="1" customWidth="1"/>
    <col min="12570" max="12570" width="10" style="99" bestFit="1" customWidth="1"/>
    <col min="12571" max="12571" width="16.42578125" style="99" bestFit="1" customWidth="1"/>
    <col min="12572" max="12572" width="15.85546875" style="99" bestFit="1" customWidth="1"/>
    <col min="12573" max="12573" width="24" style="99" bestFit="1" customWidth="1"/>
    <col min="12574" max="12574" width="26.42578125" style="99" bestFit="1" customWidth="1"/>
    <col min="12575" max="12575" width="26.28515625" style="99" bestFit="1" customWidth="1"/>
    <col min="12576" max="12576" width="22.7109375" style="99" bestFit="1" customWidth="1"/>
    <col min="12577" max="12577" width="21" style="99" bestFit="1" customWidth="1"/>
    <col min="12578" max="12578" width="12.85546875" style="99" bestFit="1" customWidth="1"/>
    <col min="12579" max="12579" width="11.85546875" style="99" bestFit="1" customWidth="1"/>
    <col min="12580" max="12580" width="82" style="99" bestFit="1" customWidth="1"/>
    <col min="12581" max="12584" width="10.5703125" style="99" bestFit="1" customWidth="1"/>
    <col min="12585" max="12585" width="14.140625" style="99" bestFit="1" customWidth="1"/>
    <col min="12586" max="12586" width="61.42578125" style="99" bestFit="1" customWidth="1"/>
    <col min="12587" max="12587" width="12.7109375" style="99" customWidth="1"/>
    <col min="12588" max="12588" width="26.28515625" style="99" customWidth="1"/>
    <col min="12589" max="12800" width="15.28515625" style="99"/>
    <col min="12801" max="12801" width="11.7109375" style="99" bestFit="1" customWidth="1"/>
    <col min="12802" max="12802" width="18.42578125" style="99" bestFit="1" customWidth="1"/>
    <col min="12803" max="12803" width="18.7109375" style="99" bestFit="1" customWidth="1"/>
    <col min="12804" max="12804" width="17" style="99" bestFit="1" customWidth="1"/>
    <col min="12805" max="12805" width="16.140625" style="99" bestFit="1" customWidth="1"/>
    <col min="12806" max="12806" width="15.140625" style="99" bestFit="1" customWidth="1"/>
    <col min="12807" max="12807" width="15.85546875" style="99" bestFit="1" customWidth="1"/>
    <col min="12808" max="12808" width="57.7109375" style="99" bestFit="1" customWidth="1"/>
    <col min="12809" max="12809" width="15.85546875" style="99" bestFit="1" customWidth="1"/>
    <col min="12810" max="12810" width="19.140625" style="99" bestFit="1" customWidth="1"/>
    <col min="12811" max="12811" width="44.5703125" style="99" bestFit="1" customWidth="1"/>
    <col min="12812" max="12812" width="12.85546875" style="99" bestFit="1" customWidth="1"/>
    <col min="12813" max="12813" width="11.85546875" style="99" bestFit="1" customWidth="1"/>
    <col min="12814" max="12824" width="15.28515625" style="99" customWidth="1"/>
    <col min="12825" max="12825" width="18.7109375" style="99" bestFit="1" customWidth="1"/>
    <col min="12826" max="12826" width="10" style="99" bestFit="1" customWidth="1"/>
    <col min="12827" max="12827" width="16.42578125" style="99" bestFit="1" customWidth="1"/>
    <col min="12828" max="12828" width="15.85546875" style="99" bestFit="1" customWidth="1"/>
    <col min="12829" max="12829" width="24" style="99" bestFit="1" customWidth="1"/>
    <col min="12830" max="12830" width="26.42578125" style="99" bestFit="1" customWidth="1"/>
    <col min="12831" max="12831" width="26.28515625" style="99" bestFit="1" customWidth="1"/>
    <col min="12832" max="12832" width="22.7109375" style="99" bestFit="1" customWidth="1"/>
    <col min="12833" max="12833" width="21" style="99" bestFit="1" customWidth="1"/>
    <col min="12834" max="12834" width="12.85546875" style="99" bestFit="1" customWidth="1"/>
    <col min="12835" max="12835" width="11.85546875" style="99" bestFit="1" customWidth="1"/>
    <col min="12836" max="12836" width="82" style="99" bestFit="1" customWidth="1"/>
    <col min="12837" max="12840" width="10.5703125" style="99" bestFit="1" customWidth="1"/>
    <col min="12841" max="12841" width="14.140625" style="99" bestFit="1" customWidth="1"/>
    <col min="12842" max="12842" width="61.42578125" style="99" bestFit="1" customWidth="1"/>
    <col min="12843" max="12843" width="12.7109375" style="99" customWidth="1"/>
    <col min="12844" max="12844" width="26.28515625" style="99" customWidth="1"/>
    <col min="12845" max="13056" width="15.28515625" style="99"/>
    <col min="13057" max="13057" width="11.7109375" style="99" bestFit="1" customWidth="1"/>
    <col min="13058" max="13058" width="18.42578125" style="99" bestFit="1" customWidth="1"/>
    <col min="13059" max="13059" width="18.7109375" style="99" bestFit="1" customWidth="1"/>
    <col min="13060" max="13060" width="17" style="99" bestFit="1" customWidth="1"/>
    <col min="13061" max="13061" width="16.140625" style="99" bestFit="1" customWidth="1"/>
    <col min="13062" max="13062" width="15.140625" style="99" bestFit="1" customWidth="1"/>
    <col min="13063" max="13063" width="15.85546875" style="99" bestFit="1" customWidth="1"/>
    <col min="13064" max="13064" width="57.7109375" style="99" bestFit="1" customWidth="1"/>
    <col min="13065" max="13065" width="15.85546875" style="99" bestFit="1" customWidth="1"/>
    <col min="13066" max="13066" width="19.140625" style="99" bestFit="1" customWidth="1"/>
    <col min="13067" max="13067" width="44.5703125" style="99" bestFit="1" customWidth="1"/>
    <col min="13068" max="13068" width="12.85546875" style="99" bestFit="1" customWidth="1"/>
    <col min="13069" max="13069" width="11.85546875" style="99" bestFit="1" customWidth="1"/>
    <col min="13070" max="13080" width="15.28515625" style="99" customWidth="1"/>
    <col min="13081" max="13081" width="18.7109375" style="99" bestFit="1" customWidth="1"/>
    <col min="13082" max="13082" width="10" style="99" bestFit="1" customWidth="1"/>
    <col min="13083" max="13083" width="16.42578125" style="99" bestFit="1" customWidth="1"/>
    <col min="13084" max="13084" width="15.85546875" style="99" bestFit="1" customWidth="1"/>
    <col min="13085" max="13085" width="24" style="99" bestFit="1" customWidth="1"/>
    <col min="13086" max="13086" width="26.42578125" style="99" bestFit="1" customWidth="1"/>
    <col min="13087" max="13087" width="26.28515625" style="99" bestFit="1" customWidth="1"/>
    <col min="13088" max="13088" width="22.7109375" style="99" bestFit="1" customWidth="1"/>
    <col min="13089" max="13089" width="21" style="99" bestFit="1" customWidth="1"/>
    <col min="13090" max="13090" width="12.85546875" style="99" bestFit="1" customWidth="1"/>
    <col min="13091" max="13091" width="11.85546875" style="99" bestFit="1" customWidth="1"/>
    <col min="13092" max="13092" width="82" style="99" bestFit="1" customWidth="1"/>
    <col min="13093" max="13096" width="10.5703125" style="99" bestFit="1" customWidth="1"/>
    <col min="13097" max="13097" width="14.140625" style="99" bestFit="1" customWidth="1"/>
    <col min="13098" max="13098" width="61.42578125" style="99" bestFit="1" customWidth="1"/>
    <col min="13099" max="13099" width="12.7109375" style="99" customWidth="1"/>
    <col min="13100" max="13100" width="26.28515625" style="99" customWidth="1"/>
    <col min="13101" max="13312" width="15.28515625" style="99"/>
    <col min="13313" max="13313" width="11.7109375" style="99" bestFit="1" customWidth="1"/>
    <col min="13314" max="13314" width="18.42578125" style="99" bestFit="1" customWidth="1"/>
    <col min="13315" max="13315" width="18.7109375" style="99" bestFit="1" customWidth="1"/>
    <col min="13316" max="13316" width="17" style="99" bestFit="1" customWidth="1"/>
    <col min="13317" max="13317" width="16.140625" style="99" bestFit="1" customWidth="1"/>
    <col min="13318" max="13318" width="15.140625" style="99" bestFit="1" customWidth="1"/>
    <col min="13319" max="13319" width="15.85546875" style="99" bestFit="1" customWidth="1"/>
    <col min="13320" max="13320" width="57.7109375" style="99" bestFit="1" customWidth="1"/>
    <col min="13321" max="13321" width="15.85546875" style="99" bestFit="1" customWidth="1"/>
    <col min="13322" max="13322" width="19.140625" style="99" bestFit="1" customWidth="1"/>
    <col min="13323" max="13323" width="44.5703125" style="99" bestFit="1" customWidth="1"/>
    <col min="13324" max="13324" width="12.85546875" style="99" bestFit="1" customWidth="1"/>
    <col min="13325" max="13325" width="11.85546875" style="99" bestFit="1" customWidth="1"/>
    <col min="13326" max="13336" width="15.28515625" style="99" customWidth="1"/>
    <col min="13337" max="13337" width="18.7109375" style="99" bestFit="1" customWidth="1"/>
    <col min="13338" max="13338" width="10" style="99" bestFit="1" customWidth="1"/>
    <col min="13339" max="13339" width="16.42578125" style="99" bestFit="1" customWidth="1"/>
    <col min="13340" max="13340" width="15.85546875" style="99" bestFit="1" customWidth="1"/>
    <col min="13341" max="13341" width="24" style="99" bestFit="1" customWidth="1"/>
    <col min="13342" max="13342" width="26.42578125" style="99" bestFit="1" customWidth="1"/>
    <col min="13343" max="13343" width="26.28515625" style="99" bestFit="1" customWidth="1"/>
    <col min="13344" max="13344" width="22.7109375" style="99" bestFit="1" customWidth="1"/>
    <col min="13345" max="13345" width="21" style="99" bestFit="1" customWidth="1"/>
    <col min="13346" max="13346" width="12.85546875" style="99" bestFit="1" customWidth="1"/>
    <col min="13347" max="13347" width="11.85546875" style="99" bestFit="1" customWidth="1"/>
    <col min="13348" max="13348" width="82" style="99" bestFit="1" customWidth="1"/>
    <col min="13349" max="13352" width="10.5703125" style="99" bestFit="1" customWidth="1"/>
    <col min="13353" max="13353" width="14.140625" style="99" bestFit="1" customWidth="1"/>
    <col min="13354" max="13354" width="61.42578125" style="99" bestFit="1" customWidth="1"/>
    <col min="13355" max="13355" width="12.7109375" style="99" customWidth="1"/>
    <col min="13356" max="13356" width="26.28515625" style="99" customWidth="1"/>
    <col min="13357" max="13568" width="15.28515625" style="99"/>
    <col min="13569" max="13569" width="11.7109375" style="99" bestFit="1" customWidth="1"/>
    <col min="13570" max="13570" width="18.42578125" style="99" bestFit="1" customWidth="1"/>
    <col min="13571" max="13571" width="18.7109375" style="99" bestFit="1" customWidth="1"/>
    <col min="13572" max="13572" width="17" style="99" bestFit="1" customWidth="1"/>
    <col min="13573" max="13573" width="16.140625" style="99" bestFit="1" customWidth="1"/>
    <col min="13574" max="13574" width="15.140625" style="99" bestFit="1" customWidth="1"/>
    <col min="13575" max="13575" width="15.85546875" style="99" bestFit="1" customWidth="1"/>
    <col min="13576" max="13576" width="57.7109375" style="99" bestFit="1" customWidth="1"/>
    <col min="13577" max="13577" width="15.85546875" style="99" bestFit="1" customWidth="1"/>
    <col min="13578" max="13578" width="19.140625" style="99" bestFit="1" customWidth="1"/>
    <col min="13579" max="13579" width="44.5703125" style="99" bestFit="1" customWidth="1"/>
    <col min="13580" max="13580" width="12.85546875" style="99" bestFit="1" customWidth="1"/>
    <col min="13581" max="13581" width="11.85546875" style="99" bestFit="1" customWidth="1"/>
    <col min="13582" max="13592" width="15.28515625" style="99" customWidth="1"/>
    <col min="13593" max="13593" width="18.7109375" style="99" bestFit="1" customWidth="1"/>
    <col min="13594" max="13594" width="10" style="99" bestFit="1" customWidth="1"/>
    <col min="13595" max="13595" width="16.42578125" style="99" bestFit="1" customWidth="1"/>
    <col min="13596" max="13596" width="15.85546875" style="99" bestFit="1" customWidth="1"/>
    <col min="13597" max="13597" width="24" style="99" bestFit="1" customWidth="1"/>
    <col min="13598" max="13598" width="26.42578125" style="99" bestFit="1" customWidth="1"/>
    <col min="13599" max="13599" width="26.28515625" style="99" bestFit="1" customWidth="1"/>
    <col min="13600" max="13600" width="22.7109375" style="99" bestFit="1" customWidth="1"/>
    <col min="13601" max="13601" width="21" style="99" bestFit="1" customWidth="1"/>
    <col min="13602" max="13602" width="12.85546875" style="99" bestFit="1" customWidth="1"/>
    <col min="13603" max="13603" width="11.85546875" style="99" bestFit="1" customWidth="1"/>
    <col min="13604" max="13604" width="82" style="99" bestFit="1" customWidth="1"/>
    <col min="13605" max="13608" width="10.5703125" style="99" bestFit="1" customWidth="1"/>
    <col min="13609" max="13609" width="14.140625" style="99" bestFit="1" customWidth="1"/>
    <col min="13610" max="13610" width="61.42578125" style="99" bestFit="1" customWidth="1"/>
    <col min="13611" max="13611" width="12.7109375" style="99" customWidth="1"/>
    <col min="13612" max="13612" width="26.28515625" style="99" customWidth="1"/>
    <col min="13613" max="13824" width="15.28515625" style="99"/>
    <col min="13825" max="13825" width="11.7109375" style="99" bestFit="1" customWidth="1"/>
    <col min="13826" max="13826" width="18.42578125" style="99" bestFit="1" customWidth="1"/>
    <col min="13827" max="13827" width="18.7109375" style="99" bestFit="1" customWidth="1"/>
    <col min="13828" max="13828" width="17" style="99" bestFit="1" customWidth="1"/>
    <col min="13829" max="13829" width="16.140625" style="99" bestFit="1" customWidth="1"/>
    <col min="13830" max="13830" width="15.140625" style="99" bestFit="1" customWidth="1"/>
    <col min="13831" max="13831" width="15.85546875" style="99" bestFit="1" customWidth="1"/>
    <col min="13832" max="13832" width="57.7109375" style="99" bestFit="1" customWidth="1"/>
    <col min="13833" max="13833" width="15.85546875" style="99" bestFit="1" customWidth="1"/>
    <col min="13834" max="13834" width="19.140625" style="99" bestFit="1" customWidth="1"/>
    <col min="13835" max="13835" width="44.5703125" style="99" bestFit="1" customWidth="1"/>
    <col min="13836" max="13836" width="12.85546875" style="99" bestFit="1" customWidth="1"/>
    <col min="13837" max="13837" width="11.85546875" style="99" bestFit="1" customWidth="1"/>
    <col min="13838" max="13848" width="15.28515625" style="99" customWidth="1"/>
    <col min="13849" max="13849" width="18.7109375" style="99" bestFit="1" customWidth="1"/>
    <col min="13850" max="13850" width="10" style="99" bestFit="1" customWidth="1"/>
    <col min="13851" max="13851" width="16.42578125" style="99" bestFit="1" customWidth="1"/>
    <col min="13852" max="13852" width="15.85546875" style="99" bestFit="1" customWidth="1"/>
    <col min="13853" max="13853" width="24" style="99" bestFit="1" customWidth="1"/>
    <col min="13854" max="13854" width="26.42578125" style="99" bestFit="1" customWidth="1"/>
    <col min="13855" max="13855" width="26.28515625" style="99" bestFit="1" customWidth="1"/>
    <col min="13856" max="13856" width="22.7109375" style="99" bestFit="1" customWidth="1"/>
    <col min="13857" max="13857" width="21" style="99" bestFit="1" customWidth="1"/>
    <col min="13858" max="13858" width="12.85546875" style="99" bestFit="1" customWidth="1"/>
    <col min="13859" max="13859" width="11.85546875" style="99" bestFit="1" customWidth="1"/>
    <col min="13860" max="13860" width="82" style="99" bestFit="1" customWidth="1"/>
    <col min="13861" max="13864" width="10.5703125" style="99" bestFit="1" customWidth="1"/>
    <col min="13865" max="13865" width="14.140625" style="99" bestFit="1" customWidth="1"/>
    <col min="13866" max="13866" width="61.42578125" style="99" bestFit="1" customWidth="1"/>
    <col min="13867" max="13867" width="12.7109375" style="99" customWidth="1"/>
    <col min="13868" max="13868" width="26.28515625" style="99" customWidth="1"/>
    <col min="13869" max="14080" width="15.28515625" style="99"/>
    <col min="14081" max="14081" width="11.7109375" style="99" bestFit="1" customWidth="1"/>
    <col min="14082" max="14082" width="18.42578125" style="99" bestFit="1" customWidth="1"/>
    <col min="14083" max="14083" width="18.7109375" style="99" bestFit="1" customWidth="1"/>
    <col min="14084" max="14084" width="17" style="99" bestFit="1" customWidth="1"/>
    <col min="14085" max="14085" width="16.140625" style="99" bestFit="1" customWidth="1"/>
    <col min="14086" max="14086" width="15.140625" style="99" bestFit="1" customWidth="1"/>
    <col min="14087" max="14087" width="15.85546875" style="99" bestFit="1" customWidth="1"/>
    <col min="14088" max="14088" width="57.7109375" style="99" bestFit="1" customWidth="1"/>
    <col min="14089" max="14089" width="15.85546875" style="99" bestFit="1" customWidth="1"/>
    <col min="14090" max="14090" width="19.140625" style="99" bestFit="1" customWidth="1"/>
    <col min="14091" max="14091" width="44.5703125" style="99" bestFit="1" customWidth="1"/>
    <col min="14092" max="14092" width="12.85546875" style="99" bestFit="1" customWidth="1"/>
    <col min="14093" max="14093" width="11.85546875" style="99" bestFit="1" customWidth="1"/>
    <col min="14094" max="14104" width="15.28515625" style="99" customWidth="1"/>
    <col min="14105" max="14105" width="18.7109375" style="99" bestFit="1" customWidth="1"/>
    <col min="14106" max="14106" width="10" style="99" bestFit="1" customWidth="1"/>
    <col min="14107" max="14107" width="16.42578125" style="99" bestFit="1" customWidth="1"/>
    <col min="14108" max="14108" width="15.85546875" style="99" bestFit="1" customWidth="1"/>
    <col min="14109" max="14109" width="24" style="99" bestFit="1" customWidth="1"/>
    <col min="14110" max="14110" width="26.42578125" style="99" bestFit="1" customWidth="1"/>
    <col min="14111" max="14111" width="26.28515625" style="99" bestFit="1" customWidth="1"/>
    <col min="14112" max="14112" width="22.7109375" style="99" bestFit="1" customWidth="1"/>
    <col min="14113" max="14113" width="21" style="99" bestFit="1" customWidth="1"/>
    <col min="14114" max="14114" width="12.85546875" style="99" bestFit="1" customWidth="1"/>
    <col min="14115" max="14115" width="11.85546875" style="99" bestFit="1" customWidth="1"/>
    <col min="14116" max="14116" width="82" style="99" bestFit="1" customWidth="1"/>
    <col min="14117" max="14120" width="10.5703125" style="99" bestFit="1" customWidth="1"/>
    <col min="14121" max="14121" width="14.140625" style="99" bestFit="1" customWidth="1"/>
    <col min="14122" max="14122" width="61.42578125" style="99" bestFit="1" customWidth="1"/>
    <col min="14123" max="14123" width="12.7109375" style="99" customWidth="1"/>
    <col min="14124" max="14124" width="26.28515625" style="99" customWidth="1"/>
    <col min="14125" max="14336" width="15.28515625" style="99"/>
    <col min="14337" max="14337" width="11.7109375" style="99" bestFit="1" customWidth="1"/>
    <col min="14338" max="14338" width="18.42578125" style="99" bestFit="1" customWidth="1"/>
    <col min="14339" max="14339" width="18.7109375" style="99" bestFit="1" customWidth="1"/>
    <col min="14340" max="14340" width="17" style="99" bestFit="1" customWidth="1"/>
    <col min="14341" max="14341" width="16.140625" style="99" bestFit="1" customWidth="1"/>
    <col min="14342" max="14342" width="15.140625" style="99" bestFit="1" customWidth="1"/>
    <col min="14343" max="14343" width="15.85546875" style="99" bestFit="1" customWidth="1"/>
    <col min="14344" max="14344" width="57.7109375" style="99" bestFit="1" customWidth="1"/>
    <col min="14345" max="14345" width="15.85546875" style="99" bestFit="1" customWidth="1"/>
    <col min="14346" max="14346" width="19.140625" style="99" bestFit="1" customWidth="1"/>
    <col min="14347" max="14347" width="44.5703125" style="99" bestFit="1" customWidth="1"/>
    <col min="14348" max="14348" width="12.85546875" style="99" bestFit="1" customWidth="1"/>
    <col min="14349" max="14349" width="11.85546875" style="99" bestFit="1" customWidth="1"/>
    <col min="14350" max="14360" width="15.28515625" style="99" customWidth="1"/>
    <col min="14361" max="14361" width="18.7109375" style="99" bestFit="1" customWidth="1"/>
    <col min="14362" max="14362" width="10" style="99" bestFit="1" customWidth="1"/>
    <col min="14363" max="14363" width="16.42578125" style="99" bestFit="1" customWidth="1"/>
    <col min="14364" max="14364" width="15.85546875" style="99" bestFit="1" customWidth="1"/>
    <col min="14365" max="14365" width="24" style="99" bestFit="1" customWidth="1"/>
    <col min="14366" max="14366" width="26.42578125" style="99" bestFit="1" customWidth="1"/>
    <col min="14367" max="14367" width="26.28515625" style="99" bestFit="1" customWidth="1"/>
    <col min="14368" max="14368" width="22.7109375" style="99" bestFit="1" customWidth="1"/>
    <col min="14369" max="14369" width="21" style="99" bestFit="1" customWidth="1"/>
    <col min="14370" max="14370" width="12.85546875" style="99" bestFit="1" customWidth="1"/>
    <col min="14371" max="14371" width="11.85546875" style="99" bestFit="1" customWidth="1"/>
    <col min="14372" max="14372" width="82" style="99" bestFit="1" customWidth="1"/>
    <col min="14373" max="14376" width="10.5703125" style="99" bestFit="1" customWidth="1"/>
    <col min="14377" max="14377" width="14.140625" style="99" bestFit="1" customWidth="1"/>
    <col min="14378" max="14378" width="61.42578125" style="99" bestFit="1" customWidth="1"/>
    <col min="14379" max="14379" width="12.7109375" style="99" customWidth="1"/>
    <col min="14380" max="14380" width="26.28515625" style="99" customWidth="1"/>
    <col min="14381" max="14592" width="15.28515625" style="99"/>
    <col min="14593" max="14593" width="11.7109375" style="99" bestFit="1" customWidth="1"/>
    <col min="14594" max="14594" width="18.42578125" style="99" bestFit="1" customWidth="1"/>
    <col min="14595" max="14595" width="18.7109375" style="99" bestFit="1" customWidth="1"/>
    <col min="14596" max="14596" width="17" style="99" bestFit="1" customWidth="1"/>
    <col min="14597" max="14597" width="16.140625" style="99" bestFit="1" customWidth="1"/>
    <col min="14598" max="14598" width="15.140625" style="99" bestFit="1" customWidth="1"/>
    <col min="14599" max="14599" width="15.85546875" style="99" bestFit="1" customWidth="1"/>
    <col min="14600" max="14600" width="57.7109375" style="99" bestFit="1" customWidth="1"/>
    <col min="14601" max="14601" width="15.85546875" style="99" bestFit="1" customWidth="1"/>
    <col min="14602" max="14602" width="19.140625" style="99" bestFit="1" customWidth="1"/>
    <col min="14603" max="14603" width="44.5703125" style="99" bestFit="1" customWidth="1"/>
    <col min="14604" max="14604" width="12.85546875" style="99" bestFit="1" customWidth="1"/>
    <col min="14605" max="14605" width="11.85546875" style="99" bestFit="1" customWidth="1"/>
    <col min="14606" max="14616" width="15.28515625" style="99" customWidth="1"/>
    <col min="14617" max="14617" width="18.7109375" style="99" bestFit="1" customWidth="1"/>
    <col min="14618" max="14618" width="10" style="99" bestFit="1" customWidth="1"/>
    <col min="14619" max="14619" width="16.42578125" style="99" bestFit="1" customWidth="1"/>
    <col min="14620" max="14620" width="15.85546875" style="99" bestFit="1" customWidth="1"/>
    <col min="14621" max="14621" width="24" style="99" bestFit="1" customWidth="1"/>
    <col min="14622" max="14622" width="26.42578125" style="99" bestFit="1" customWidth="1"/>
    <col min="14623" max="14623" width="26.28515625" style="99" bestFit="1" customWidth="1"/>
    <col min="14624" max="14624" width="22.7109375" style="99" bestFit="1" customWidth="1"/>
    <col min="14625" max="14625" width="21" style="99" bestFit="1" customWidth="1"/>
    <col min="14626" max="14626" width="12.85546875" style="99" bestFit="1" customWidth="1"/>
    <col min="14627" max="14627" width="11.85546875" style="99" bestFit="1" customWidth="1"/>
    <col min="14628" max="14628" width="82" style="99" bestFit="1" customWidth="1"/>
    <col min="14629" max="14632" width="10.5703125" style="99" bestFit="1" customWidth="1"/>
    <col min="14633" max="14633" width="14.140625" style="99" bestFit="1" customWidth="1"/>
    <col min="14634" max="14634" width="61.42578125" style="99" bestFit="1" customWidth="1"/>
    <col min="14635" max="14635" width="12.7109375" style="99" customWidth="1"/>
    <col min="14636" max="14636" width="26.28515625" style="99" customWidth="1"/>
    <col min="14637" max="14848" width="15.28515625" style="99"/>
    <col min="14849" max="14849" width="11.7109375" style="99" bestFit="1" customWidth="1"/>
    <col min="14850" max="14850" width="18.42578125" style="99" bestFit="1" customWidth="1"/>
    <col min="14851" max="14851" width="18.7109375" style="99" bestFit="1" customWidth="1"/>
    <col min="14852" max="14852" width="17" style="99" bestFit="1" customWidth="1"/>
    <col min="14853" max="14853" width="16.140625" style="99" bestFit="1" customWidth="1"/>
    <col min="14854" max="14854" width="15.140625" style="99" bestFit="1" customWidth="1"/>
    <col min="14855" max="14855" width="15.85546875" style="99" bestFit="1" customWidth="1"/>
    <col min="14856" max="14856" width="57.7109375" style="99" bestFit="1" customWidth="1"/>
    <col min="14857" max="14857" width="15.85546875" style="99" bestFit="1" customWidth="1"/>
    <col min="14858" max="14858" width="19.140625" style="99" bestFit="1" customWidth="1"/>
    <col min="14859" max="14859" width="44.5703125" style="99" bestFit="1" customWidth="1"/>
    <col min="14860" max="14860" width="12.85546875" style="99" bestFit="1" customWidth="1"/>
    <col min="14861" max="14861" width="11.85546875" style="99" bestFit="1" customWidth="1"/>
    <col min="14862" max="14872" width="15.28515625" style="99" customWidth="1"/>
    <col min="14873" max="14873" width="18.7109375" style="99" bestFit="1" customWidth="1"/>
    <col min="14874" max="14874" width="10" style="99" bestFit="1" customWidth="1"/>
    <col min="14875" max="14875" width="16.42578125" style="99" bestFit="1" customWidth="1"/>
    <col min="14876" max="14876" width="15.85546875" style="99" bestFit="1" customWidth="1"/>
    <col min="14877" max="14877" width="24" style="99" bestFit="1" customWidth="1"/>
    <col min="14878" max="14878" width="26.42578125" style="99" bestFit="1" customWidth="1"/>
    <col min="14879" max="14879" width="26.28515625" style="99" bestFit="1" customWidth="1"/>
    <col min="14880" max="14880" width="22.7109375" style="99" bestFit="1" customWidth="1"/>
    <col min="14881" max="14881" width="21" style="99" bestFit="1" customWidth="1"/>
    <col min="14882" max="14882" width="12.85546875" style="99" bestFit="1" customWidth="1"/>
    <col min="14883" max="14883" width="11.85546875" style="99" bestFit="1" customWidth="1"/>
    <col min="14884" max="14884" width="82" style="99" bestFit="1" customWidth="1"/>
    <col min="14885" max="14888" width="10.5703125" style="99" bestFit="1" customWidth="1"/>
    <col min="14889" max="14889" width="14.140625" style="99" bestFit="1" customWidth="1"/>
    <col min="14890" max="14890" width="61.42578125" style="99" bestFit="1" customWidth="1"/>
    <col min="14891" max="14891" width="12.7109375" style="99" customWidth="1"/>
    <col min="14892" max="14892" width="26.28515625" style="99" customWidth="1"/>
    <col min="14893" max="15104" width="15.28515625" style="99"/>
    <col min="15105" max="15105" width="11.7109375" style="99" bestFit="1" customWidth="1"/>
    <col min="15106" max="15106" width="18.42578125" style="99" bestFit="1" customWidth="1"/>
    <col min="15107" max="15107" width="18.7109375" style="99" bestFit="1" customWidth="1"/>
    <col min="15108" max="15108" width="17" style="99" bestFit="1" customWidth="1"/>
    <col min="15109" max="15109" width="16.140625" style="99" bestFit="1" customWidth="1"/>
    <col min="15110" max="15110" width="15.140625" style="99" bestFit="1" customWidth="1"/>
    <col min="15111" max="15111" width="15.85546875" style="99" bestFit="1" customWidth="1"/>
    <col min="15112" max="15112" width="57.7109375" style="99" bestFit="1" customWidth="1"/>
    <col min="15113" max="15113" width="15.85546875" style="99" bestFit="1" customWidth="1"/>
    <col min="15114" max="15114" width="19.140625" style="99" bestFit="1" customWidth="1"/>
    <col min="15115" max="15115" width="44.5703125" style="99" bestFit="1" customWidth="1"/>
    <col min="15116" max="15116" width="12.85546875" style="99" bestFit="1" customWidth="1"/>
    <col min="15117" max="15117" width="11.85546875" style="99" bestFit="1" customWidth="1"/>
    <col min="15118" max="15128" width="15.28515625" style="99" customWidth="1"/>
    <col min="15129" max="15129" width="18.7109375" style="99" bestFit="1" customWidth="1"/>
    <col min="15130" max="15130" width="10" style="99" bestFit="1" customWidth="1"/>
    <col min="15131" max="15131" width="16.42578125" style="99" bestFit="1" customWidth="1"/>
    <col min="15132" max="15132" width="15.85546875" style="99" bestFit="1" customWidth="1"/>
    <col min="15133" max="15133" width="24" style="99" bestFit="1" customWidth="1"/>
    <col min="15134" max="15134" width="26.42578125" style="99" bestFit="1" customWidth="1"/>
    <col min="15135" max="15135" width="26.28515625" style="99" bestFit="1" customWidth="1"/>
    <col min="15136" max="15136" width="22.7109375" style="99" bestFit="1" customWidth="1"/>
    <col min="15137" max="15137" width="21" style="99" bestFit="1" customWidth="1"/>
    <col min="15138" max="15138" width="12.85546875" style="99" bestFit="1" customWidth="1"/>
    <col min="15139" max="15139" width="11.85546875" style="99" bestFit="1" customWidth="1"/>
    <col min="15140" max="15140" width="82" style="99" bestFit="1" customWidth="1"/>
    <col min="15141" max="15144" width="10.5703125" style="99" bestFit="1" customWidth="1"/>
    <col min="15145" max="15145" width="14.140625" style="99" bestFit="1" customWidth="1"/>
    <col min="15146" max="15146" width="61.42578125" style="99" bestFit="1" customWidth="1"/>
    <col min="15147" max="15147" width="12.7109375" style="99" customWidth="1"/>
    <col min="15148" max="15148" width="26.28515625" style="99" customWidth="1"/>
    <col min="15149" max="15360" width="15.28515625" style="99"/>
    <col min="15361" max="15361" width="11.7109375" style="99" bestFit="1" customWidth="1"/>
    <col min="15362" max="15362" width="18.42578125" style="99" bestFit="1" customWidth="1"/>
    <col min="15363" max="15363" width="18.7109375" style="99" bestFit="1" customWidth="1"/>
    <col min="15364" max="15364" width="17" style="99" bestFit="1" customWidth="1"/>
    <col min="15365" max="15365" width="16.140625" style="99" bestFit="1" customWidth="1"/>
    <col min="15366" max="15366" width="15.140625" style="99" bestFit="1" customWidth="1"/>
    <col min="15367" max="15367" width="15.85546875" style="99" bestFit="1" customWidth="1"/>
    <col min="15368" max="15368" width="57.7109375" style="99" bestFit="1" customWidth="1"/>
    <col min="15369" max="15369" width="15.85546875" style="99" bestFit="1" customWidth="1"/>
    <col min="15370" max="15370" width="19.140625" style="99" bestFit="1" customWidth="1"/>
    <col min="15371" max="15371" width="44.5703125" style="99" bestFit="1" customWidth="1"/>
    <col min="15372" max="15372" width="12.85546875" style="99" bestFit="1" customWidth="1"/>
    <col min="15373" max="15373" width="11.85546875" style="99" bestFit="1" customWidth="1"/>
    <col min="15374" max="15384" width="15.28515625" style="99" customWidth="1"/>
    <col min="15385" max="15385" width="18.7109375" style="99" bestFit="1" customWidth="1"/>
    <col min="15386" max="15386" width="10" style="99" bestFit="1" customWidth="1"/>
    <col min="15387" max="15387" width="16.42578125" style="99" bestFit="1" customWidth="1"/>
    <col min="15388" max="15388" width="15.85546875" style="99" bestFit="1" customWidth="1"/>
    <col min="15389" max="15389" width="24" style="99" bestFit="1" customWidth="1"/>
    <col min="15390" max="15390" width="26.42578125" style="99" bestFit="1" customWidth="1"/>
    <col min="15391" max="15391" width="26.28515625" style="99" bestFit="1" customWidth="1"/>
    <col min="15392" max="15392" width="22.7109375" style="99" bestFit="1" customWidth="1"/>
    <col min="15393" max="15393" width="21" style="99" bestFit="1" customWidth="1"/>
    <col min="15394" max="15394" width="12.85546875" style="99" bestFit="1" customWidth="1"/>
    <col min="15395" max="15395" width="11.85546875" style="99" bestFit="1" customWidth="1"/>
    <col min="15396" max="15396" width="82" style="99" bestFit="1" customWidth="1"/>
    <col min="15397" max="15400" width="10.5703125" style="99" bestFit="1" customWidth="1"/>
    <col min="15401" max="15401" width="14.140625" style="99" bestFit="1" customWidth="1"/>
    <col min="15402" max="15402" width="61.42578125" style="99" bestFit="1" customWidth="1"/>
    <col min="15403" max="15403" width="12.7109375" style="99" customWidth="1"/>
    <col min="15404" max="15404" width="26.28515625" style="99" customWidth="1"/>
    <col min="15405" max="15616" width="15.28515625" style="99"/>
    <col min="15617" max="15617" width="11.7109375" style="99" bestFit="1" customWidth="1"/>
    <col min="15618" max="15618" width="18.42578125" style="99" bestFit="1" customWidth="1"/>
    <col min="15619" max="15619" width="18.7109375" style="99" bestFit="1" customWidth="1"/>
    <col min="15620" max="15620" width="17" style="99" bestFit="1" customWidth="1"/>
    <col min="15621" max="15621" width="16.140625" style="99" bestFit="1" customWidth="1"/>
    <col min="15622" max="15622" width="15.140625" style="99" bestFit="1" customWidth="1"/>
    <col min="15623" max="15623" width="15.85546875" style="99" bestFit="1" customWidth="1"/>
    <col min="15624" max="15624" width="57.7109375" style="99" bestFit="1" customWidth="1"/>
    <col min="15625" max="15625" width="15.85546875" style="99" bestFit="1" customWidth="1"/>
    <col min="15626" max="15626" width="19.140625" style="99" bestFit="1" customWidth="1"/>
    <col min="15627" max="15627" width="44.5703125" style="99" bestFit="1" customWidth="1"/>
    <col min="15628" max="15628" width="12.85546875" style="99" bestFit="1" customWidth="1"/>
    <col min="15629" max="15629" width="11.85546875" style="99" bestFit="1" customWidth="1"/>
    <col min="15630" max="15640" width="15.28515625" style="99" customWidth="1"/>
    <col min="15641" max="15641" width="18.7109375" style="99" bestFit="1" customWidth="1"/>
    <col min="15642" max="15642" width="10" style="99" bestFit="1" customWidth="1"/>
    <col min="15643" max="15643" width="16.42578125" style="99" bestFit="1" customWidth="1"/>
    <col min="15644" max="15644" width="15.85546875" style="99" bestFit="1" customWidth="1"/>
    <col min="15645" max="15645" width="24" style="99" bestFit="1" customWidth="1"/>
    <col min="15646" max="15646" width="26.42578125" style="99" bestFit="1" customWidth="1"/>
    <col min="15647" max="15647" width="26.28515625" style="99" bestFit="1" customWidth="1"/>
    <col min="15648" max="15648" width="22.7109375" style="99" bestFit="1" customWidth="1"/>
    <col min="15649" max="15649" width="21" style="99" bestFit="1" customWidth="1"/>
    <col min="15650" max="15650" width="12.85546875" style="99" bestFit="1" customWidth="1"/>
    <col min="15651" max="15651" width="11.85546875" style="99" bestFit="1" customWidth="1"/>
    <col min="15652" max="15652" width="82" style="99" bestFit="1" customWidth="1"/>
    <col min="15653" max="15656" width="10.5703125" style="99" bestFit="1" customWidth="1"/>
    <col min="15657" max="15657" width="14.140625" style="99" bestFit="1" customWidth="1"/>
    <col min="15658" max="15658" width="61.42578125" style="99" bestFit="1" customWidth="1"/>
    <col min="15659" max="15659" width="12.7109375" style="99" customWidth="1"/>
    <col min="15660" max="15660" width="26.28515625" style="99" customWidth="1"/>
    <col min="15661" max="15872" width="15.28515625" style="99"/>
    <col min="15873" max="15873" width="11.7109375" style="99" bestFit="1" customWidth="1"/>
    <col min="15874" max="15874" width="18.42578125" style="99" bestFit="1" customWidth="1"/>
    <col min="15875" max="15875" width="18.7109375" style="99" bestFit="1" customWidth="1"/>
    <col min="15876" max="15876" width="17" style="99" bestFit="1" customWidth="1"/>
    <col min="15877" max="15877" width="16.140625" style="99" bestFit="1" customWidth="1"/>
    <col min="15878" max="15878" width="15.140625" style="99" bestFit="1" customWidth="1"/>
    <col min="15879" max="15879" width="15.85546875" style="99" bestFit="1" customWidth="1"/>
    <col min="15880" max="15880" width="57.7109375" style="99" bestFit="1" customWidth="1"/>
    <col min="15881" max="15881" width="15.85546875" style="99" bestFit="1" customWidth="1"/>
    <col min="15882" max="15882" width="19.140625" style="99" bestFit="1" customWidth="1"/>
    <col min="15883" max="15883" width="44.5703125" style="99" bestFit="1" customWidth="1"/>
    <col min="15884" max="15884" width="12.85546875" style="99" bestFit="1" customWidth="1"/>
    <col min="15885" max="15885" width="11.85546875" style="99" bestFit="1" customWidth="1"/>
    <col min="15886" max="15896" width="15.28515625" style="99" customWidth="1"/>
    <col min="15897" max="15897" width="18.7109375" style="99" bestFit="1" customWidth="1"/>
    <col min="15898" max="15898" width="10" style="99" bestFit="1" customWidth="1"/>
    <col min="15899" max="15899" width="16.42578125" style="99" bestFit="1" customWidth="1"/>
    <col min="15900" max="15900" width="15.85546875" style="99" bestFit="1" customWidth="1"/>
    <col min="15901" max="15901" width="24" style="99" bestFit="1" customWidth="1"/>
    <col min="15902" max="15902" width="26.42578125" style="99" bestFit="1" customWidth="1"/>
    <col min="15903" max="15903" width="26.28515625" style="99" bestFit="1" customWidth="1"/>
    <col min="15904" max="15904" width="22.7109375" style="99" bestFit="1" customWidth="1"/>
    <col min="15905" max="15905" width="21" style="99" bestFit="1" customWidth="1"/>
    <col min="15906" max="15906" width="12.85546875" style="99" bestFit="1" customWidth="1"/>
    <col min="15907" max="15907" width="11.85546875" style="99" bestFit="1" customWidth="1"/>
    <col min="15908" max="15908" width="82" style="99" bestFit="1" customWidth="1"/>
    <col min="15909" max="15912" width="10.5703125" style="99" bestFit="1" customWidth="1"/>
    <col min="15913" max="15913" width="14.140625" style="99" bestFit="1" customWidth="1"/>
    <col min="15914" max="15914" width="61.42578125" style="99" bestFit="1" customWidth="1"/>
    <col min="15915" max="15915" width="12.7109375" style="99" customWidth="1"/>
    <col min="15916" max="15916" width="26.28515625" style="99" customWidth="1"/>
    <col min="15917" max="16128" width="15.28515625" style="99"/>
    <col min="16129" max="16129" width="11.7109375" style="99" bestFit="1" customWidth="1"/>
    <col min="16130" max="16130" width="18.42578125" style="99" bestFit="1" customWidth="1"/>
    <col min="16131" max="16131" width="18.7109375" style="99" bestFit="1" customWidth="1"/>
    <col min="16132" max="16132" width="17" style="99" bestFit="1" customWidth="1"/>
    <col min="16133" max="16133" width="16.140625" style="99" bestFit="1" customWidth="1"/>
    <col min="16134" max="16134" width="15.140625" style="99" bestFit="1" customWidth="1"/>
    <col min="16135" max="16135" width="15.85546875" style="99" bestFit="1" customWidth="1"/>
    <col min="16136" max="16136" width="57.7109375" style="99" bestFit="1" customWidth="1"/>
    <col min="16137" max="16137" width="15.85546875" style="99" bestFit="1" customWidth="1"/>
    <col min="16138" max="16138" width="19.140625" style="99" bestFit="1" customWidth="1"/>
    <col min="16139" max="16139" width="44.5703125" style="99" bestFit="1" customWidth="1"/>
    <col min="16140" max="16140" width="12.85546875" style="99" bestFit="1" customWidth="1"/>
    <col min="16141" max="16141" width="11.85546875" style="99" bestFit="1" customWidth="1"/>
    <col min="16142" max="16152" width="15.28515625" style="99" customWidth="1"/>
    <col min="16153" max="16153" width="18.7109375" style="99" bestFit="1" customWidth="1"/>
    <col min="16154" max="16154" width="10" style="99" bestFit="1" customWidth="1"/>
    <col min="16155" max="16155" width="16.42578125" style="99" bestFit="1" customWidth="1"/>
    <col min="16156" max="16156" width="15.85546875" style="99" bestFit="1" customWidth="1"/>
    <col min="16157" max="16157" width="24" style="99" bestFit="1" customWidth="1"/>
    <col min="16158" max="16158" width="26.42578125" style="99" bestFit="1" customWidth="1"/>
    <col min="16159" max="16159" width="26.28515625" style="99" bestFit="1" customWidth="1"/>
    <col min="16160" max="16160" width="22.7109375" style="99" bestFit="1" customWidth="1"/>
    <col min="16161" max="16161" width="21" style="99" bestFit="1" customWidth="1"/>
    <col min="16162" max="16162" width="12.85546875" style="99" bestFit="1" customWidth="1"/>
    <col min="16163" max="16163" width="11.85546875" style="99" bestFit="1" customWidth="1"/>
    <col min="16164" max="16164" width="82" style="99" bestFit="1" customWidth="1"/>
    <col min="16165" max="16168" width="10.5703125" style="99" bestFit="1" customWidth="1"/>
    <col min="16169" max="16169" width="14.140625" style="99" bestFit="1" customWidth="1"/>
    <col min="16170" max="16170" width="61.42578125" style="99" bestFit="1" customWidth="1"/>
    <col min="16171" max="16171" width="12.7109375" style="99" customWidth="1"/>
    <col min="16172" max="16172" width="26.28515625" style="99" customWidth="1"/>
    <col min="16173" max="16384" width="15.28515625" style="99"/>
  </cols>
  <sheetData>
    <row r="1" spans="1:44" s="98" customFormat="1">
      <c r="A1" s="97" t="s">
        <v>131</v>
      </c>
      <c r="B1" s="97" t="s">
        <v>147</v>
      </c>
      <c r="C1" s="97" t="s">
        <v>125</v>
      </c>
      <c r="D1" s="97" t="s">
        <v>126</v>
      </c>
      <c r="E1" s="97" t="s">
        <v>127</v>
      </c>
      <c r="F1" s="97" t="s">
        <v>298</v>
      </c>
      <c r="G1" s="97" t="s">
        <v>128</v>
      </c>
      <c r="H1" s="97" t="s">
        <v>129</v>
      </c>
      <c r="I1" s="97" t="s">
        <v>148</v>
      </c>
      <c r="J1" s="97" t="s">
        <v>132</v>
      </c>
      <c r="K1" s="97" t="s">
        <v>130</v>
      </c>
      <c r="L1" s="97" t="s">
        <v>299</v>
      </c>
      <c r="M1" s="97" t="s">
        <v>300</v>
      </c>
      <c r="N1" s="26"/>
      <c r="O1" s="26"/>
      <c r="P1" s="26"/>
      <c r="Q1" s="26"/>
      <c r="R1" s="26"/>
      <c r="S1" s="26"/>
      <c r="T1" s="26"/>
      <c r="U1" s="26"/>
      <c r="V1" s="26"/>
      <c r="W1" s="26"/>
      <c r="X1" s="26"/>
      <c r="Y1" s="97" t="s">
        <v>340</v>
      </c>
      <c r="Z1" s="97" t="s">
        <v>341</v>
      </c>
      <c r="AA1" s="97" t="s">
        <v>342</v>
      </c>
      <c r="AB1" s="97" t="s">
        <v>343</v>
      </c>
      <c r="AC1" s="97" t="s">
        <v>344</v>
      </c>
      <c r="AD1" s="97" t="s">
        <v>345</v>
      </c>
      <c r="AE1" s="97" t="s">
        <v>346</v>
      </c>
      <c r="AF1" s="97" t="s">
        <v>347</v>
      </c>
      <c r="AG1" s="97" t="s">
        <v>348</v>
      </c>
      <c r="AH1" s="97" t="s">
        <v>349</v>
      </c>
      <c r="AI1" s="97" t="s">
        <v>350</v>
      </c>
      <c r="AJ1" s="97" t="s">
        <v>351</v>
      </c>
      <c r="AK1" s="97" t="s">
        <v>301</v>
      </c>
      <c r="AL1" s="97" t="s">
        <v>302</v>
      </c>
      <c r="AM1" s="97" t="s">
        <v>303</v>
      </c>
      <c r="AN1" s="97" t="s">
        <v>352</v>
      </c>
      <c r="AO1" s="97" t="s">
        <v>353</v>
      </c>
      <c r="AP1" s="97" t="s">
        <v>354</v>
      </c>
      <c r="AQ1" s="97"/>
      <c r="AR1" s="97"/>
    </row>
    <row r="2" spans="1:44">
      <c r="A2" s="24">
        <v>1</v>
      </c>
      <c r="B2" s="99" t="s">
        <v>952</v>
      </c>
      <c r="C2" s="99" t="s">
        <v>872</v>
      </c>
      <c r="D2" s="24" t="s">
        <v>526</v>
      </c>
      <c r="E2" s="24" t="s">
        <v>967</v>
      </c>
      <c r="F2" s="24" t="s">
        <v>970</v>
      </c>
      <c r="G2" s="99">
        <v>1</v>
      </c>
      <c r="H2" s="25" t="s">
        <v>981</v>
      </c>
      <c r="I2" s="99" t="s">
        <v>121</v>
      </c>
      <c r="J2" s="99" t="s">
        <v>89</v>
      </c>
      <c r="K2" s="25">
        <v>1041</v>
      </c>
      <c r="L2" s="25">
        <v>0</v>
      </c>
      <c r="M2" s="25">
        <v>1</v>
      </c>
      <c r="AA2" s="99" t="s">
        <v>873</v>
      </c>
      <c r="AB2" s="99" t="s">
        <v>602</v>
      </c>
      <c r="AC2" s="99" t="s">
        <v>978</v>
      </c>
      <c r="AD2" s="101" t="s">
        <v>592</v>
      </c>
      <c r="AE2" s="99" t="s">
        <v>593</v>
      </c>
      <c r="AF2" s="99">
        <v>1</v>
      </c>
      <c r="AG2" s="99">
        <v>1041</v>
      </c>
      <c r="AH2" s="99">
        <v>0</v>
      </c>
      <c r="AI2" s="99">
        <v>1</v>
      </c>
      <c r="AJ2" s="99" t="s">
        <v>982</v>
      </c>
      <c r="AK2" s="99">
        <v>4</v>
      </c>
      <c r="AN2" s="99">
        <v>0</v>
      </c>
      <c r="AO2" s="99" t="s">
        <v>591</v>
      </c>
      <c r="AP2" s="99" t="s">
        <v>2863</v>
      </c>
    </row>
    <row r="3" spans="1:44">
      <c r="A3" s="24">
        <v>2</v>
      </c>
      <c r="B3" s="99" t="s">
        <v>952</v>
      </c>
      <c r="C3" s="99" t="s">
        <v>872</v>
      </c>
      <c r="D3" s="24" t="s">
        <v>526</v>
      </c>
      <c r="E3" s="24" t="s">
        <v>967</v>
      </c>
      <c r="F3" s="24" t="s">
        <v>971</v>
      </c>
      <c r="G3" s="99">
        <v>2</v>
      </c>
      <c r="H3" s="25" t="s">
        <v>981</v>
      </c>
      <c r="I3" s="99" t="s">
        <v>121</v>
      </c>
      <c r="J3" s="99" t="s">
        <v>89</v>
      </c>
      <c r="K3" s="25">
        <v>1081</v>
      </c>
      <c r="L3" s="25">
        <v>0</v>
      </c>
      <c r="M3" s="25">
        <v>1</v>
      </c>
      <c r="AA3" s="99" t="s">
        <v>873</v>
      </c>
      <c r="AB3" s="99" t="s">
        <v>602</v>
      </c>
      <c r="AC3" s="99" t="s">
        <v>978</v>
      </c>
      <c r="AD3" s="101" t="s">
        <v>592</v>
      </c>
      <c r="AE3" s="99" t="s">
        <v>593</v>
      </c>
      <c r="AF3" s="99">
        <v>1</v>
      </c>
      <c r="AG3" s="99">
        <v>1081</v>
      </c>
      <c r="AH3" s="99">
        <v>0</v>
      </c>
      <c r="AI3" s="99">
        <v>1</v>
      </c>
      <c r="AJ3" s="99" t="s">
        <v>983</v>
      </c>
      <c r="AK3" s="99">
        <v>4</v>
      </c>
      <c r="AN3" s="99">
        <v>0</v>
      </c>
      <c r="AO3" s="99" t="s">
        <v>591</v>
      </c>
      <c r="AP3" s="99" t="s">
        <v>2863</v>
      </c>
    </row>
    <row r="4" spans="1:44">
      <c r="A4" s="24">
        <v>3</v>
      </c>
      <c r="B4" s="99" t="s">
        <v>952</v>
      </c>
      <c r="C4" s="99" t="s">
        <v>872</v>
      </c>
      <c r="E4" s="24" t="s">
        <v>151</v>
      </c>
      <c r="F4" s="24" t="s">
        <v>959</v>
      </c>
      <c r="G4" s="99">
        <v>3</v>
      </c>
      <c r="H4" s="25" t="s">
        <v>684</v>
      </c>
      <c r="I4" s="99" t="s">
        <v>122</v>
      </c>
      <c r="J4" s="99" t="s">
        <v>92</v>
      </c>
      <c r="K4" s="25">
        <v>10121</v>
      </c>
      <c r="L4" s="25">
        <v>0</v>
      </c>
      <c r="M4" s="25">
        <v>16</v>
      </c>
      <c r="AA4" s="99" t="s">
        <v>874</v>
      </c>
      <c r="AB4" s="99" t="s">
        <v>602</v>
      </c>
      <c r="AC4" s="99" t="s">
        <v>975</v>
      </c>
      <c r="AD4" s="101" t="s">
        <v>596</v>
      </c>
      <c r="AE4" s="99" t="s">
        <v>974</v>
      </c>
      <c r="AF4" s="99">
        <v>1</v>
      </c>
      <c r="AG4" s="99">
        <v>10121</v>
      </c>
      <c r="AH4" s="99">
        <v>0</v>
      </c>
      <c r="AI4" s="99">
        <v>16</v>
      </c>
      <c r="AJ4" s="99" t="s">
        <v>973</v>
      </c>
      <c r="AK4" s="99">
        <v>4</v>
      </c>
      <c r="AN4" s="99">
        <v>0</v>
      </c>
      <c r="AO4" s="99" t="s">
        <v>591</v>
      </c>
      <c r="AP4" s="99" t="s">
        <v>976</v>
      </c>
    </row>
    <row r="5" spans="1:44">
      <c r="A5" s="24">
        <v>4</v>
      </c>
      <c r="B5" s="99" t="s">
        <v>952</v>
      </c>
      <c r="C5" s="99" t="s">
        <v>872</v>
      </c>
      <c r="E5" s="24" t="s">
        <v>151</v>
      </c>
      <c r="F5" s="24" t="s">
        <v>961</v>
      </c>
      <c r="G5" s="99">
        <v>4</v>
      </c>
      <c r="H5" s="25" t="s">
        <v>684</v>
      </c>
      <c r="I5" s="99" t="s">
        <v>122</v>
      </c>
      <c r="J5" s="99" t="s">
        <v>92</v>
      </c>
      <c r="K5" s="25">
        <v>10161</v>
      </c>
      <c r="L5" s="25">
        <v>0</v>
      </c>
      <c r="M5" s="25">
        <v>16</v>
      </c>
      <c r="AA5" s="99" t="s">
        <v>874</v>
      </c>
      <c r="AB5" s="99" t="s">
        <v>602</v>
      </c>
      <c r="AC5" s="99" t="s">
        <v>975</v>
      </c>
      <c r="AD5" s="101" t="s">
        <v>596</v>
      </c>
      <c r="AE5" s="99" t="s">
        <v>974</v>
      </c>
      <c r="AF5" s="99">
        <v>1</v>
      </c>
      <c r="AG5" s="99">
        <v>10161</v>
      </c>
      <c r="AH5" s="99">
        <v>0</v>
      </c>
      <c r="AI5" s="99">
        <v>16</v>
      </c>
      <c r="AJ5" s="99" t="s">
        <v>977</v>
      </c>
      <c r="AK5" s="99">
        <v>4</v>
      </c>
      <c r="AN5" s="99">
        <v>0</v>
      </c>
      <c r="AO5" s="99" t="s">
        <v>591</v>
      </c>
      <c r="AP5" s="99" t="s">
        <v>976</v>
      </c>
    </row>
    <row r="6" spans="1:44">
      <c r="A6" s="24">
        <v>5</v>
      </c>
      <c r="B6" s="99" t="s">
        <v>952</v>
      </c>
      <c r="C6" s="99" t="s">
        <v>872</v>
      </c>
      <c r="D6" s="24" t="s">
        <v>1571</v>
      </c>
      <c r="E6" s="24" t="s">
        <v>1561</v>
      </c>
      <c r="F6" s="24" t="s">
        <v>1562</v>
      </c>
      <c r="G6" s="99">
        <v>5</v>
      </c>
      <c r="H6" s="25" t="s">
        <v>1754</v>
      </c>
      <c r="I6" s="99" t="s">
        <v>121</v>
      </c>
      <c r="J6" s="99" t="s">
        <v>89</v>
      </c>
      <c r="K6" s="25">
        <v>1200</v>
      </c>
      <c r="L6" s="25">
        <v>0</v>
      </c>
      <c r="M6" s="25">
        <v>1</v>
      </c>
      <c r="AA6" s="99" t="s">
        <v>873</v>
      </c>
      <c r="AB6" s="99" t="s">
        <v>602</v>
      </c>
      <c r="AC6" s="99" t="s">
        <v>978</v>
      </c>
      <c r="AD6" s="101" t="s">
        <v>592</v>
      </c>
      <c r="AE6" s="99" t="s">
        <v>593</v>
      </c>
      <c r="AF6" s="99">
        <v>1</v>
      </c>
      <c r="AG6" s="99">
        <v>1200</v>
      </c>
      <c r="AH6" s="99">
        <v>0</v>
      </c>
      <c r="AI6" s="99">
        <v>1</v>
      </c>
      <c r="AJ6" s="99" t="s">
        <v>1958</v>
      </c>
      <c r="AK6" s="99">
        <v>4</v>
      </c>
      <c r="AN6" s="99">
        <v>0</v>
      </c>
      <c r="AO6" s="99" t="s">
        <v>591</v>
      </c>
      <c r="AP6" s="99" t="s">
        <v>1959</v>
      </c>
    </row>
    <row r="7" spans="1:44">
      <c r="A7" s="24">
        <v>6</v>
      </c>
      <c r="B7" s="99" t="s">
        <v>952</v>
      </c>
      <c r="C7" s="99" t="s">
        <v>872</v>
      </c>
      <c r="D7" s="24" t="s">
        <v>1571</v>
      </c>
      <c r="E7" s="24" t="s">
        <v>1561</v>
      </c>
      <c r="F7" s="24" t="s">
        <v>1562</v>
      </c>
      <c r="G7" s="99">
        <v>5</v>
      </c>
      <c r="H7" s="25" t="s">
        <v>1755</v>
      </c>
      <c r="I7" s="99" t="s">
        <v>121</v>
      </c>
      <c r="J7" s="99" t="s">
        <v>89</v>
      </c>
      <c r="K7" s="25">
        <v>1201</v>
      </c>
      <c r="L7" s="25">
        <v>0</v>
      </c>
      <c r="M7" s="25">
        <v>1</v>
      </c>
      <c r="AA7" s="99" t="s">
        <v>873</v>
      </c>
      <c r="AB7" s="99" t="s">
        <v>602</v>
      </c>
      <c r="AC7" s="99" t="s">
        <v>978</v>
      </c>
      <c r="AD7" s="101" t="s">
        <v>592</v>
      </c>
      <c r="AE7" s="99" t="s">
        <v>593</v>
      </c>
      <c r="AF7" s="99">
        <v>1</v>
      </c>
      <c r="AG7" s="99">
        <v>1201</v>
      </c>
      <c r="AH7" s="99">
        <v>0</v>
      </c>
      <c r="AI7" s="99">
        <v>1</v>
      </c>
      <c r="AJ7" s="99" t="s">
        <v>1960</v>
      </c>
      <c r="AK7" s="99">
        <v>4</v>
      </c>
      <c r="AN7" s="99">
        <v>0</v>
      </c>
      <c r="AO7" s="99" t="s">
        <v>591</v>
      </c>
      <c r="AP7" s="121" t="s">
        <v>1961</v>
      </c>
    </row>
    <row r="8" spans="1:44">
      <c r="A8" s="24">
        <v>7</v>
      </c>
      <c r="B8" s="99" t="s">
        <v>952</v>
      </c>
      <c r="C8" s="99" t="s">
        <v>872</v>
      </c>
      <c r="D8" s="24" t="s">
        <v>1571</v>
      </c>
      <c r="E8" s="24" t="s">
        <v>1561</v>
      </c>
      <c r="F8" s="24" t="s">
        <v>1562</v>
      </c>
      <c r="G8" s="99">
        <v>5</v>
      </c>
      <c r="H8" s="25" t="s">
        <v>1756</v>
      </c>
      <c r="I8" s="99" t="s">
        <v>121</v>
      </c>
      <c r="J8" s="99" t="s">
        <v>89</v>
      </c>
      <c r="K8" s="25">
        <v>1202</v>
      </c>
      <c r="L8" s="25">
        <v>0</v>
      </c>
      <c r="M8" s="25">
        <v>1</v>
      </c>
      <c r="AA8" s="99" t="s">
        <v>873</v>
      </c>
      <c r="AB8" s="99" t="s">
        <v>602</v>
      </c>
      <c r="AC8" s="99" t="s">
        <v>978</v>
      </c>
      <c r="AD8" s="101" t="s">
        <v>592</v>
      </c>
      <c r="AE8" s="99" t="s">
        <v>593</v>
      </c>
      <c r="AF8" s="99">
        <v>1</v>
      </c>
      <c r="AG8" s="99">
        <v>1202</v>
      </c>
      <c r="AH8" s="99">
        <v>0</v>
      </c>
      <c r="AI8" s="99">
        <v>1</v>
      </c>
      <c r="AJ8" s="99" t="s">
        <v>1962</v>
      </c>
      <c r="AK8" s="99">
        <v>4</v>
      </c>
      <c r="AN8" s="99">
        <v>0</v>
      </c>
      <c r="AO8" s="99" t="s">
        <v>591</v>
      </c>
      <c r="AP8" s="99" t="s">
        <v>1963</v>
      </c>
    </row>
    <row r="9" spans="1:44">
      <c r="A9" s="24">
        <v>8</v>
      </c>
      <c r="B9" s="99" t="s">
        <v>952</v>
      </c>
      <c r="C9" s="99" t="s">
        <v>872</v>
      </c>
      <c r="D9" s="24" t="s">
        <v>1571</v>
      </c>
      <c r="E9" s="24" t="s">
        <v>1561</v>
      </c>
      <c r="F9" s="24" t="s">
        <v>1562</v>
      </c>
      <c r="G9" s="99">
        <v>5</v>
      </c>
      <c r="H9" s="25" t="s">
        <v>1757</v>
      </c>
      <c r="I9" s="99" t="s">
        <v>121</v>
      </c>
      <c r="J9" s="99" t="s">
        <v>89</v>
      </c>
      <c r="K9" s="25">
        <v>1203</v>
      </c>
      <c r="L9" s="25">
        <v>0</v>
      </c>
      <c r="M9" s="25">
        <v>1</v>
      </c>
      <c r="AA9" s="99" t="s">
        <v>873</v>
      </c>
      <c r="AB9" s="99" t="s">
        <v>602</v>
      </c>
      <c r="AC9" s="99" t="s">
        <v>978</v>
      </c>
      <c r="AD9" s="101" t="s">
        <v>592</v>
      </c>
      <c r="AE9" s="99" t="s">
        <v>593</v>
      </c>
      <c r="AF9" s="99">
        <v>1</v>
      </c>
      <c r="AG9" s="99">
        <v>1203</v>
      </c>
      <c r="AH9" s="99">
        <v>0</v>
      </c>
      <c r="AI9" s="99">
        <v>1</v>
      </c>
      <c r="AJ9" s="99" t="s">
        <v>1964</v>
      </c>
      <c r="AK9" s="99">
        <v>4</v>
      </c>
      <c r="AN9" s="99">
        <v>0</v>
      </c>
      <c r="AO9" s="99" t="s">
        <v>591</v>
      </c>
      <c r="AP9" s="99" t="s">
        <v>1965</v>
      </c>
    </row>
    <row r="10" spans="1:44">
      <c r="A10" s="24">
        <v>9</v>
      </c>
      <c r="B10" s="99" t="s">
        <v>952</v>
      </c>
      <c r="C10" s="99" t="s">
        <v>872</v>
      </c>
      <c r="D10" s="24" t="s">
        <v>1571</v>
      </c>
      <c r="E10" s="24" t="s">
        <v>1561</v>
      </c>
      <c r="F10" s="24" t="s">
        <v>1562</v>
      </c>
      <c r="G10" s="99">
        <v>5</v>
      </c>
      <c r="H10" s="25" t="s">
        <v>1758</v>
      </c>
      <c r="I10" s="99" t="s">
        <v>121</v>
      </c>
      <c r="J10" s="99" t="s">
        <v>89</v>
      </c>
      <c r="K10" s="25">
        <v>1204</v>
      </c>
      <c r="L10" s="25">
        <v>0</v>
      </c>
      <c r="M10" s="25">
        <v>1</v>
      </c>
      <c r="AA10" s="99" t="s">
        <v>873</v>
      </c>
      <c r="AB10" s="99" t="s">
        <v>602</v>
      </c>
      <c r="AC10" s="99" t="s">
        <v>978</v>
      </c>
      <c r="AD10" s="101" t="s">
        <v>592</v>
      </c>
      <c r="AE10" s="99" t="s">
        <v>593</v>
      </c>
      <c r="AF10" s="99">
        <v>1</v>
      </c>
      <c r="AG10" s="99">
        <v>1204</v>
      </c>
      <c r="AH10" s="99">
        <v>0</v>
      </c>
      <c r="AI10" s="99">
        <v>1</v>
      </c>
      <c r="AJ10" s="99" t="s">
        <v>1966</v>
      </c>
      <c r="AK10" s="99">
        <v>4</v>
      </c>
      <c r="AN10" s="99">
        <v>0</v>
      </c>
      <c r="AO10" s="99" t="s">
        <v>591</v>
      </c>
      <c r="AP10" s="99" t="s">
        <v>1967</v>
      </c>
    </row>
    <row r="11" spans="1:44">
      <c r="A11" s="24">
        <v>10</v>
      </c>
      <c r="B11" s="99" t="s">
        <v>952</v>
      </c>
      <c r="C11" s="99" t="s">
        <v>872</v>
      </c>
      <c r="D11" s="24" t="s">
        <v>1571</v>
      </c>
      <c r="E11" s="24" t="s">
        <v>1561</v>
      </c>
      <c r="F11" s="24" t="s">
        <v>1562</v>
      </c>
      <c r="G11" s="99">
        <v>5</v>
      </c>
      <c r="H11" s="25" t="s">
        <v>1759</v>
      </c>
      <c r="I11" s="99" t="s">
        <v>122</v>
      </c>
      <c r="J11" s="99" t="s">
        <v>89</v>
      </c>
      <c r="K11" s="25">
        <v>1205</v>
      </c>
      <c r="L11" s="25">
        <v>0</v>
      </c>
      <c r="M11" s="25">
        <v>1</v>
      </c>
      <c r="AA11" s="99" t="s">
        <v>874</v>
      </c>
      <c r="AB11" s="99" t="s">
        <v>602</v>
      </c>
      <c r="AC11" s="99" t="s">
        <v>975</v>
      </c>
      <c r="AD11" s="101" t="s">
        <v>592</v>
      </c>
      <c r="AE11" s="99" t="s">
        <v>593</v>
      </c>
      <c r="AF11" s="99">
        <v>1</v>
      </c>
      <c r="AG11" s="99">
        <v>1205</v>
      </c>
      <c r="AH11" s="99">
        <v>0</v>
      </c>
      <c r="AI11" s="99">
        <v>1</v>
      </c>
      <c r="AJ11" s="99" t="s">
        <v>1968</v>
      </c>
      <c r="AK11" s="99">
        <v>4</v>
      </c>
      <c r="AN11" s="99">
        <v>0</v>
      </c>
      <c r="AO11" s="99" t="s">
        <v>591</v>
      </c>
      <c r="AP11" s="99" t="s">
        <v>1969</v>
      </c>
    </row>
    <row r="12" spans="1:44">
      <c r="A12" s="24">
        <v>11</v>
      </c>
      <c r="B12" s="99" t="s">
        <v>952</v>
      </c>
      <c r="C12" s="99" t="s">
        <v>872</v>
      </c>
      <c r="D12" s="24" t="s">
        <v>1571</v>
      </c>
      <c r="E12" s="24" t="s">
        <v>1561</v>
      </c>
      <c r="F12" s="24" t="s">
        <v>1562</v>
      </c>
      <c r="G12" s="99">
        <v>5</v>
      </c>
      <c r="H12" s="25" t="s">
        <v>1760</v>
      </c>
      <c r="I12" s="99" t="s">
        <v>121</v>
      </c>
      <c r="J12" s="99" t="s">
        <v>89</v>
      </c>
      <c r="K12" s="25">
        <v>1206</v>
      </c>
      <c r="L12" s="25">
        <v>0</v>
      </c>
      <c r="M12" s="25">
        <v>1</v>
      </c>
      <c r="AA12" s="99" t="s">
        <v>873</v>
      </c>
      <c r="AB12" s="99" t="s">
        <v>602</v>
      </c>
      <c r="AC12" s="99" t="s">
        <v>978</v>
      </c>
      <c r="AD12" s="101" t="s">
        <v>592</v>
      </c>
      <c r="AE12" s="99" t="s">
        <v>593</v>
      </c>
      <c r="AF12" s="99">
        <v>1</v>
      </c>
      <c r="AG12" s="99">
        <v>1206</v>
      </c>
      <c r="AH12" s="99">
        <v>0</v>
      </c>
      <c r="AI12" s="99">
        <v>1</v>
      </c>
      <c r="AJ12" s="99" t="s">
        <v>1970</v>
      </c>
      <c r="AK12" s="99">
        <v>4</v>
      </c>
      <c r="AN12" s="99">
        <v>0</v>
      </c>
      <c r="AO12" s="99" t="s">
        <v>591</v>
      </c>
      <c r="AP12" s="99" t="s">
        <v>1971</v>
      </c>
    </row>
    <row r="13" spans="1:44">
      <c r="A13" s="24">
        <v>12</v>
      </c>
      <c r="B13" s="99" t="s">
        <v>952</v>
      </c>
      <c r="C13" s="99" t="s">
        <v>872</v>
      </c>
      <c r="D13" s="24" t="s">
        <v>1571</v>
      </c>
      <c r="E13" s="24" t="s">
        <v>1561</v>
      </c>
      <c r="F13" s="24" t="s">
        <v>1562</v>
      </c>
      <c r="G13" s="99">
        <v>5</v>
      </c>
      <c r="H13" s="25" t="s">
        <v>1761</v>
      </c>
      <c r="I13" s="99" t="s">
        <v>121</v>
      </c>
      <c r="J13" s="99" t="s">
        <v>89</v>
      </c>
      <c r="K13" s="25">
        <v>1207</v>
      </c>
      <c r="L13" s="25">
        <v>0</v>
      </c>
      <c r="M13" s="25">
        <v>1</v>
      </c>
      <c r="AA13" s="99" t="s">
        <v>873</v>
      </c>
      <c r="AB13" s="99" t="s">
        <v>602</v>
      </c>
      <c r="AC13" s="99" t="s">
        <v>978</v>
      </c>
      <c r="AD13" s="101" t="s">
        <v>592</v>
      </c>
      <c r="AE13" s="99" t="s">
        <v>593</v>
      </c>
      <c r="AF13" s="99">
        <v>1</v>
      </c>
      <c r="AG13" s="99">
        <v>1207</v>
      </c>
      <c r="AH13" s="99">
        <v>0</v>
      </c>
      <c r="AI13" s="99">
        <v>1</v>
      </c>
      <c r="AJ13" s="99" t="s">
        <v>1972</v>
      </c>
      <c r="AK13" s="99">
        <v>4</v>
      </c>
      <c r="AN13" s="99">
        <v>0</v>
      </c>
      <c r="AO13" s="99" t="s">
        <v>591</v>
      </c>
      <c r="AP13" s="99" t="s">
        <v>1973</v>
      </c>
    </row>
    <row r="14" spans="1:44">
      <c r="A14" s="24">
        <v>13</v>
      </c>
      <c r="B14" s="99" t="s">
        <v>952</v>
      </c>
      <c r="C14" s="99" t="s">
        <v>872</v>
      </c>
      <c r="D14" s="24" t="s">
        <v>1571</v>
      </c>
      <c r="E14" s="24" t="s">
        <v>1561</v>
      </c>
      <c r="F14" s="24" t="s">
        <v>1562</v>
      </c>
      <c r="G14" s="99">
        <v>5</v>
      </c>
      <c r="H14" s="25" t="s">
        <v>3234</v>
      </c>
      <c r="I14" s="99" t="s">
        <v>121</v>
      </c>
      <c r="J14" s="99" t="s">
        <v>89</v>
      </c>
      <c r="K14" s="25">
        <v>1208</v>
      </c>
      <c r="L14" s="25">
        <v>0</v>
      </c>
      <c r="M14" s="25">
        <v>1</v>
      </c>
      <c r="AA14" s="99" t="s">
        <v>873</v>
      </c>
      <c r="AB14" s="99" t="s">
        <v>602</v>
      </c>
      <c r="AC14" s="99" t="s">
        <v>978</v>
      </c>
      <c r="AD14" s="101" t="s">
        <v>592</v>
      </c>
      <c r="AE14" s="99" t="s">
        <v>593</v>
      </c>
      <c r="AF14" s="99">
        <v>1</v>
      </c>
      <c r="AG14" s="99">
        <v>1208</v>
      </c>
      <c r="AH14" s="99">
        <v>0</v>
      </c>
      <c r="AI14" s="99">
        <v>1</v>
      </c>
      <c r="AJ14" s="99" t="s">
        <v>3239</v>
      </c>
      <c r="AK14" s="99">
        <v>4</v>
      </c>
      <c r="AN14" s="99">
        <v>0</v>
      </c>
      <c r="AO14" s="99" t="s">
        <v>591</v>
      </c>
      <c r="AP14" s="99" t="s">
        <v>1974</v>
      </c>
    </row>
    <row r="15" spans="1:44">
      <c r="A15" s="24">
        <v>14</v>
      </c>
      <c r="B15" s="99" t="s">
        <v>952</v>
      </c>
      <c r="C15" s="99" t="s">
        <v>872</v>
      </c>
      <c r="D15" s="24" t="s">
        <v>1571</v>
      </c>
      <c r="E15" s="24" t="s">
        <v>1561</v>
      </c>
      <c r="F15" s="24" t="s">
        <v>1562</v>
      </c>
      <c r="G15" s="99">
        <v>5</v>
      </c>
      <c r="H15" s="25" t="s">
        <v>3235</v>
      </c>
      <c r="I15" s="99" t="s">
        <v>121</v>
      </c>
      <c r="J15" s="99" t="s">
        <v>89</v>
      </c>
      <c r="K15" s="25">
        <v>1209</v>
      </c>
      <c r="L15" s="25">
        <v>0</v>
      </c>
      <c r="M15" s="25">
        <v>1</v>
      </c>
      <c r="AA15" s="99" t="s">
        <v>873</v>
      </c>
      <c r="AB15" s="99" t="s">
        <v>602</v>
      </c>
      <c r="AC15" s="99" t="s">
        <v>978</v>
      </c>
      <c r="AD15" s="101" t="s">
        <v>592</v>
      </c>
      <c r="AE15" s="99" t="s">
        <v>593</v>
      </c>
      <c r="AF15" s="99">
        <v>1</v>
      </c>
      <c r="AG15" s="99">
        <v>1209</v>
      </c>
      <c r="AH15" s="99">
        <v>0</v>
      </c>
      <c r="AI15" s="99">
        <v>1</v>
      </c>
      <c r="AJ15" s="99" t="s">
        <v>3240</v>
      </c>
      <c r="AK15" s="99">
        <v>4</v>
      </c>
      <c r="AN15" s="99">
        <v>0</v>
      </c>
      <c r="AO15" s="99" t="s">
        <v>591</v>
      </c>
      <c r="AP15" s="99" t="s">
        <v>1975</v>
      </c>
    </row>
    <row r="16" spans="1:44">
      <c r="A16" s="24">
        <v>15</v>
      </c>
      <c r="B16" s="99" t="s">
        <v>952</v>
      </c>
      <c r="C16" s="99" t="s">
        <v>872</v>
      </c>
      <c r="D16" s="24" t="s">
        <v>1571</v>
      </c>
      <c r="E16" s="24" t="s">
        <v>1549</v>
      </c>
      <c r="F16" s="24" t="s">
        <v>1530</v>
      </c>
      <c r="G16" s="99">
        <v>6</v>
      </c>
      <c r="H16" s="25" t="s">
        <v>1762</v>
      </c>
      <c r="I16" s="99" t="s">
        <v>121</v>
      </c>
      <c r="J16" s="99" t="s">
        <v>89</v>
      </c>
      <c r="K16" s="25">
        <v>1240</v>
      </c>
      <c r="L16" s="25">
        <v>0</v>
      </c>
      <c r="M16" s="25">
        <v>1</v>
      </c>
      <c r="AA16" s="99" t="s">
        <v>873</v>
      </c>
      <c r="AB16" s="99" t="s">
        <v>602</v>
      </c>
      <c r="AC16" s="99" t="s">
        <v>978</v>
      </c>
      <c r="AD16" s="101" t="s">
        <v>592</v>
      </c>
      <c r="AE16" s="99" t="s">
        <v>593</v>
      </c>
      <c r="AF16" s="99">
        <v>1</v>
      </c>
      <c r="AG16" s="99">
        <v>1240</v>
      </c>
      <c r="AH16" s="99">
        <v>0</v>
      </c>
      <c r="AI16" s="99">
        <v>1</v>
      </c>
      <c r="AJ16" s="99" t="s">
        <v>1976</v>
      </c>
      <c r="AK16" s="99">
        <v>4</v>
      </c>
      <c r="AN16" s="99">
        <v>0</v>
      </c>
      <c r="AO16" s="99" t="s">
        <v>591</v>
      </c>
      <c r="AP16" s="99" t="s">
        <v>1977</v>
      </c>
    </row>
    <row r="17" spans="1:42">
      <c r="A17" s="24">
        <v>16</v>
      </c>
      <c r="B17" s="99" t="s">
        <v>952</v>
      </c>
      <c r="C17" s="99" t="s">
        <v>872</v>
      </c>
      <c r="D17" s="24" t="s">
        <v>1571</v>
      </c>
      <c r="E17" s="24" t="s">
        <v>1549</v>
      </c>
      <c r="F17" s="24" t="s">
        <v>1530</v>
      </c>
      <c r="G17" s="99">
        <v>6</v>
      </c>
      <c r="H17" s="25" t="s">
        <v>1763</v>
      </c>
      <c r="I17" s="99" t="s">
        <v>121</v>
      </c>
      <c r="J17" s="99" t="s">
        <v>89</v>
      </c>
      <c r="K17" s="25">
        <v>1241</v>
      </c>
      <c r="L17" s="25">
        <v>0</v>
      </c>
      <c r="M17" s="25">
        <v>1</v>
      </c>
      <c r="AA17" s="99" t="s">
        <v>873</v>
      </c>
      <c r="AB17" s="99" t="s">
        <v>602</v>
      </c>
      <c r="AC17" s="99" t="s">
        <v>978</v>
      </c>
      <c r="AD17" s="101" t="s">
        <v>592</v>
      </c>
      <c r="AE17" s="99" t="s">
        <v>593</v>
      </c>
      <c r="AF17" s="99">
        <v>1</v>
      </c>
      <c r="AG17" s="99">
        <v>1241</v>
      </c>
      <c r="AH17" s="99">
        <v>0</v>
      </c>
      <c r="AI17" s="99">
        <v>1</v>
      </c>
      <c r="AJ17" s="99" t="s">
        <v>1978</v>
      </c>
      <c r="AK17" s="99">
        <v>4</v>
      </c>
      <c r="AN17" s="99">
        <v>0</v>
      </c>
      <c r="AO17" s="99" t="s">
        <v>591</v>
      </c>
      <c r="AP17" s="99" t="s">
        <v>1979</v>
      </c>
    </row>
    <row r="18" spans="1:42">
      <c r="A18" s="24">
        <v>17</v>
      </c>
      <c r="B18" s="99" t="s">
        <v>952</v>
      </c>
      <c r="C18" s="99" t="s">
        <v>872</v>
      </c>
      <c r="D18" s="24" t="s">
        <v>1571</v>
      </c>
      <c r="E18" s="24" t="s">
        <v>1549</v>
      </c>
      <c r="F18" s="24" t="s">
        <v>1530</v>
      </c>
      <c r="G18" s="99">
        <v>6</v>
      </c>
      <c r="H18" s="25" t="s">
        <v>1753</v>
      </c>
      <c r="I18" s="99" t="s">
        <v>121</v>
      </c>
      <c r="J18" s="99" t="s">
        <v>89</v>
      </c>
      <c r="K18" s="25">
        <v>1242</v>
      </c>
      <c r="L18" s="25">
        <v>0</v>
      </c>
      <c r="M18" s="25">
        <v>1</v>
      </c>
      <c r="AA18" s="99" t="s">
        <v>873</v>
      </c>
      <c r="AB18" s="99" t="s">
        <v>602</v>
      </c>
      <c r="AC18" s="99" t="s">
        <v>978</v>
      </c>
      <c r="AD18" s="101" t="s">
        <v>592</v>
      </c>
      <c r="AE18" s="99" t="s">
        <v>593</v>
      </c>
      <c r="AF18" s="99">
        <v>1</v>
      </c>
      <c r="AG18" s="99">
        <v>1242</v>
      </c>
      <c r="AH18" s="99">
        <v>0</v>
      </c>
      <c r="AI18" s="99">
        <v>1</v>
      </c>
      <c r="AJ18" s="99" t="s">
        <v>1980</v>
      </c>
      <c r="AK18" s="99">
        <v>4</v>
      </c>
      <c r="AN18" s="99">
        <v>0</v>
      </c>
      <c r="AO18" s="99" t="s">
        <v>591</v>
      </c>
      <c r="AP18" s="99" t="s">
        <v>1981</v>
      </c>
    </row>
    <row r="19" spans="1:42">
      <c r="A19" s="24">
        <v>18</v>
      </c>
      <c r="B19" s="99" t="s">
        <v>952</v>
      </c>
      <c r="C19" s="99" t="s">
        <v>872</v>
      </c>
      <c r="D19" s="24" t="s">
        <v>1571</v>
      </c>
      <c r="E19" s="24" t="s">
        <v>1536</v>
      </c>
      <c r="F19" s="24" t="s">
        <v>1566</v>
      </c>
      <c r="G19" s="99">
        <v>7</v>
      </c>
      <c r="H19" s="25" t="s">
        <v>1764</v>
      </c>
      <c r="I19" s="99" t="s">
        <v>121</v>
      </c>
      <c r="J19" s="99" t="s">
        <v>89</v>
      </c>
      <c r="K19" s="25">
        <v>1280</v>
      </c>
      <c r="L19" s="25">
        <v>0</v>
      </c>
      <c r="M19" s="25">
        <v>1</v>
      </c>
      <c r="AA19" s="99" t="s">
        <v>873</v>
      </c>
      <c r="AB19" s="99" t="s">
        <v>602</v>
      </c>
      <c r="AC19" s="99" t="s">
        <v>978</v>
      </c>
      <c r="AD19" s="101" t="s">
        <v>592</v>
      </c>
      <c r="AE19" s="99" t="s">
        <v>593</v>
      </c>
      <c r="AF19" s="99">
        <v>1</v>
      </c>
      <c r="AG19" s="99">
        <v>1280</v>
      </c>
      <c r="AH19" s="99">
        <v>0</v>
      </c>
      <c r="AI19" s="99">
        <v>1</v>
      </c>
      <c r="AJ19" s="99" t="s">
        <v>1982</v>
      </c>
      <c r="AK19" s="99">
        <v>4</v>
      </c>
      <c r="AN19" s="99">
        <v>0</v>
      </c>
      <c r="AO19" s="99" t="s">
        <v>591</v>
      </c>
      <c r="AP19" s="99" t="s">
        <v>1983</v>
      </c>
    </row>
    <row r="20" spans="1:42">
      <c r="A20" s="24">
        <v>19</v>
      </c>
      <c r="B20" s="99" t="s">
        <v>952</v>
      </c>
      <c r="C20" s="99" t="s">
        <v>872</v>
      </c>
      <c r="D20" s="24" t="s">
        <v>1571</v>
      </c>
      <c r="E20" s="24" t="s">
        <v>1536</v>
      </c>
      <c r="F20" s="24" t="s">
        <v>1566</v>
      </c>
      <c r="G20" s="99">
        <v>7</v>
      </c>
      <c r="H20" s="25" t="s">
        <v>1765</v>
      </c>
      <c r="I20" s="99" t="s">
        <v>121</v>
      </c>
      <c r="J20" s="99" t="s">
        <v>89</v>
      </c>
      <c r="K20" s="25">
        <v>1281</v>
      </c>
      <c r="L20" s="25">
        <v>0</v>
      </c>
      <c r="M20" s="25">
        <v>1</v>
      </c>
      <c r="AA20" s="99" t="s">
        <v>873</v>
      </c>
      <c r="AB20" s="99" t="s">
        <v>602</v>
      </c>
      <c r="AC20" s="99" t="s">
        <v>978</v>
      </c>
      <c r="AD20" s="101" t="s">
        <v>592</v>
      </c>
      <c r="AE20" s="99" t="s">
        <v>593</v>
      </c>
      <c r="AF20" s="99">
        <v>1</v>
      </c>
      <c r="AG20" s="99">
        <v>1281</v>
      </c>
      <c r="AH20" s="99">
        <v>0</v>
      </c>
      <c r="AI20" s="99">
        <v>1</v>
      </c>
      <c r="AJ20" s="99" t="s">
        <v>1984</v>
      </c>
      <c r="AK20" s="99">
        <v>4</v>
      </c>
      <c r="AN20" s="99">
        <v>0</v>
      </c>
      <c r="AO20" s="99" t="s">
        <v>591</v>
      </c>
      <c r="AP20" s="99" t="s">
        <v>1985</v>
      </c>
    </row>
    <row r="21" spans="1:42">
      <c r="A21" s="24">
        <v>20</v>
      </c>
      <c r="B21" s="99" t="s">
        <v>952</v>
      </c>
      <c r="C21" s="99" t="s">
        <v>872</v>
      </c>
      <c r="D21" s="24" t="s">
        <v>1571</v>
      </c>
      <c r="E21" s="24" t="s">
        <v>1536</v>
      </c>
      <c r="F21" s="24" t="s">
        <v>1567</v>
      </c>
      <c r="G21" s="99">
        <v>8</v>
      </c>
      <c r="H21" s="25" t="s">
        <v>1764</v>
      </c>
      <c r="I21" s="99" t="s">
        <v>121</v>
      </c>
      <c r="J21" s="99" t="s">
        <v>89</v>
      </c>
      <c r="K21" s="25">
        <v>1320</v>
      </c>
      <c r="L21" s="25">
        <v>0</v>
      </c>
      <c r="M21" s="25">
        <v>1</v>
      </c>
      <c r="AA21" s="99" t="s">
        <v>873</v>
      </c>
      <c r="AB21" s="99" t="s">
        <v>602</v>
      </c>
      <c r="AC21" s="99" t="s">
        <v>978</v>
      </c>
      <c r="AD21" s="101" t="s">
        <v>592</v>
      </c>
      <c r="AE21" s="99" t="s">
        <v>593</v>
      </c>
      <c r="AF21" s="99">
        <v>1</v>
      </c>
      <c r="AG21" s="99">
        <v>1320</v>
      </c>
      <c r="AH21" s="99">
        <v>0</v>
      </c>
      <c r="AI21" s="99">
        <v>1</v>
      </c>
      <c r="AJ21" s="99" t="s">
        <v>1986</v>
      </c>
      <c r="AK21" s="99">
        <v>4</v>
      </c>
      <c r="AN21" s="99">
        <v>0</v>
      </c>
      <c r="AO21" s="99" t="s">
        <v>591</v>
      </c>
      <c r="AP21" s="99" t="s">
        <v>1983</v>
      </c>
    </row>
    <row r="22" spans="1:42">
      <c r="A22" s="24">
        <v>21</v>
      </c>
      <c r="B22" s="99" t="s">
        <v>952</v>
      </c>
      <c r="C22" s="99" t="s">
        <v>872</v>
      </c>
      <c r="D22" s="24" t="s">
        <v>1571</v>
      </c>
      <c r="E22" s="24" t="s">
        <v>1536</v>
      </c>
      <c r="F22" s="24" t="s">
        <v>1567</v>
      </c>
      <c r="G22" s="99">
        <v>8</v>
      </c>
      <c r="H22" s="25" t="s">
        <v>1765</v>
      </c>
      <c r="I22" s="99" t="s">
        <v>121</v>
      </c>
      <c r="J22" s="99" t="s">
        <v>89</v>
      </c>
      <c r="K22" s="25">
        <v>1321</v>
      </c>
      <c r="L22" s="25">
        <v>0</v>
      </c>
      <c r="M22" s="25">
        <v>1</v>
      </c>
      <c r="AA22" s="99" t="s">
        <v>873</v>
      </c>
      <c r="AB22" s="99" t="s">
        <v>602</v>
      </c>
      <c r="AC22" s="99" t="s">
        <v>978</v>
      </c>
      <c r="AD22" s="101" t="s">
        <v>592</v>
      </c>
      <c r="AE22" s="99" t="s">
        <v>593</v>
      </c>
      <c r="AF22" s="99">
        <v>1</v>
      </c>
      <c r="AG22" s="99">
        <v>1321</v>
      </c>
      <c r="AH22" s="99">
        <v>0</v>
      </c>
      <c r="AI22" s="99">
        <v>1</v>
      </c>
      <c r="AJ22" s="99" t="s">
        <v>1987</v>
      </c>
      <c r="AK22" s="99">
        <v>4</v>
      </c>
      <c r="AN22" s="99">
        <v>0</v>
      </c>
      <c r="AO22" s="99" t="s">
        <v>591</v>
      </c>
      <c r="AP22" s="99" t="s">
        <v>1985</v>
      </c>
    </row>
    <row r="23" spans="1:42">
      <c r="A23" s="24">
        <v>22</v>
      </c>
      <c r="B23" s="99" t="s">
        <v>952</v>
      </c>
      <c r="C23" s="99" t="s">
        <v>872</v>
      </c>
      <c r="D23" s="24" t="s">
        <v>1571</v>
      </c>
      <c r="E23" s="24" t="s">
        <v>1536</v>
      </c>
      <c r="F23" s="24" t="s">
        <v>1577</v>
      </c>
      <c r="G23" s="99">
        <v>9</v>
      </c>
      <c r="H23" s="25" t="s">
        <v>1764</v>
      </c>
      <c r="I23" s="99" t="s">
        <v>121</v>
      </c>
      <c r="J23" s="99" t="s">
        <v>89</v>
      </c>
      <c r="K23" s="25">
        <v>1360</v>
      </c>
      <c r="L23" s="25">
        <v>0</v>
      </c>
      <c r="M23" s="25">
        <v>1</v>
      </c>
      <c r="AA23" s="99" t="s">
        <v>873</v>
      </c>
      <c r="AB23" s="99" t="s">
        <v>602</v>
      </c>
      <c r="AC23" s="99" t="s">
        <v>978</v>
      </c>
      <c r="AD23" s="101" t="s">
        <v>592</v>
      </c>
      <c r="AE23" s="99" t="s">
        <v>593</v>
      </c>
      <c r="AF23" s="99">
        <v>1</v>
      </c>
      <c r="AG23" s="99">
        <v>1360</v>
      </c>
      <c r="AH23" s="99">
        <v>0</v>
      </c>
      <c r="AI23" s="99">
        <v>1</v>
      </c>
      <c r="AJ23" s="99" t="s">
        <v>1988</v>
      </c>
      <c r="AK23" s="99">
        <v>4</v>
      </c>
      <c r="AN23" s="99">
        <v>0</v>
      </c>
      <c r="AO23" s="99" t="s">
        <v>591</v>
      </c>
      <c r="AP23" s="99" t="s">
        <v>1983</v>
      </c>
    </row>
    <row r="24" spans="1:42">
      <c r="A24" s="24">
        <v>23</v>
      </c>
      <c r="B24" s="99" t="s">
        <v>952</v>
      </c>
      <c r="C24" s="99" t="s">
        <v>872</v>
      </c>
      <c r="D24" s="24" t="s">
        <v>1571</v>
      </c>
      <c r="E24" s="24" t="s">
        <v>1536</v>
      </c>
      <c r="F24" s="24" t="s">
        <v>1577</v>
      </c>
      <c r="G24" s="99">
        <v>9</v>
      </c>
      <c r="H24" s="25" t="s">
        <v>1765</v>
      </c>
      <c r="I24" s="99" t="s">
        <v>121</v>
      </c>
      <c r="J24" s="99" t="s">
        <v>89</v>
      </c>
      <c r="K24" s="25">
        <v>1361</v>
      </c>
      <c r="L24" s="25">
        <v>0</v>
      </c>
      <c r="M24" s="25">
        <v>1</v>
      </c>
      <c r="AA24" s="99" t="s">
        <v>873</v>
      </c>
      <c r="AB24" s="99" t="s">
        <v>602</v>
      </c>
      <c r="AC24" s="99" t="s">
        <v>978</v>
      </c>
      <c r="AD24" s="101" t="s">
        <v>592</v>
      </c>
      <c r="AE24" s="99" t="s">
        <v>593</v>
      </c>
      <c r="AF24" s="99">
        <v>1</v>
      </c>
      <c r="AG24" s="99">
        <v>1361</v>
      </c>
      <c r="AH24" s="99">
        <v>0</v>
      </c>
      <c r="AI24" s="99">
        <v>1</v>
      </c>
      <c r="AJ24" s="99" t="s">
        <v>1989</v>
      </c>
      <c r="AK24" s="99">
        <v>4</v>
      </c>
      <c r="AN24" s="99">
        <v>0</v>
      </c>
      <c r="AO24" s="99" t="s">
        <v>591</v>
      </c>
      <c r="AP24" s="99" t="s">
        <v>1985</v>
      </c>
    </row>
    <row r="25" spans="1:42">
      <c r="A25" s="24">
        <v>24</v>
      </c>
      <c r="B25" s="99" t="s">
        <v>952</v>
      </c>
      <c r="C25" s="99" t="s">
        <v>872</v>
      </c>
      <c r="D25" s="24" t="s">
        <v>1571</v>
      </c>
      <c r="E25" s="24" t="s">
        <v>1536</v>
      </c>
      <c r="F25" s="24" t="s">
        <v>1578</v>
      </c>
      <c r="G25" s="99">
        <v>10</v>
      </c>
      <c r="H25" s="25" t="s">
        <v>1764</v>
      </c>
      <c r="I25" s="99" t="s">
        <v>121</v>
      </c>
      <c r="J25" s="99" t="s">
        <v>89</v>
      </c>
      <c r="K25" s="25">
        <v>1400</v>
      </c>
      <c r="L25" s="25">
        <v>0</v>
      </c>
      <c r="M25" s="25">
        <v>1</v>
      </c>
      <c r="AA25" s="99" t="s">
        <v>873</v>
      </c>
      <c r="AB25" s="99" t="s">
        <v>602</v>
      </c>
      <c r="AC25" s="99" t="s">
        <v>978</v>
      </c>
      <c r="AD25" s="101" t="s">
        <v>592</v>
      </c>
      <c r="AE25" s="99" t="s">
        <v>593</v>
      </c>
      <c r="AF25" s="99">
        <v>1</v>
      </c>
      <c r="AG25" s="99">
        <v>1400</v>
      </c>
      <c r="AH25" s="99">
        <v>0</v>
      </c>
      <c r="AI25" s="99">
        <v>1</v>
      </c>
      <c r="AJ25" s="99" t="s">
        <v>1990</v>
      </c>
      <c r="AK25" s="99">
        <v>4</v>
      </c>
      <c r="AN25" s="99">
        <v>0</v>
      </c>
      <c r="AO25" s="99" t="s">
        <v>591</v>
      </c>
      <c r="AP25" s="99" t="s">
        <v>1983</v>
      </c>
    </row>
    <row r="26" spans="1:42">
      <c r="A26" s="24">
        <v>25</v>
      </c>
      <c r="B26" s="99" t="s">
        <v>952</v>
      </c>
      <c r="C26" s="99" t="s">
        <v>872</v>
      </c>
      <c r="D26" s="24" t="s">
        <v>1571</v>
      </c>
      <c r="E26" s="24" t="s">
        <v>1536</v>
      </c>
      <c r="F26" s="24" t="s">
        <v>1578</v>
      </c>
      <c r="G26" s="99">
        <v>10</v>
      </c>
      <c r="H26" s="25" t="s">
        <v>1765</v>
      </c>
      <c r="I26" s="99" t="s">
        <v>121</v>
      </c>
      <c r="J26" s="99" t="s">
        <v>89</v>
      </c>
      <c r="K26" s="25">
        <v>1401</v>
      </c>
      <c r="L26" s="25">
        <v>0</v>
      </c>
      <c r="M26" s="25">
        <v>1</v>
      </c>
      <c r="AA26" s="99" t="s">
        <v>873</v>
      </c>
      <c r="AB26" s="99" t="s">
        <v>602</v>
      </c>
      <c r="AC26" s="99" t="s">
        <v>978</v>
      </c>
      <c r="AD26" s="101" t="s">
        <v>592</v>
      </c>
      <c r="AE26" s="99" t="s">
        <v>593</v>
      </c>
      <c r="AF26" s="99">
        <v>1</v>
      </c>
      <c r="AG26" s="99">
        <v>1401</v>
      </c>
      <c r="AH26" s="99">
        <v>0</v>
      </c>
      <c r="AI26" s="99">
        <v>1</v>
      </c>
      <c r="AJ26" s="99" t="s">
        <v>1991</v>
      </c>
      <c r="AK26" s="99">
        <v>4</v>
      </c>
      <c r="AN26" s="99">
        <v>0</v>
      </c>
      <c r="AO26" s="99" t="s">
        <v>591</v>
      </c>
      <c r="AP26" s="99" t="s">
        <v>1985</v>
      </c>
    </row>
    <row r="27" spans="1:42">
      <c r="A27" s="24">
        <v>26</v>
      </c>
      <c r="B27" s="99" t="s">
        <v>952</v>
      </c>
      <c r="C27" s="99" t="s">
        <v>872</v>
      </c>
      <c r="D27" s="24" t="s">
        <v>1571</v>
      </c>
      <c r="E27" s="24" t="s">
        <v>1585</v>
      </c>
      <c r="F27" s="24" t="s">
        <v>1590</v>
      </c>
      <c r="G27" s="99">
        <v>11</v>
      </c>
      <c r="H27" s="25" t="s">
        <v>1770</v>
      </c>
      <c r="I27" s="99" t="s">
        <v>121</v>
      </c>
      <c r="J27" s="99" t="s">
        <v>89</v>
      </c>
      <c r="K27" s="25">
        <v>1440</v>
      </c>
      <c r="L27" s="25">
        <v>0</v>
      </c>
      <c r="M27" s="25">
        <v>1</v>
      </c>
      <c r="AA27" s="99" t="s">
        <v>873</v>
      </c>
      <c r="AB27" s="99" t="s">
        <v>602</v>
      </c>
      <c r="AC27" s="99" t="s">
        <v>978</v>
      </c>
      <c r="AD27" s="101" t="s">
        <v>592</v>
      </c>
      <c r="AE27" s="99" t="s">
        <v>593</v>
      </c>
      <c r="AF27" s="99">
        <v>1</v>
      </c>
      <c r="AG27" s="99">
        <v>1440</v>
      </c>
      <c r="AH27" s="99">
        <v>0</v>
      </c>
      <c r="AI27" s="99">
        <v>1</v>
      </c>
      <c r="AJ27" s="99" t="s">
        <v>1992</v>
      </c>
      <c r="AK27" s="99">
        <v>4</v>
      </c>
      <c r="AN27" s="99">
        <v>0</v>
      </c>
      <c r="AO27" s="99" t="s">
        <v>591</v>
      </c>
      <c r="AP27" s="99" t="s">
        <v>1993</v>
      </c>
    </row>
    <row r="28" spans="1:42">
      <c r="A28" s="24">
        <v>27</v>
      </c>
      <c r="B28" s="99" t="s">
        <v>952</v>
      </c>
      <c r="C28" s="99" t="s">
        <v>872</v>
      </c>
      <c r="D28" s="24" t="s">
        <v>1571</v>
      </c>
      <c r="E28" s="24" t="s">
        <v>1585</v>
      </c>
      <c r="F28" s="24" t="s">
        <v>1590</v>
      </c>
      <c r="G28" s="99">
        <v>11</v>
      </c>
      <c r="H28" s="25" t="s">
        <v>1771</v>
      </c>
      <c r="I28" s="99" t="s">
        <v>121</v>
      </c>
      <c r="J28" s="99" t="s">
        <v>89</v>
      </c>
      <c r="K28" s="25">
        <v>1441</v>
      </c>
      <c r="L28" s="25">
        <v>0</v>
      </c>
      <c r="M28" s="25">
        <v>1</v>
      </c>
      <c r="AA28" s="99" t="s">
        <v>873</v>
      </c>
      <c r="AB28" s="99" t="s">
        <v>602</v>
      </c>
      <c r="AC28" s="99" t="s">
        <v>978</v>
      </c>
      <c r="AD28" s="101" t="s">
        <v>592</v>
      </c>
      <c r="AE28" s="99" t="s">
        <v>593</v>
      </c>
      <c r="AF28" s="99">
        <v>1</v>
      </c>
      <c r="AG28" s="99">
        <v>1441</v>
      </c>
      <c r="AH28" s="99">
        <v>0</v>
      </c>
      <c r="AI28" s="99">
        <v>1</v>
      </c>
      <c r="AJ28" s="99" t="s">
        <v>1994</v>
      </c>
      <c r="AK28" s="99">
        <v>4</v>
      </c>
      <c r="AN28" s="99">
        <v>0</v>
      </c>
      <c r="AO28" s="99" t="s">
        <v>591</v>
      </c>
      <c r="AP28" s="99" t="s">
        <v>1995</v>
      </c>
    </row>
    <row r="29" spans="1:42">
      <c r="A29" s="24">
        <v>28</v>
      </c>
      <c r="B29" s="99" t="s">
        <v>952</v>
      </c>
      <c r="C29" s="99" t="s">
        <v>872</v>
      </c>
      <c r="D29" s="24" t="s">
        <v>1571</v>
      </c>
      <c r="E29" s="24" t="s">
        <v>1585</v>
      </c>
      <c r="F29" s="24" t="s">
        <v>1590</v>
      </c>
      <c r="G29" s="99">
        <v>11</v>
      </c>
      <c r="H29" s="25" t="s">
        <v>1772</v>
      </c>
      <c r="I29" s="99" t="s">
        <v>121</v>
      </c>
      <c r="J29" s="99" t="s">
        <v>89</v>
      </c>
      <c r="K29" s="25">
        <v>1442</v>
      </c>
      <c r="L29" s="25">
        <v>0</v>
      </c>
      <c r="M29" s="25">
        <v>1</v>
      </c>
      <c r="AA29" s="99" t="s">
        <v>873</v>
      </c>
      <c r="AB29" s="99" t="s">
        <v>602</v>
      </c>
      <c r="AC29" s="99" t="s">
        <v>978</v>
      </c>
      <c r="AD29" s="101" t="s">
        <v>592</v>
      </c>
      <c r="AE29" s="99" t="s">
        <v>593</v>
      </c>
      <c r="AF29" s="99">
        <v>1</v>
      </c>
      <c r="AG29" s="99">
        <v>1442</v>
      </c>
      <c r="AH29" s="99">
        <v>0</v>
      </c>
      <c r="AI29" s="99">
        <v>1</v>
      </c>
      <c r="AJ29" s="99" t="s">
        <v>1996</v>
      </c>
      <c r="AK29" s="99">
        <v>4</v>
      </c>
      <c r="AN29" s="99">
        <v>0</v>
      </c>
      <c r="AO29" s="99" t="s">
        <v>591</v>
      </c>
      <c r="AP29" s="99" t="s">
        <v>1997</v>
      </c>
    </row>
    <row r="30" spans="1:42">
      <c r="A30" s="24">
        <v>29</v>
      </c>
      <c r="B30" s="99" t="s">
        <v>952</v>
      </c>
      <c r="C30" s="99" t="s">
        <v>872</v>
      </c>
      <c r="D30" s="24" t="s">
        <v>1571</v>
      </c>
      <c r="E30" s="24" t="s">
        <v>1585</v>
      </c>
      <c r="F30" s="24" t="s">
        <v>1590</v>
      </c>
      <c r="G30" s="99">
        <v>11</v>
      </c>
      <c r="H30" s="25" t="s">
        <v>1773</v>
      </c>
      <c r="I30" s="99" t="s">
        <v>121</v>
      </c>
      <c r="J30" s="99" t="s">
        <v>89</v>
      </c>
      <c r="K30" s="25">
        <v>1443</v>
      </c>
      <c r="L30" s="25">
        <v>0</v>
      </c>
      <c r="M30" s="25">
        <v>1</v>
      </c>
      <c r="AA30" s="99" t="s">
        <v>873</v>
      </c>
      <c r="AB30" s="99" t="s">
        <v>602</v>
      </c>
      <c r="AC30" s="99" t="s">
        <v>978</v>
      </c>
      <c r="AD30" s="101" t="s">
        <v>592</v>
      </c>
      <c r="AE30" s="99" t="s">
        <v>593</v>
      </c>
      <c r="AF30" s="99">
        <v>1</v>
      </c>
      <c r="AG30" s="99">
        <v>1443</v>
      </c>
      <c r="AH30" s="99">
        <v>0</v>
      </c>
      <c r="AI30" s="99">
        <v>1</v>
      </c>
      <c r="AJ30" s="99" t="s">
        <v>1998</v>
      </c>
      <c r="AK30" s="99">
        <v>4</v>
      </c>
      <c r="AN30" s="99">
        <v>0</v>
      </c>
      <c r="AO30" s="99" t="s">
        <v>591</v>
      </c>
      <c r="AP30" s="99" t="s">
        <v>1999</v>
      </c>
    </row>
    <row r="31" spans="1:42">
      <c r="A31" s="24">
        <v>30</v>
      </c>
      <c r="B31" s="99" t="s">
        <v>952</v>
      </c>
      <c r="C31" s="99" t="s">
        <v>872</v>
      </c>
      <c r="D31" s="24" t="s">
        <v>1571</v>
      </c>
      <c r="E31" s="24" t="s">
        <v>2895</v>
      </c>
      <c r="F31" s="24" t="s">
        <v>1298</v>
      </c>
      <c r="G31" s="99">
        <v>12</v>
      </c>
      <c r="H31" s="25" t="s">
        <v>721</v>
      </c>
      <c r="I31" s="99" t="s">
        <v>121</v>
      </c>
      <c r="J31" s="99" t="s">
        <v>91</v>
      </c>
      <c r="K31" s="25">
        <v>7480</v>
      </c>
      <c r="L31" s="25">
        <v>0</v>
      </c>
      <c r="M31" s="25">
        <v>16</v>
      </c>
      <c r="AA31" s="99" t="s">
        <v>873</v>
      </c>
      <c r="AB31" s="99" t="s">
        <v>602</v>
      </c>
      <c r="AC31" s="99" t="s">
        <v>978</v>
      </c>
      <c r="AD31" s="101" t="s">
        <v>596</v>
      </c>
      <c r="AE31" s="99" t="s">
        <v>595</v>
      </c>
      <c r="AF31" s="99">
        <v>1</v>
      </c>
      <c r="AG31" s="99">
        <v>7480</v>
      </c>
      <c r="AH31" s="99">
        <v>0</v>
      </c>
      <c r="AI31" s="99">
        <v>16</v>
      </c>
      <c r="AJ31" s="99" t="s">
        <v>2000</v>
      </c>
      <c r="AK31" s="99">
        <v>4</v>
      </c>
      <c r="AN31" s="99">
        <v>0</v>
      </c>
      <c r="AO31" s="99" t="s">
        <v>591</v>
      </c>
      <c r="AP31" s="99" t="s">
        <v>2001</v>
      </c>
    </row>
    <row r="32" spans="1:42">
      <c r="A32" s="24">
        <v>31</v>
      </c>
      <c r="B32" s="99" t="s">
        <v>952</v>
      </c>
      <c r="C32" s="99" t="s">
        <v>872</v>
      </c>
      <c r="D32" s="24" t="s">
        <v>1571</v>
      </c>
      <c r="E32" s="24" t="s">
        <v>2895</v>
      </c>
      <c r="F32" s="24" t="s">
        <v>1299</v>
      </c>
      <c r="G32" s="99">
        <v>13</v>
      </c>
      <c r="H32" s="25" t="s">
        <v>721</v>
      </c>
      <c r="I32" s="99" t="s">
        <v>121</v>
      </c>
      <c r="J32" s="99" t="s">
        <v>91</v>
      </c>
      <c r="K32" s="25">
        <v>7520</v>
      </c>
      <c r="L32" s="25">
        <v>0</v>
      </c>
      <c r="M32" s="25">
        <v>16</v>
      </c>
      <c r="AA32" s="99" t="s">
        <v>873</v>
      </c>
      <c r="AB32" s="99" t="s">
        <v>602</v>
      </c>
      <c r="AC32" s="99" t="s">
        <v>978</v>
      </c>
      <c r="AD32" s="101" t="s">
        <v>596</v>
      </c>
      <c r="AE32" s="99" t="s">
        <v>595</v>
      </c>
      <c r="AF32" s="99">
        <v>1</v>
      </c>
      <c r="AG32" s="99">
        <v>7520</v>
      </c>
      <c r="AH32" s="99">
        <v>0</v>
      </c>
      <c r="AI32" s="99">
        <v>16</v>
      </c>
      <c r="AJ32" s="99" t="s">
        <v>2002</v>
      </c>
      <c r="AK32" s="99">
        <v>4</v>
      </c>
      <c r="AN32" s="99">
        <v>0</v>
      </c>
      <c r="AO32" s="99" t="s">
        <v>591</v>
      </c>
      <c r="AP32" s="99" t="s">
        <v>2001</v>
      </c>
    </row>
    <row r="33" spans="1:42">
      <c r="A33" s="24">
        <v>32</v>
      </c>
      <c r="B33" s="99" t="s">
        <v>952</v>
      </c>
      <c r="C33" s="99" t="s">
        <v>872</v>
      </c>
      <c r="D33" s="24" t="s">
        <v>479</v>
      </c>
      <c r="E33" s="24" t="s">
        <v>1381</v>
      </c>
      <c r="F33" s="24" t="s">
        <v>1483</v>
      </c>
      <c r="G33" s="99">
        <v>14</v>
      </c>
      <c r="H33" s="25" t="s">
        <v>1811</v>
      </c>
      <c r="I33" s="99" t="s">
        <v>121</v>
      </c>
      <c r="J33" s="99" t="s">
        <v>89</v>
      </c>
      <c r="K33" s="25">
        <v>1560</v>
      </c>
      <c r="L33" s="25">
        <v>0</v>
      </c>
      <c r="M33" s="25">
        <v>1</v>
      </c>
      <c r="AA33" s="99" t="s">
        <v>873</v>
      </c>
      <c r="AB33" s="99" t="s">
        <v>602</v>
      </c>
      <c r="AC33" s="99" t="s">
        <v>978</v>
      </c>
      <c r="AD33" s="101" t="s">
        <v>592</v>
      </c>
      <c r="AE33" s="99" t="s">
        <v>593</v>
      </c>
      <c r="AF33" s="99">
        <v>1</v>
      </c>
      <c r="AG33" s="99">
        <v>1560</v>
      </c>
      <c r="AH33" s="99">
        <v>0</v>
      </c>
      <c r="AI33" s="99">
        <v>1</v>
      </c>
      <c r="AJ33" s="99" t="s">
        <v>2003</v>
      </c>
      <c r="AK33" s="99">
        <v>4</v>
      </c>
      <c r="AN33" s="99">
        <v>0</v>
      </c>
      <c r="AO33" s="99" t="s">
        <v>591</v>
      </c>
      <c r="AP33" s="99" t="s">
        <v>2004</v>
      </c>
    </row>
    <row r="34" spans="1:42">
      <c r="A34" s="24">
        <v>33</v>
      </c>
      <c r="B34" s="99" t="s">
        <v>952</v>
      </c>
      <c r="C34" s="99" t="s">
        <v>872</v>
      </c>
      <c r="D34" s="24" t="s">
        <v>479</v>
      </c>
      <c r="E34" s="24" t="s">
        <v>1381</v>
      </c>
      <c r="F34" s="24" t="s">
        <v>1483</v>
      </c>
      <c r="G34" s="99">
        <v>14</v>
      </c>
      <c r="H34" s="25" t="s">
        <v>1812</v>
      </c>
      <c r="I34" s="99" t="s">
        <v>121</v>
      </c>
      <c r="J34" s="99" t="s">
        <v>89</v>
      </c>
      <c r="K34" s="25">
        <v>1561</v>
      </c>
      <c r="L34" s="25">
        <v>0</v>
      </c>
      <c r="M34" s="25">
        <v>1</v>
      </c>
      <c r="AA34" s="99" t="s">
        <v>873</v>
      </c>
      <c r="AB34" s="99" t="s">
        <v>602</v>
      </c>
      <c r="AC34" s="99" t="s">
        <v>978</v>
      </c>
      <c r="AD34" s="101" t="s">
        <v>592</v>
      </c>
      <c r="AE34" s="99" t="s">
        <v>593</v>
      </c>
      <c r="AF34" s="99">
        <v>1</v>
      </c>
      <c r="AG34" s="99">
        <v>1561</v>
      </c>
      <c r="AH34" s="99">
        <v>0</v>
      </c>
      <c r="AI34" s="99">
        <v>1</v>
      </c>
      <c r="AJ34" s="99" t="s">
        <v>2005</v>
      </c>
      <c r="AK34" s="99">
        <v>4</v>
      </c>
      <c r="AN34" s="99">
        <v>0</v>
      </c>
      <c r="AO34" s="99" t="s">
        <v>591</v>
      </c>
      <c r="AP34" s="99" t="s">
        <v>2006</v>
      </c>
    </row>
    <row r="35" spans="1:42">
      <c r="A35" s="24">
        <v>34</v>
      </c>
      <c r="B35" s="99" t="s">
        <v>952</v>
      </c>
      <c r="C35" s="99" t="s">
        <v>872</v>
      </c>
      <c r="D35" s="24" t="s">
        <v>479</v>
      </c>
      <c r="E35" s="24" t="s">
        <v>1381</v>
      </c>
      <c r="F35" s="24" t="s">
        <v>1483</v>
      </c>
      <c r="G35" s="99">
        <v>14</v>
      </c>
      <c r="H35" s="25" t="s">
        <v>1813</v>
      </c>
      <c r="I35" s="99" t="s">
        <v>121</v>
      </c>
      <c r="J35" s="99" t="s">
        <v>89</v>
      </c>
      <c r="K35" s="25">
        <v>1562</v>
      </c>
      <c r="L35" s="25">
        <v>0</v>
      </c>
      <c r="M35" s="25">
        <v>1</v>
      </c>
      <c r="AA35" s="99" t="s">
        <v>873</v>
      </c>
      <c r="AB35" s="99" t="s">
        <v>602</v>
      </c>
      <c r="AC35" s="99" t="s">
        <v>978</v>
      </c>
      <c r="AD35" s="101" t="s">
        <v>592</v>
      </c>
      <c r="AE35" s="99" t="s">
        <v>593</v>
      </c>
      <c r="AF35" s="99">
        <v>1</v>
      </c>
      <c r="AG35" s="99">
        <v>1562</v>
      </c>
      <c r="AH35" s="99">
        <v>0</v>
      </c>
      <c r="AI35" s="99">
        <v>1</v>
      </c>
      <c r="AJ35" s="99" t="s">
        <v>2007</v>
      </c>
      <c r="AK35" s="99">
        <v>4</v>
      </c>
      <c r="AN35" s="99">
        <v>0</v>
      </c>
      <c r="AO35" s="99" t="s">
        <v>591</v>
      </c>
      <c r="AP35" s="99" t="s">
        <v>2008</v>
      </c>
    </row>
    <row r="36" spans="1:42">
      <c r="A36" s="24">
        <v>35</v>
      </c>
      <c r="B36" s="99" t="s">
        <v>952</v>
      </c>
      <c r="C36" s="99" t="s">
        <v>872</v>
      </c>
      <c r="D36" s="24" t="s">
        <v>479</v>
      </c>
      <c r="E36" s="24" t="s">
        <v>1381</v>
      </c>
      <c r="F36" s="24" t="s">
        <v>1483</v>
      </c>
      <c r="G36" s="99">
        <v>14</v>
      </c>
      <c r="H36" s="25" t="s">
        <v>1818</v>
      </c>
      <c r="I36" s="99" t="s">
        <v>121</v>
      </c>
      <c r="J36" s="99" t="s">
        <v>89</v>
      </c>
      <c r="K36" s="25">
        <v>1563</v>
      </c>
      <c r="L36" s="25">
        <v>0</v>
      </c>
      <c r="M36" s="25">
        <v>1</v>
      </c>
      <c r="AA36" s="99" t="s">
        <v>873</v>
      </c>
      <c r="AB36" s="99" t="s">
        <v>602</v>
      </c>
      <c r="AC36" s="99" t="s">
        <v>978</v>
      </c>
      <c r="AD36" s="101" t="s">
        <v>592</v>
      </c>
      <c r="AE36" s="99" t="s">
        <v>593</v>
      </c>
      <c r="AF36" s="99">
        <v>1</v>
      </c>
      <c r="AG36" s="99">
        <v>1563</v>
      </c>
      <c r="AH36" s="99">
        <v>0</v>
      </c>
      <c r="AI36" s="99">
        <v>1</v>
      </c>
      <c r="AJ36" s="99" t="s">
        <v>2009</v>
      </c>
      <c r="AK36" s="99">
        <v>4</v>
      </c>
      <c r="AN36" s="99">
        <v>0</v>
      </c>
      <c r="AO36" s="99" t="s">
        <v>591</v>
      </c>
      <c r="AP36" s="99" t="s">
        <v>2010</v>
      </c>
    </row>
    <row r="37" spans="1:42">
      <c r="A37" s="24">
        <v>36</v>
      </c>
      <c r="B37" s="99" t="s">
        <v>952</v>
      </c>
      <c r="C37" s="99" t="s">
        <v>872</v>
      </c>
      <c r="D37" s="24" t="s">
        <v>479</v>
      </c>
      <c r="E37" s="24" t="s">
        <v>1381</v>
      </c>
      <c r="F37" s="24" t="s">
        <v>1483</v>
      </c>
      <c r="G37" s="99">
        <v>14</v>
      </c>
      <c r="H37" s="25" t="s">
        <v>1819</v>
      </c>
      <c r="I37" s="99" t="s">
        <v>121</v>
      </c>
      <c r="J37" s="99" t="s">
        <v>89</v>
      </c>
      <c r="K37" s="25">
        <v>1564</v>
      </c>
      <c r="L37" s="25">
        <v>0</v>
      </c>
      <c r="M37" s="25">
        <v>1</v>
      </c>
      <c r="AA37" s="99" t="s">
        <v>873</v>
      </c>
      <c r="AB37" s="99" t="s">
        <v>602</v>
      </c>
      <c r="AC37" s="99" t="s">
        <v>978</v>
      </c>
      <c r="AD37" s="101" t="s">
        <v>592</v>
      </c>
      <c r="AE37" s="99" t="s">
        <v>593</v>
      </c>
      <c r="AF37" s="99">
        <v>1</v>
      </c>
      <c r="AG37" s="99">
        <v>1564</v>
      </c>
      <c r="AH37" s="99">
        <v>0</v>
      </c>
      <c r="AI37" s="99">
        <v>1</v>
      </c>
      <c r="AJ37" s="99" t="s">
        <v>2011</v>
      </c>
      <c r="AK37" s="99">
        <v>4</v>
      </c>
      <c r="AN37" s="99">
        <v>0</v>
      </c>
      <c r="AO37" s="99" t="s">
        <v>591</v>
      </c>
      <c r="AP37" s="99" t="s">
        <v>2012</v>
      </c>
    </row>
    <row r="38" spans="1:42">
      <c r="A38" s="24">
        <v>37</v>
      </c>
      <c r="B38" s="99" t="s">
        <v>952</v>
      </c>
      <c r="C38" s="99" t="s">
        <v>872</v>
      </c>
      <c r="D38" s="24" t="s">
        <v>479</v>
      </c>
      <c r="E38" s="24" t="s">
        <v>1381</v>
      </c>
      <c r="F38" s="24" t="s">
        <v>1483</v>
      </c>
      <c r="G38" s="99">
        <v>14</v>
      </c>
      <c r="H38" s="25" t="s">
        <v>1820</v>
      </c>
      <c r="I38" s="99" t="s">
        <v>122</v>
      </c>
      <c r="J38" s="99" t="s">
        <v>89</v>
      </c>
      <c r="K38" s="25">
        <v>1565</v>
      </c>
      <c r="L38" s="25">
        <v>0</v>
      </c>
      <c r="M38" s="25">
        <v>1</v>
      </c>
      <c r="AA38" s="99" t="s">
        <v>874</v>
      </c>
      <c r="AB38" s="99" t="s">
        <v>602</v>
      </c>
      <c r="AC38" s="99" t="s">
        <v>975</v>
      </c>
      <c r="AD38" s="101" t="s">
        <v>592</v>
      </c>
      <c r="AE38" s="99" t="s">
        <v>593</v>
      </c>
      <c r="AF38" s="99">
        <v>1</v>
      </c>
      <c r="AG38" s="99">
        <v>1565</v>
      </c>
      <c r="AH38" s="99">
        <v>0</v>
      </c>
      <c r="AI38" s="99">
        <v>1</v>
      </c>
      <c r="AJ38" s="99" t="s">
        <v>2013</v>
      </c>
      <c r="AK38" s="99">
        <v>4</v>
      </c>
      <c r="AN38" s="99">
        <v>0</v>
      </c>
      <c r="AO38" s="99" t="s">
        <v>591</v>
      </c>
      <c r="AP38" s="99" t="s">
        <v>594</v>
      </c>
    </row>
    <row r="39" spans="1:42">
      <c r="A39" s="24">
        <v>38</v>
      </c>
      <c r="B39" s="99" t="s">
        <v>952</v>
      </c>
      <c r="C39" s="99" t="s">
        <v>872</v>
      </c>
      <c r="D39" s="24" t="s">
        <v>479</v>
      </c>
      <c r="E39" s="24" t="s">
        <v>1381</v>
      </c>
      <c r="F39" s="24" t="s">
        <v>1483</v>
      </c>
      <c r="G39" s="99">
        <v>14</v>
      </c>
      <c r="H39" s="25" t="s">
        <v>707</v>
      </c>
      <c r="I39" s="99" t="s">
        <v>121</v>
      </c>
      <c r="J39" s="99" t="s">
        <v>89</v>
      </c>
      <c r="K39" s="25">
        <v>1566</v>
      </c>
      <c r="L39" s="25">
        <v>0</v>
      </c>
      <c r="M39" s="25">
        <v>1</v>
      </c>
      <c r="AA39" s="99" t="s">
        <v>873</v>
      </c>
      <c r="AB39" s="99" t="s">
        <v>602</v>
      </c>
      <c r="AC39" s="99" t="s">
        <v>978</v>
      </c>
      <c r="AD39" s="101" t="s">
        <v>592</v>
      </c>
      <c r="AE39" s="99" t="s">
        <v>593</v>
      </c>
      <c r="AF39" s="99">
        <v>1</v>
      </c>
      <c r="AG39" s="99">
        <v>1566</v>
      </c>
      <c r="AH39" s="99">
        <v>0</v>
      </c>
      <c r="AI39" s="99">
        <v>1</v>
      </c>
      <c r="AJ39" s="99" t="s">
        <v>2014</v>
      </c>
      <c r="AK39" s="99">
        <v>4</v>
      </c>
      <c r="AN39" s="99">
        <v>0</v>
      </c>
      <c r="AO39" s="99" t="s">
        <v>591</v>
      </c>
      <c r="AP39" s="99" t="s">
        <v>2015</v>
      </c>
    </row>
    <row r="40" spans="1:42">
      <c r="A40" s="24">
        <v>39</v>
      </c>
      <c r="B40" s="99" t="s">
        <v>952</v>
      </c>
      <c r="C40" s="99" t="s">
        <v>872</v>
      </c>
      <c r="D40" s="24" t="s">
        <v>479</v>
      </c>
      <c r="E40" s="24" t="s">
        <v>1381</v>
      </c>
      <c r="F40" s="24" t="s">
        <v>1483</v>
      </c>
      <c r="G40" s="99">
        <v>14</v>
      </c>
      <c r="H40" s="25" t="s">
        <v>738</v>
      </c>
      <c r="I40" s="99" t="s">
        <v>122</v>
      </c>
      <c r="J40" s="99" t="s">
        <v>89</v>
      </c>
      <c r="K40" s="25">
        <v>1567</v>
      </c>
      <c r="L40" s="25">
        <v>0</v>
      </c>
      <c r="M40" s="25">
        <v>1</v>
      </c>
      <c r="AA40" s="99" t="s">
        <v>874</v>
      </c>
      <c r="AB40" s="99" t="s">
        <v>602</v>
      </c>
      <c r="AC40" s="99" t="s">
        <v>975</v>
      </c>
      <c r="AD40" s="101" t="s">
        <v>592</v>
      </c>
      <c r="AE40" s="99" t="s">
        <v>593</v>
      </c>
      <c r="AF40" s="99">
        <v>1</v>
      </c>
      <c r="AG40" s="99">
        <v>1567</v>
      </c>
      <c r="AH40" s="99">
        <v>0</v>
      </c>
      <c r="AI40" s="99">
        <v>1</v>
      </c>
      <c r="AJ40" s="99" t="s">
        <v>2016</v>
      </c>
      <c r="AK40" s="99">
        <v>4</v>
      </c>
      <c r="AN40" s="99">
        <v>0</v>
      </c>
      <c r="AO40" s="99" t="s">
        <v>591</v>
      </c>
      <c r="AP40" s="99" t="s">
        <v>2017</v>
      </c>
    </row>
    <row r="41" spans="1:42">
      <c r="A41" s="24">
        <v>40</v>
      </c>
      <c r="B41" s="99" t="s">
        <v>952</v>
      </c>
      <c r="C41" s="99" t="s">
        <v>872</v>
      </c>
      <c r="D41" s="24" t="s">
        <v>479</v>
      </c>
      <c r="E41" s="24" t="s">
        <v>1381</v>
      </c>
      <c r="F41" s="24" t="s">
        <v>1483</v>
      </c>
      <c r="G41" s="99">
        <v>14</v>
      </c>
      <c r="H41" s="25" t="s">
        <v>1780</v>
      </c>
      <c r="I41" s="99" t="s">
        <v>121</v>
      </c>
      <c r="J41" s="99" t="s">
        <v>89</v>
      </c>
      <c r="K41" s="25">
        <v>1568</v>
      </c>
      <c r="L41" s="25">
        <v>0</v>
      </c>
      <c r="M41" s="25">
        <v>1</v>
      </c>
      <c r="AA41" s="99" t="s">
        <v>873</v>
      </c>
      <c r="AB41" s="99" t="s">
        <v>602</v>
      </c>
      <c r="AC41" s="99" t="s">
        <v>978</v>
      </c>
      <c r="AD41" s="101" t="s">
        <v>592</v>
      </c>
      <c r="AE41" s="99" t="s">
        <v>593</v>
      </c>
      <c r="AF41" s="99">
        <v>1</v>
      </c>
      <c r="AG41" s="99">
        <v>1568</v>
      </c>
      <c r="AH41" s="99">
        <v>0</v>
      </c>
      <c r="AI41" s="99">
        <v>1</v>
      </c>
      <c r="AJ41" s="99" t="s">
        <v>2018</v>
      </c>
      <c r="AK41" s="99">
        <v>4</v>
      </c>
      <c r="AN41" s="99">
        <v>0</v>
      </c>
      <c r="AO41" s="99" t="s">
        <v>591</v>
      </c>
      <c r="AP41" s="99" t="s">
        <v>2019</v>
      </c>
    </row>
    <row r="42" spans="1:42">
      <c r="A42" s="24">
        <v>41</v>
      </c>
      <c r="B42" s="99" t="s">
        <v>952</v>
      </c>
      <c r="C42" s="99" t="s">
        <v>872</v>
      </c>
      <c r="D42" s="24" t="s">
        <v>479</v>
      </c>
      <c r="E42" s="24" t="s">
        <v>1381</v>
      </c>
      <c r="F42" s="24" t="s">
        <v>1483</v>
      </c>
      <c r="G42" s="99">
        <v>14</v>
      </c>
      <c r="H42" s="25" t="s">
        <v>1823</v>
      </c>
      <c r="I42" s="99" t="s">
        <v>121</v>
      </c>
      <c r="J42" s="99" t="s">
        <v>89</v>
      </c>
      <c r="K42" s="25">
        <v>1569</v>
      </c>
      <c r="L42" s="25">
        <v>0</v>
      </c>
      <c r="M42" s="25">
        <v>1</v>
      </c>
      <c r="AA42" s="99" t="s">
        <v>873</v>
      </c>
      <c r="AB42" s="99" t="s">
        <v>602</v>
      </c>
      <c r="AC42" s="99" t="s">
        <v>978</v>
      </c>
      <c r="AD42" s="101" t="s">
        <v>592</v>
      </c>
      <c r="AE42" s="99" t="s">
        <v>593</v>
      </c>
      <c r="AF42" s="99">
        <v>1</v>
      </c>
      <c r="AG42" s="99">
        <v>1569</v>
      </c>
      <c r="AH42" s="99">
        <v>0</v>
      </c>
      <c r="AI42" s="99">
        <v>1</v>
      </c>
      <c r="AJ42" s="99" t="s">
        <v>2020</v>
      </c>
      <c r="AK42" s="99">
        <v>4</v>
      </c>
      <c r="AN42" s="99">
        <v>0</v>
      </c>
      <c r="AO42" s="99" t="s">
        <v>591</v>
      </c>
      <c r="AP42" s="99" t="s">
        <v>2021</v>
      </c>
    </row>
    <row r="43" spans="1:42">
      <c r="A43" s="24">
        <v>42</v>
      </c>
      <c r="B43" s="99" t="s">
        <v>952</v>
      </c>
      <c r="C43" s="99" t="s">
        <v>872</v>
      </c>
      <c r="D43" s="24" t="s">
        <v>479</v>
      </c>
      <c r="E43" s="24" t="s">
        <v>1381</v>
      </c>
      <c r="F43" s="24" t="s">
        <v>1483</v>
      </c>
      <c r="G43" s="99">
        <v>14</v>
      </c>
      <c r="H43" s="25" t="s">
        <v>1824</v>
      </c>
      <c r="I43" s="99" t="s">
        <v>121</v>
      </c>
      <c r="J43" s="99" t="s">
        <v>89</v>
      </c>
      <c r="K43" s="25">
        <v>1570</v>
      </c>
      <c r="L43" s="25">
        <v>0</v>
      </c>
      <c r="M43" s="25">
        <v>1</v>
      </c>
      <c r="AA43" s="99" t="s">
        <v>873</v>
      </c>
      <c r="AB43" s="99" t="s">
        <v>602</v>
      </c>
      <c r="AC43" s="99" t="s">
        <v>978</v>
      </c>
      <c r="AD43" s="101" t="s">
        <v>592</v>
      </c>
      <c r="AE43" s="99" t="s">
        <v>593</v>
      </c>
      <c r="AF43" s="99">
        <v>1</v>
      </c>
      <c r="AG43" s="99">
        <v>1570</v>
      </c>
      <c r="AH43" s="99">
        <v>0</v>
      </c>
      <c r="AI43" s="99">
        <v>1</v>
      </c>
      <c r="AJ43" s="99" t="s">
        <v>2022</v>
      </c>
      <c r="AK43" s="99">
        <v>4</v>
      </c>
      <c r="AN43" s="99">
        <v>0</v>
      </c>
      <c r="AO43" s="99" t="s">
        <v>591</v>
      </c>
      <c r="AP43" s="99" t="s">
        <v>2023</v>
      </c>
    </row>
    <row r="44" spans="1:42">
      <c r="A44" s="24">
        <v>43</v>
      </c>
      <c r="B44" s="99" t="s">
        <v>952</v>
      </c>
      <c r="C44" s="99" t="s">
        <v>872</v>
      </c>
      <c r="D44" s="24" t="s">
        <v>480</v>
      </c>
      <c r="E44" s="24" t="s">
        <v>1381</v>
      </c>
      <c r="F44" s="24" t="s">
        <v>1484</v>
      </c>
      <c r="G44" s="99">
        <v>15</v>
      </c>
      <c r="H44" s="25" t="s">
        <v>1811</v>
      </c>
      <c r="I44" s="99" t="s">
        <v>121</v>
      </c>
      <c r="J44" s="99" t="s">
        <v>89</v>
      </c>
      <c r="K44" s="25">
        <v>1600</v>
      </c>
      <c r="L44" s="25">
        <v>0</v>
      </c>
      <c r="M44" s="25">
        <v>1</v>
      </c>
      <c r="AA44" s="99" t="s">
        <v>873</v>
      </c>
      <c r="AB44" s="99" t="s">
        <v>602</v>
      </c>
      <c r="AC44" s="99" t="s">
        <v>978</v>
      </c>
      <c r="AD44" s="101" t="s">
        <v>592</v>
      </c>
      <c r="AE44" s="99" t="s">
        <v>593</v>
      </c>
      <c r="AF44" s="99">
        <v>1</v>
      </c>
      <c r="AG44" s="99">
        <v>1600</v>
      </c>
      <c r="AH44" s="99">
        <v>0</v>
      </c>
      <c r="AI44" s="99">
        <v>1</v>
      </c>
      <c r="AJ44" s="99" t="s">
        <v>2024</v>
      </c>
      <c r="AK44" s="99">
        <v>4</v>
      </c>
      <c r="AN44" s="99">
        <v>0</v>
      </c>
      <c r="AO44" s="99" t="s">
        <v>591</v>
      </c>
      <c r="AP44" s="99" t="s">
        <v>2004</v>
      </c>
    </row>
    <row r="45" spans="1:42">
      <c r="A45" s="24">
        <v>44</v>
      </c>
      <c r="B45" s="99" t="s">
        <v>952</v>
      </c>
      <c r="C45" s="99" t="s">
        <v>872</v>
      </c>
      <c r="D45" s="24" t="s">
        <v>480</v>
      </c>
      <c r="E45" s="24" t="s">
        <v>1381</v>
      </c>
      <c r="F45" s="24" t="s">
        <v>1484</v>
      </c>
      <c r="G45" s="99">
        <v>15</v>
      </c>
      <c r="H45" s="25" t="s">
        <v>1812</v>
      </c>
      <c r="I45" s="99" t="s">
        <v>121</v>
      </c>
      <c r="J45" s="99" t="s">
        <v>89</v>
      </c>
      <c r="K45" s="25">
        <v>1601</v>
      </c>
      <c r="L45" s="25">
        <v>0</v>
      </c>
      <c r="M45" s="25">
        <v>1</v>
      </c>
      <c r="AA45" s="99" t="s">
        <v>873</v>
      </c>
      <c r="AB45" s="99" t="s">
        <v>602</v>
      </c>
      <c r="AC45" s="99" t="s">
        <v>978</v>
      </c>
      <c r="AD45" s="101" t="s">
        <v>592</v>
      </c>
      <c r="AE45" s="99" t="s">
        <v>593</v>
      </c>
      <c r="AF45" s="99">
        <v>1</v>
      </c>
      <c r="AG45" s="99">
        <v>1601</v>
      </c>
      <c r="AH45" s="99">
        <v>0</v>
      </c>
      <c r="AI45" s="99">
        <v>1</v>
      </c>
      <c r="AJ45" s="99" t="s">
        <v>2025</v>
      </c>
      <c r="AK45" s="99">
        <v>4</v>
      </c>
      <c r="AN45" s="99">
        <v>0</v>
      </c>
      <c r="AO45" s="99" t="s">
        <v>591</v>
      </c>
      <c r="AP45" s="99" t="s">
        <v>2006</v>
      </c>
    </row>
    <row r="46" spans="1:42">
      <c r="A46" s="24">
        <v>45</v>
      </c>
      <c r="B46" s="99" t="s">
        <v>952</v>
      </c>
      <c r="C46" s="99" t="s">
        <v>872</v>
      </c>
      <c r="D46" s="24" t="s">
        <v>480</v>
      </c>
      <c r="E46" s="24" t="s">
        <v>1381</v>
      </c>
      <c r="F46" s="24" t="s">
        <v>1484</v>
      </c>
      <c r="G46" s="99">
        <v>15</v>
      </c>
      <c r="H46" s="25" t="s">
        <v>1813</v>
      </c>
      <c r="I46" s="99" t="s">
        <v>121</v>
      </c>
      <c r="J46" s="99" t="s">
        <v>89</v>
      </c>
      <c r="K46" s="25">
        <v>1602</v>
      </c>
      <c r="L46" s="25">
        <v>0</v>
      </c>
      <c r="M46" s="25">
        <v>1</v>
      </c>
      <c r="AA46" s="99" t="s">
        <v>873</v>
      </c>
      <c r="AB46" s="99" t="s">
        <v>602</v>
      </c>
      <c r="AC46" s="99" t="s">
        <v>978</v>
      </c>
      <c r="AD46" s="101" t="s">
        <v>592</v>
      </c>
      <c r="AE46" s="99" t="s">
        <v>593</v>
      </c>
      <c r="AF46" s="99">
        <v>1</v>
      </c>
      <c r="AG46" s="99">
        <v>1602</v>
      </c>
      <c r="AH46" s="99">
        <v>0</v>
      </c>
      <c r="AI46" s="99">
        <v>1</v>
      </c>
      <c r="AJ46" s="99" t="s">
        <v>2026</v>
      </c>
      <c r="AK46" s="99">
        <v>4</v>
      </c>
      <c r="AN46" s="99">
        <v>0</v>
      </c>
      <c r="AO46" s="99" t="s">
        <v>591</v>
      </c>
      <c r="AP46" s="99" t="s">
        <v>2008</v>
      </c>
    </row>
    <row r="47" spans="1:42">
      <c r="A47" s="24">
        <v>46</v>
      </c>
      <c r="B47" s="99" t="s">
        <v>952</v>
      </c>
      <c r="C47" s="99" t="s">
        <v>872</v>
      </c>
      <c r="D47" s="24" t="s">
        <v>480</v>
      </c>
      <c r="E47" s="24" t="s">
        <v>1381</v>
      </c>
      <c r="F47" s="24" t="s">
        <v>1484</v>
      </c>
      <c r="G47" s="99">
        <v>15</v>
      </c>
      <c r="H47" s="25" t="s">
        <v>1818</v>
      </c>
      <c r="I47" s="99" t="s">
        <v>121</v>
      </c>
      <c r="J47" s="99" t="s">
        <v>89</v>
      </c>
      <c r="K47" s="25">
        <v>1603</v>
      </c>
      <c r="L47" s="25">
        <v>0</v>
      </c>
      <c r="M47" s="25">
        <v>1</v>
      </c>
      <c r="AA47" s="99" t="s">
        <v>873</v>
      </c>
      <c r="AB47" s="99" t="s">
        <v>602</v>
      </c>
      <c r="AC47" s="99" t="s">
        <v>978</v>
      </c>
      <c r="AD47" s="101" t="s">
        <v>592</v>
      </c>
      <c r="AE47" s="99" t="s">
        <v>593</v>
      </c>
      <c r="AF47" s="99">
        <v>1</v>
      </c>
      <c r="AG47" s="99">
        <v>1603</v>
      </c>
      <c r="AH47" s="99">
        <v>0</v>
      </c>
      <c r="AI47" s="99">
        <v>1</v>
      </c>
      <c r="AJ47" s="99" t="s">
        <v>2027</v>
      </c>
      <c r="AK47" s="99">
        <v>4</v>
      </c>
      <c r="AN47" s="99">
        <v>0</v>
      </c>
      <c r="AO47" s="99" t="s">
        <v>591</v>
      </c>
      <c r="AP47" s="99" t="s">
        <v>2010</v>
      </c>
    </row>
    <row r="48" spans="1:42">
      <c r="A48" s="24">
        <v>47</v>
      </c>
      <c r="B48" s="99" t="s">
        <v>952</v>
      </c>
      <c r="C48" s="99" t="s">
        <v>872</v>
      </c>
      <c r="D48" s="24" t="s">
        <v>480</v>
      </c>
      <c r="E48" s="24" t="s">
        <v>1381</v>
      </c>
      <c r="F48" s="24" t="s">
        <v>1484</v>
      </c>
      <c r="G48" s="99">
        <v>15</v>
      </c>
      <c r="H48" s="25" t="s">
        <v>1819</v>
      </c>
      <c r="I48" s="99" t="s">
        <v>121</v>
      </c>
      <c r="J48" s="99" t="s">
        <v>89</v>
      </c>
      <c r="K48" s="25">
        <v>1604</v>
      </c>
      <c r="L48" s="25">
        <v>0</v>
      </c>
      <c r="M48" s="25">
        <v>1</v>
      </c>
      <c r="AA48" s="99" t="s">
        <v>873</v>
      </c>
      <c r="AB48" s="99" t="s">
        <v>602</v>
      </c>
      <c r="AC48" s="99" t="s">
        <v>978</v>
      </c>
      <c r="AD48" s="101" t="s">
        <v>592</v>
      </c>
      <c r="AE48" s="99" t="s">
        <v>593</v>
      </c>
      <c r="AF48" s="99">
        <v>1</v>
      </c>
      <c r="AG48" s="99">
        <v>1604</v>
      </c>
      <c r="AH48" s="99">
        <v>0</v>
      </c>
      <c r="AI48" s="99">
        <v>1</v>
      </c>
      <c r="AJ48" s="99" t="s">
        <v>2028</v>
      </c>
      <c r="AK48" s="99">
        <v>4</v>
      </c>
      <c r="AN48" s="99">
        <v>0</v>
      </c>
      <c r="AO48" s="99" t="s">
        <v>591</v>
      </c>
      <c r="AP48" s="99" t="s">
        <v>2012</v>
      </c>
    </row>
    <row r="49" spans="1:42">
      <c r="A49" s="24">
        <v>48</v>
      </c>
      <c r="B49" s="99" t="s">
        <v>952</v>
      </c>
      <c r="C49" s="99" t="s">
        <v>872</v>
      </c>
      <c r="D49" s="24" t="s">
        <v>480</v>
      </c>
      <c r="E49" s="24" t="s">
        <v>1381</v>
      </c>
      <c r="F49" s="24" t="s">
        <v>1484</v>
      </c>
      <c r="G49" s="99">
        <v>15</v>
      </c>
      <c r="H49" s="25" t="s">
        <v>1820</v>
      </c>
      <c r="I49" s="99" t="s">
        <v>122</v>
      </c>
      <c r="J49" s="99" t="s">
        <v>89</v>
      </c>
      <c r="K49" s="25">
        <v>1605</v>
      </c>
      <c r="L49" s="25">
        <v>0</v>
      </c>
      <c r="M49" s="25">
        <v>1</v>
      </c>
      <c r="AA49" s="99" t="s">
        <v>874</v>
      </c>
      <c r="AB49" s="99" t="s">
        <v>602</v>
      </c>
      <c r="AC49" s="99" t="s">
        <v>975</v>
      </c>
      <c r="AD49" s="101" t="s">
        <v>592</v>
      </c>
      <c r="AE49" s="99" t="s">
        <v>593</v>
      </c>
      <c r="AF49" s="99">
        <v>1</v>
      </c>
      <c r="AG49" s="99">
        <v>1605</v>
      </c>
      <c r="AH49" s="99">
        <v>0</v>
      </c>
      <c r="AI49" s="99">
        <v>1</v>
      </c>
      <c r="AJ49" s="99" t="s">
        <v>2029</v>
      </c>
      <c r="AK49" s="99">
        <v>4</v>
      </c>
      <c r="AN49" s="99">
        <v>0</v>
      </c>
      <c r="AO49" s="99" t="s">
        <v>591</v>
      </c>
      <c r="AP49" s="99" t="s">
        <v>594</v>
      </c>
    </row>
    <row r="50" spans="1:42">
      <c r="A50" s="24">
        <v>49</v>
      </c>
      <c r="B50" s="99" t="s">
        <v>952</v>
      </c>
      <c r="C50" s="99" t="s">
        <v>872</v>
      </c>
      <c r="D50" s="24" t="s">
        <v>480</v>
      </c>
      <c r="E50" s="24" t="s">
        <v>1381</v>
      </c>
      <c r="F50" s="24" t="s">
        <v>1484</v>
      </c>
      <c r="G50" s="99">
        <v>15</v>
      </c>
      <c r="H50" s="25" t="s">
        <v>707</v>
      </c>
      <c r="I50" s="99" t="s">
        <v>121</v>
      </c>
      <c r="J50" s="99" t="s">
        <v>89</v>
      </c>
      <c r="K50" s="25">
        <v>1606</v>
      </c>
      <c r="L50" s="25">
        <v>0</v>
      </c>
      <c r="M50" s="25">
        <v>1</v>
      </c>
      <c r="AA50" s="99" t="s">
        <v>873</v>
      </c>
      <c r="AB50" s="99" t="s">
        <v>602</v>
      </c>
      <c r="AC50" s="99" t="s">
        <v>978</v>
      </c>
      <c r="AD50" s="101" t="s">
        <v>592</v>
      </c>
      <c r="AE50" s="99" t="s">
        <v>593</v>
      </c>
      <c r="AF50" s="99">
        <v>1</v>
      </c>
      <c r="AG50" s="99">
        <v>1606</v>
      </c>
      <c r="AH50" s="99">
        <v>0</v>
      </c>
      <c r="AI50" s="99">
        <v>1</v>
      </c>
      <c r="AJ50" s="99" t="s">
        <v>2030</v>
      </c>
      <c r="AK50" s="99">
        <v>4</v>
      </c>
      <c r="AN50" s="99">
        <v>0</v>
      </c>
      <c r="AO50" s="99" t="s">
        <v>591</v>
      </c>
      <c r="AP50" s="99" t="s">
        <v>2015</v>
      </c>
    </row>
    <row r="51" spans="1:42">
      <c r="A51" s="24">
        <v>50</v>
      </c>
      <c r="B51" s="99" t="s">
        <v>952</v>
      </c>
      <c r="C51" s="99" t="s">
        <v>872</v>
      </c>
      <c r="D51" s="24" t="s">
        <v>480</v>
      </c>
      <c r="E51" s="24" t="s">
        <v>1381</v>
      </c>
      <c r="F51" s="24" t="s">
        <v>1484</v>
      </c>
      <c r="G51" s="99">
        <v>15</v>
      </c>
      <c r="H51" s="25" t="s">
        <v>738</v>
      </c>
      <c r="I51" s="99" t="s">
        <v>122</v>
      </c>
      <c r="J51" s="99" t="s">
        <v>89</v>
      </c>
      <c r="K51" s="25">
        <v>1607</v>
      </c>
      <c r="L51" s="25">
        <v>0</v>
      </c>
      <c r="M51" s="25">
        <v>1</v>
      </c>
      <c r="AA51" s="99" t="s">
        <v>874</v>
      </c>
      <c r="AB51" s="99" t="s">
        <v>602</v>
      </c>
      <c r="AC51" s="99" t="s">
        <v>975</v>
      </c>
      <c r="AD51" s="101" t="s">
        <v>592</v>
      </c>
      <c r="AE51" s="99" t="s">
        <v>593</v>
      </c>
      <c r="AF51" s="99">
        <v>1</v>
      </c>
      <c r="AG51" s="99">
        <v>1607</v>
      </c>
      <c r="AH51" s="99">
        <v>0</v>
      </c>
      <c r="AI51" s="99">
        <v>1</v>
      </c>
      <c r="AJ51" s="99" t="s">
        <v>2031</v>
      </c>
      <c r="AK51" s="99">
        <v>4</v>
      </c>
      <c r="AN51" s="99">
        <v>0</v>
      </c>
      <c r="AO51" s="99" t="s">
        <v>591</v>
      </c>
      <c r="AP51" s="99" t="s">
        <v>2017</v>
      </c>
    </row>
    <row r="52" spans="1:42">
      <c r="A52" s="24">
        <v>51</v>
      </c>
      <c r="B52" s="99" t="s">
        <v>952</v>
      </c>
      <c r="C52" s="99" t="s">
        <v>872</v>
      </c>
      <c r="D52" s="24" t="s">
        <v>480</v>
      </c>
      <c r="E52" s="24" t="s">
        <v>1381</v>
      </c>
      <c r="F52" s="24" t="s">
        <v>1484</v>
      </c>
      <c r="G52" s="99">
        <v>15</v>
      </c>
      <c r="H52" s="25" t="s">
        <v>1780</v>
      </c>
      <c r="I52" s="99" t="s">
        <v>121</v>
      </c>
      <c r="J52" s="99" t="s">
        <v>89</v>
      </c>
      <c r="K52" s="25">
        <v>1608</v>
      </c>
      <c r="L52" s="25">
        <v>0</v>
      </c>
      <c r="M52" s="25">
        <v>1</v>
      </c>
      <c r="AA52" s="99" t="s">
        <v>873</v>
      </c>
      <c r="AB52" s="99" t="s">
        <v>602</v>
      </c>
      <c r="AC52" s="99" t="s">
        <v>978</v>
      </c>
      <c r="AD52" s="101" t="s">
        <v>592</v>
      </c>
      <c r="AE52" s="99" t="s">
        <v>593</v>
      </c>
      <c r="AF52" s="99">
        <v>1</v>
      </c>
      <c r="AG52" s="99">
        <v>1608</v>
      </c>
      <c r="AH52" s="99">
        <v>0</v>
      </c>
      <c r="AI52" s="99">
        <v>1</v>
      </c>
      <c r="AJ52" s="99" t="s">
        <v>2032</v>
      </c>
      <c r="AK52" s="99">
        <v>4</v>
      </c>
      <c r="AN52" s="99">
        <v>0</v>
      </c>
      <c r="AO52" s="99" t="s">
        <v>591</v>
      </c>
      <c r="AP52" s="99" t="s">
        <v>2019</v>
      </c>
    </row>
    <row r="53" spans="1:42">
      <c r="A53" s="24">
        <v>52</v>
      </c>
      <c r="B53" s="99" t="s">
        <v>952</v>
      </c>
      <c r="C53" s="99" t="s">
        <v>872</v>
      </c>
      <c r="D53" s="24" t="s">
        <v>480</v>
      </c>
      <c r="E53" s="24" t="s">
        <v>1381</v>
      </c>
      <c r="F53" s="24" t="s">
        <v>1484</v>
      </c>
      <c r="G53" s="99">
        <v>15</v>
      </c>
      <c r="H53" s="25" t="s">
        <v>1823</v>
      </c>
      <c r="I53" s="99" t="s">
        <v>121</v>
      </c>
      <c r="J53" s="99" t="s">
        <v>89</v>
      </c>
      <c r="K53" s="25">
        <v>1609</v>
      </c>
      <c r="L53" s="25">
        <v>0</v>
      </c>
      <c r="M53" s="25">
        <v>1</v>
      </c>
      <c r="AA53" s="99" t="s">
        <v>873</v>
      </c>
      <c r="AB53" s="99" t="s">
        <v>602</v>
      </c>
      <c r="AC53" s="99" t="s">
        <v>978</v>
      </c>
      <c r="AD53" s="101" t="s">
        <v>592</v>
      </c>
      <c r="AE53" s="99" t="s">
        <v>593</v>
      </c>
      <c r="AF53" s="99">
        <v>1</v>
      </c>
      <c r="AG53" s="99">
        <v>1609</v>
      </c>
      <c r="AH53" s="99">
        <v>0</v>
      </c>
      <c r="AI53" s="99">
        <v>1</v>
      </c>
      <c r="AJ53" s="99" t="s">
        <v>2033</v>
      </c>
      <c r="AK53" s="99">
        <v>4</v>
      </c>
      <c r="AN53" s="99">
        <v>0</v>
      </c>
      <c r="AO53" s="99" t="s">
        <v>591</v>
      </c>
      <c r="AP53" s="99" t="s">
        <v>2021</v>
      </c>
    </row>
    <row r="54" spans="1:42">
      <c r="A54" s="24">
        <v>53</v>
      </c>
      <c r="B54" s="99" t="s">
        <v>952</v>
      </c>
      <c r="C54" s="99" t="s">
        <v>872</v>
      </c>
      <c r="D54" s="24" t="s">
        <v>480</v>
      </c>
      <c r="E54" s="24" t="s">
        <v>1381</v>
      </c>
      <c r="F54" s="24" t="s">
        <v>1484</v>
      </c>
      <c r="G54" s="99">
        <v>15</v>
      </c>
      <c r="H54" s="25" t="s">
        <v>1824</v>
      </c>
      <c r="I54" s="99" t="s">
        <v>121</v>
      </c>
      <c r="J54" s="99" t="s">
        <v>89</v>
      </c>
      <c r="K54" s="25">
        <v>1610</v>
      </c>
      <c r="L54" s="25">
        <v>0</v>
      </c>
      <c r="M54" s="25">
        <v>1</v>
      </c>
      <c r="AA54" s="99" t="s">
        <v>873</v>
      </c>
      <c r="AB54" s="99" t="s">
        <v>602</v>
      </c>
      <c r="AC54" s="99" t="s">
        <v>978</v>
      </c>
      <c r="AD54" s="101" t="s">
        <v>592</v>
      </c>
      <c r="AE54" s="99" t="s">
        <v>593</v>
      </c>
      <c r="AF54" s="99">
        <v>1</v>
      </c>
      <c r="AG54" s="99">
        <v>1610</v>
      </c>
      <c r="AH54" s="99">
        <v>0</v>
      </c>
      <c r="AI54" s="99">
        <v>1</v>
      </c>
      <c r="AJ54" s="99" t="s">
        <v>2034</v>
      </c>
      <c r="AK54" s="99">
        <v>4</v>
      </c>
      <c r="AN54" s="99">
        <v>0</v>
      </c>
      <c r="AO54" s="99" t="s">
        <v>591</v>
      </c>
      <c r="AP54" s="99" t="s">
        <v>2023</v>
      </c>
    </row>
    <row r="55" spans="1:42">
      <c r="A55" s="24">
        <v>54</v>
      </c>
      <c r="B55" s="99" t="s">
        <v>952</v>
      </c>
      <c r="C55" s="99" t="s">
        <v>872</v>
      </c>
      <c r="D55" s="24" t="s">
        <v>479</v>
      </c>
      <c r="E55" s="24" t="s">
        <v>1385</v>
      </c>
      <c r="F55" s="24" t="s">
        <v>1485</v>
      </c>
      <c r="G55" s="99">
        <v>16</v>
      </c>
      <c r="H55" s="25" t="s">
        <v>1882</v>
      </c>
      <c r="I55" s="99" t="s">
        <v>121</v>
      </c>
      <c r="J55" s="99" t="s">
        <v>91</v>
      </c>
      <c r="K55" s="25">
        <v>7640</v>
      </c>
      <c r="L55" s="25">
        <v>0</v>
      </c>
      <c r="M55" s="25">
        <v>16</v>
      </c>
      <c r="AA55" s="99" t="s">
        <v>873</v>
      </c>
      <c r="AB55" s="99" t="s">
        <v>602</v>
      </c>
      <c r="AC55" s="99" t="s">
        <v>978</v>
      </c>
      <c r="AD55" s="101" t="s">
        <v>596</v>
      </c>
      <c r="AE55" s="99" t="s">
        <v>595</v>
      </c>
      <c r="AF55" s="99">
        <v>1</v>
      </c>
      <c r="AG55" s="99">
        <v>7640</v>
      </c>
      <c r="AH55" s="99">
        <v>0</v>
      </c>
      <c r="AI55" s="99">
        <v>16</v>
      </c>
      <c r="AJ55" s="99" t="s">
        <v>2035</v>
      </c>
      <c r="AK55" s="99">
        <v>4</v>
      </c>
      <c r="AN55" s="99">
        <v>0</v>
      </c>
      <c r="AO55" s="99" t="s">
        <v>591</v>
      </c>
      <c r="AP55" s="99" t="s">
        <v>2036</v>
      </c>
    </row>
    <row r="56" spans="1:42">
      <c r="A56" s="24">
        <v>55</v>
      </c>
      <c r="B56" s="99" t="s">
        <v>952</v>
      </c>
      <c r="C56" s="99" t="s">
        <v>872</v>
      </c>
      <c r="D56" s="24" t="s">
        <v>479</v>
      </c>
      <c r="E56" s="24" t="s">
        <v>1385</v>
      </c>
      <c r="F56" s="24" t="s">
        <v>1485</v>
      </c>
      <c r="G56" s="99">
        <v>16</v>
      </c>
      <c r="H56" s="25" t="s">
        <v>1883</v>
      </c>
      <c r="I56" s="99" t="s">
        <v>121</v>
      </c>
      <c r="J56" s="99" t="s">
        <v>91</v>
      </c>
      <c r="K56" s="25">
        <v>7641</v>
      </c>
      <c r="L56" s="25">
        <v>0</v>
      </c>
      <c r="M56" s="25">
        <v>16</v>
      </c>
      <c r="AA56" s="99" t="s">
        <v>873</v>
      </c>
      <c r="AB56" s="99" t="s">
        <v>602</v>
      </c>
      <c r="AC56" s="99" t="s">
        <v>978</v>
      </c>
      <c r="AD56" s="101" t="s">
        <v>596</v>
      </c>
      <c r="AE56" s="99" t="s">
        <v>595</v>
      </c>
      <c r="AF56" s="99">
        <v>1</v>
      </c>
      <c r="AG56" s="99">
        <v>7641</v>
      </c>
      <c r="AH56" s="99">
        <v>0</v>
      </c>
      <c r="AI56" s="99">
        <v>16</v>
      </c>
      <c r="AJ56" s="99" t="s">
        <v>2037</v>
      </c>
      <c r="AK56" s="99">
        <v>4</v>
      </c>
      <c r="AN56" s="99">
        <v>0</v>
      </c>
      <c r="AO56" s="99" t="s">
        <v>591</v>
      </c>
      <c r="AP56" s="99" t="s">
        <v>2038</v>
      </c>
    </row>
    <row r="57" spans="1:42">
      <c r="A57" s="24">
        <v>56</v>
      </c>
      <c r="B57" s="99" t="s">
        <v>952</v>
      </c>
      <c r="C57" s="99" t="s">
        <v>872</v>
      </c>
      <c r="D57" s="24" t="s">
        <v>479</v>
      </c>
      <c r="E57" s="24" t="s">
        <v>1385</v>
      </c>
      <c r="F57" s="24" t="s">
        <v>1485</v>
      </c>
      <c r="G57" s="99">
        <v>16</v>
      </c>
      <c r="H57" s="25" t="s">
        <v>1884</v>
      </c>
      <c r="I57" s="99" t="s">
        <v>121</v>
      </c>
      <c r="J57" s="99" t="s">
        <v>91</v>
      </c>
      <c r="K57" s="25">
        <v>7642</v>
      </c>
      <c r="L57" s="25">
        <v>0</v>
      </c>
      <c r="M57" s="25">
        <v>16</v>
      </c>
      <c r="AA57" s="99" t="s">
        <v>873</v>
      </c>
      <c r="AB57" s="99" t="s">
        <v>602</v>
      </c>
      <c r="AC57" s="99" t="s">
        <v>978</v>
      </c>
      <c r="AD57" s="101" t="s">
        <v>596</v>
      </c>
      <c r="AE57" s="99" t="s">
        <v>595</v>
      </c>
      <c r="AF57" s="99">
        <v>1</v>
      </c>
      <c r="AG57" s="99">
        <v>7642</v>
      </c>
      <c r="AH57" s="99">
        <v>0</v>
      </c>
      <c r="AI57" s="99">
        <v>16</v>
      </c>
      <c r="AJ57" s="99" t="s">
        <v>2039</v>
      </c>
      <c r="AK57" s="99">
        <v>4</v>
      </c>
      <c r="AN57" s="99">
        <v>0</v>
      </c>
      <c r="AO57" s="99" t="s">
        <v>591</v>
      </c>
      <c r="AP57" s="99" t="s">
        <v>2040</v>
      </c>
    </row>
    <row r="58" spans="1:42">
      <c r="A58" s="24">
        <v>57</v>
      </c>
      <c r="B58" s="99" t="s">
        <v>952</v>
      </c>
      <c r="C58" s="99" t="s">
        <v>872</v>
      </c>
      <c r="D58" s="24" t="s">
        <v>479</v>
      </c>
      <c r="E58" s="24" t="s">
        <v>1385</v>
      </c>
      <c r="F58" s="24" t="s">
        <v>1485</v>
      </c>
      <c r="G58" s="99">
        <v>16</v>
      </c>
      <c r="H58" s="25" t="s">
        <v>1885</v>
      </c>
      <c r="I58" s="99" t="s">
        <v>121</v>
      </c>
      <c r="J58" s="99" t="s">
        <v>91</v>
      </c>
      <c r="K58" s="25">
        <v>7643</v>
      </c>
      <c r="L58" s="25">
        <v>0</v>
      </c>
      <c r="M58" s="25">
        <v>16</v>
      </c>
      <c r="AA58" s="99" t="s">
        <v>873</v>
      </c>
      <c r="AB58" s="99" t="s">
        <v>602</v>
      </c>
      <c r="AC58" s="99" t="s">
        <v>978</v>
      </c>
      <c r="AD58" s="101" t="s">
        <v>596</v>
      </c>
      <c r="AE58" s="99" t="s">
        <v>595</v>
      </c>
      <c r="AF58" s="99">
        <v>1</v>
      </c>
      <c r="AG58" s="99">
        <v>7643</v>
      </c>
      <c r="AH58" s="99">
        <v>0</v>
      </c>
      <c r="AI58" s="99">
        <v>16</v>
      </c>
      <c r="AJ58" s="99" t="s">
        <v>2041</v>
      </c>
      <c r="AK58" s="99">
        <v>4</v>
      </c>
      <c r="AN58" s="99">
        <v>0</v>
      </c>
      <c r="AO58" s="99" t="s">
        <v>591</v>
      </c>
      <c r="AP58" s="99" t="s">
        <v>2042</v>
      </c>
    </row>
    <row r="59" spans="1:42">
      <c r="A59" s="24">
        <v>58</v>
      </c>
      <c r="B59" s="99" t="s">
        <v>952</v>
      </c>
      <c r="C59" s="99" t="s">
        <v>872</v>
      </c>
      <c r="D59" s="24" t="s">
        <v>479</v>
      </c>
      <c r="E59" s="24" t="s">
        <v>1385</v>
      </c>
      <c r="F59" s="24" t="s">
        <v>1485</v>
      </c>
      <c r="G59" s="99">
        <v>16</v>
      </c>
      <c r="H59" s="25" t="s">
        <v>1886</v>
      </c>
      <c r="I59" s="99" t="s">
        <v>121</v>
      </c>
      <c r="J59" s="99" t="s">
        <v>91</v>
      </c>
      <c r="K59" s="25">
        <v>7644</v>
      </c>
      <c r="L59" s="25">
        <v>0</v>
      </c>
      <c r="M59" s="25">
        <v>16</v>
      </c>
      <c r="AA59" s="99" t="s">
        <v>873</v>
      </c>
      <c r="AB59" s="99" t="s">
        <v>602</v>
      </c>
      <c r="AC59" s="99" t="s">
        <v>978</v>
      </c>
      <c r="AD59" s="101" t="s">
        <v>596</v>
      </c>
      <c r="AE59" s="99" t="s">
        <v>595</v>
      </c>
      <c r="AF59" s="99">
        <v>1</v>
      </c>
      <c r="AG59" s="99">
        <v>7644</v>
      </c>
      <c r="AH59" s="99">
        <v>0</v>
      </c>
      <c r="AI59" s="99">
        <v>16</v>
      </c>
      <c r="AJ59" s="99" t="s">
        <v>2043</v>
      </c>
      <c r="AK59" s="99">
        <v>4</v>
      </c>
      <c r="AN59" s="99">
        <v>0</v>
      </c>
      <c r="AO59" s="99" t="s">
        <v>591</v>
      </c>
      <c r="AP59" s="99" t="s">
        <v>2044</v>
      </c>
    </row>
    <row r="60" spans="1:42">
      <c r="A60" s="24">
        <v>59</v>
      </c>
      <c r="B60" s="99" t="s">
        <v>952</v>
      </c>
      <c r="C60" s="99" t="s">
        <v>872</v>
      </c>
      <c r="D60" s="24" t="s">
        <v>479</v>
      </c>
      <c r="E60" s="24" t="s">
        <v>1385</v>
      </c>
      <c r="F60" s="24" t="s">
        <v>1485</v>
      </c>
      <c r="G60" s="99">
        <v>16</v>
      </c>
      <c r="H60" s="25" t="s">
        <v>1887</v>
      </c>
      <c r="I60" s="99" t="s">
        <v>121</v>
      </c>
      <c r="J60" s="99" t="s">
        <v>91</v>
      </c>
      <c r="K60" s="25">
        <v>7645</v>
      </c>
      <c r="L60" s="25">
        <v>0</v>
      </c>
      <c r="M60" s="25">
        <v>16</v>
      </c>
      <c r="AA60" s="99" t="s">
        <v>873</v>
      </c>
      <c r="AB60" s="99" t="s">
        <v>602</v>
      </c>
      <c r="AC60" s="99" t="s">
        <v>978</v>
      </c>
      <c r="AD60" s="101" t="s">
        <v>596</v>
      </c>
      <c r="AE60" s="99" t="s">
        <v>595</v>
      </c>
      <c r="AF60" s="99">
        <v>1</v>
      </c>
      <c r="AG60" s="99">
        <v>7645</v>
      </c>
      <c r="AH60" s="99">
        <v>0</v>
      </c>
      <c r="AI60" s="99">
        <v>16</v>
      </c>
      <c r="AJ60" s="99" t="s">
        <v>2045</v>
      </c>
      <c r="AK60" s="99">
        <v>4</v>
      </c>
      <c r="AN60" s="99">
        <v>0</v>
      </c>
      <c r="AO60" s="99" t="s">
        <v>591</v>
      </c>
      <c r="AP60" s="99" t="s">
        <v>2046</v>
      </c>
    </row>
    <row r="61" spans="1:42">
      <c r="A61" s="24">
        <v>60</v>
      </c>
      <c r="B61" s="99" t="s">
        <v>952</v>
      </c>
      <c r="C61" s="99" t="s">
        <v>872</v>
      </c>
      <c r="D61" s="24" t="s">
        <v>479</v>
      </c>
      <c r="E61" s="24" t="s">
        <v>1385</v>
      </c>
      <c r="F61" s="24" t="s">
        <v>1485</v>
      </c>
      <c r="G61" s="99">
        <v>16</v>
      </c>
      <c r="H61" s="25" t="s">
        <v>1888</v>
      </c>
      <c r="I61" s="99" t="s">
        <v>121</v>
      </c>
      <c r="J61" s="99" t="s">
        <v>91</v>
      </c>
      <c r="K61" s="25">
        <v>7646</v>
      </c>
      <c r="L61" s="25">
        <v>0</v>
      </c>
      <c r="M61" s="25">
        <v>16</v>
      </c>
      <c r="AA61" s="99" t="s">
        <v>873</v>
      </c>
      <c r="AB61" s="99" t="s">
        <v>602</v>
      </c>
      <c r="AC61" s="99" t="s">
        <v>978</v>
      </c>
      <c r="AD61" s="101" t="s">
        <v>596</v>
      </c>
      <c r="AE61" s="99" t="s">
        <v>595</v>
      </c>
      <c r="AF61" s="99">
        <v>1</v>
      </c>
      <c r="AG61" s="99">
        <v>7646</v>
      </c>
      <c r="AH61" s="99">
        <v>0</v>
      </c>
      <c r="AI61" s="99">
        <v>16</v>
      </c>
      <c r="AJ61" s="99" t="s">
        <v>2047</v>
      </c>
      <c r="AK61" s="99">
        <v>4</v>
      </c>
      <c r="AN61" s="99">
        <v>0</v>
      </c>
      <c r="AO61" s="99" t="s">
        <v>591</v>
      </c>
      <c r="AP61" s="99" t="s">
        <v>2048</v>
      </c>
    </row>
    <row r="62" spans="1:42">
      <c r="A62" s="24">
        <v>61</v>
      </c>
      <c r="B62" s="99" t="s">
        <v>952</v>
      </c>
      <c r="C62" s="99" t="s">
        <v>872</v>
      </c>
      <c r="D62" s="24" t="s">
        <v>479</v>
      </c>
      <c r="E62" s="24" t="s">
        <v>1385</v>
      </c>
      <c r="F62" s="24" t="s">
        <v>1485</v>
      </c>
      <c r="G62" s="99">
        <v>16</v>
      </c>
      <c r="H62" s="25" t="s">
        <v>1085</v>
      </c>
      <c r="I62" s="99" t="s">
        <v>121</v>
      </c>
      <c r="J62" s="99" t="s">
        <v>91</v>
      </c>
      <c r="K62" s="25">
        <v>7647</v>
      </c>
      <c r="L62" s="25">
        <v>0</v>
      </c>
      <c r="M62" s="25">
        <v>16</v>
      </c>
      <c r="AA62" s="99" t="s">
        <v>873</v>
      </c>
      <c r="AB62" s="99" t="s">
        <v>602</v>
      </c>
      <c r="AC62" s="99" t="s">
        <v>978</v>
      </c>
      <c r="AD62" s="101" t="s">
        <v>596</v>
      </c>
      <c r="AE62" s="99" t="s">
        <v>595</v>
      </c>
      <c r="AF62" s="99">
        <v>1</v>
      </c>
      <c r="AG62" s="99">
        <v>7647</v>
      </c>
      <c r="AH62" s="99">
        <v>0</v>
      </c>
      <c r="AI62" s="99">
        <v>16</v>
      </c>
      <c r="AJ62" s="99" t="s">
        <v>2049</v>
      </c>
      <c r="AK62" s="99">
        <v>4</v>
      </c>
      <c r="AN62" s="99">
        <v>0</v>
      </c>
      <c r="AO62" s="99" t="s">
        <v>591</v>
      </c>
      <c r="AP62" s="99" t="s">
        <v>2050</v>
      </c>
    </row>
    <row r="63" spans="1:42">
      <c r="A63" s="24">
        <v>62</v>
      </c>
      <c r="B63" s="99" t="s">
        <v>952</v>
      </c>
      <c r="C63" s="99" t="s">
        <v>872</v>
      </c>
      <c r="D63" s="24" t="s">
        <v>479</v>
      </c>
      <c r="E63" s="24" t="s">
        <v>1385</v>
      </c>
      <c r="F63" s="24" t="s">
        <v>1485</v>
      </c>
      <c r="G63" s="99">
        <v>16</v>
      </c>
      <c r="H63" s="25" t="s">
        <v>1086</v>
      </c>
      <c r="I63" s="99" t="s">
        <v>121</v>
      </c>
      <c r="J63" s="99" t="s">
        <v>91</v>
      </c>
      <c r="K63" s="25">
        <v>7648</v>
      </c>
      <c r="L63" s="25">
        <v>0</v>
      </c>
      <c r="M63" s="25">
        <v>16</v>
      </c>
      <c r="AA63" s="99" t="s">
        <v>873</v>
      </c>
      <c r="AB63" s="99" t="s">
        <v>602</v>
      </c>
      <c r="AC63" s="99" t="s">
        <v>978</v>
      </c>
      <c r="AD63" s="101" t="s">
        <v>596</v>
      </c>
      <c r="AE63" s="99" t="s">
        <v>595</v>
      </c>
      <c r="AF63" s="99">
        <v>1</v>
      </c>
      <c r="AG63" s="99">
        <v>7648</v>
      </c>
      <c r="AH63" s="99">
        <v>0</v>
      </c>
      <c r="AI63" s="99">
        <v>16</v>
      </c>
      <c r="AJ63" s="99" t="s">
        <v>2051</v>
      </c>
      <c r="AK63" s="99">
        <v>4</v>
      </c>
      <c r="AN63" s="99">
        <v>0</v>
      </c>
      <c r="AO63" s="99" t="s">
        <v>591</v>
      </c>
      <c r="AP63" s="99" t="s">
        <v>597</v>
      </c>
    </row>
    <row r="64" spans="1:42">
      <c r="A64" s="24">
        <v>63</v>
      </c>
      <c r="B64" s="99" t="s">
        <v>952</v>
      </c>
      <c r="C64" s="99" t="s">
        <v>872</v>
      </c>
      <c r="D64" s="24" t="s">
        <v>479</v>
      </c>
      <c r="E64" s="24" t="s">
        <v>1385</v>
      </c>
      <c r="F64" s="24" t="s">
        <v>1485</v>
      </c>
      <c r="G64" s="99">
        <v>16</v>
      </c>
      <c r="H64" s="25" t="s">
        <v>1087</v>
      </c>
      <c r="I64" s="99" t="s">
        <v>121</v>
      </c>
      <c r="J64" s="99" t="s">
        <v>91</v>
      </c>
      <c r="K64" s="25">
        <v>7649</v>
      </c>
      <c r="L64" s="25">
        <v>0</v>
      </c>
      <c r="M64" s="25">
        <v>16</v>
      </c>
      <c r="AA64" s="99" t="s">
        <v>873</v>
      </c>
      <c r="AB64" s="99" t="s">
        <v>602</v>
      </c>
      <c r="AC64" s="99" t="s">
        <v>978</v>
      </c>
      <c r="AD64" s="101" t="s">
        <v>596</v>
      </c>
      <c r="AE64" s="99" t="s">
        <v>595</v>
      </c>
      <c r="AF64" s="99">
        <v>1</v>
      </c>
      <c r="AG64" s="99">
        <v>7649</v>
      </c>
      <c r="AH64" s="99">
        <v>0</v>
      </c>
      <c r="AI64" s="99">
        <v>16</v>
      </c>
      <c r="AJ64" s="99" t="s">
        <v>2052</v>
      </c>
      <c r="AK64" s="99">
        <v>4</v>
      </c>
      <c r="AN64" s="99">
        <v>0</v>
      </c>
      <c r="AO64" s="99" t="s">
        <v>591</v>
      </c>
      <c r="AP64" s="99" t="s">
        <v>598</v>
      </c>
    </row>
    <row r="65" spans="1:42">
      <c r="A65" s="24">
        <v>64</v>
      </c>
      <c r="B65" s="99" t="s">
        <v>952</v>
      </c>
      <c r="C65" s="99" t="s">
        <v>872</v>
      </c>
      <c r="D65" s="24" t="s">
        <v>479</v>
      </c>
      <c r="E65" s="24" t="s">
        <v>1385</v>
      </c>
      <c r="F65" s="24" t="s">
        <v>1485</v>
      </c>
      <c r="G65" s="99">
        <v>16</v>
      </c>
      <c r="H65" s="25" t="s">
        <v>1088</v>
      </c>
      <c r="I65" s="99" t="s">
        <v>121</v>
      </c>
      <c r="J65" s="99" t="s">
        <v>91</v>
      </c>
      <c r="K65" s="25">
        <v>7650</v>
      </c>
      <c r="L65" s="25">
        <v>0</v>
      </c>
      <c r="M65" s="25">
        <v>16</v>
      </c>
      <c r="AA65" s="99" t="s">
        <v>873</v>
      </c>
      <c r="AB65" s="99" t="s">
        <v>602</v>
      </c>
      <c r="AC65" s="99" t="s">
        <v>978</v>
      </c>
      <c r="AD65" s="101" t="s">
        <v>596</v>
      </c>
      <c r="AE65" s="99" t="s">
        <v>595</v>
      </c>
      <c r="AF65" s="99">
        <v>1</v>
      </c>
      <c r="AG65" s="99">
        <v>7650</v>
      </c>
      <c r="AH65" s="99">
        <v>0</v>
      </c>
      <c r="AI65" s="99">
        <v>16</v>
      </c>
      <c r="AJ65" s="99" t="s">
        <v>2053</v>
      </c>
      <c r="AK65" s="99">
        <v>4</v>
      </c>
      <c r="AN65" s="99">
        <v>0</v>
      </c>
      <c r="AO65" s="99" t="s">
        <v>591</v>
      </c>
      <c r="AP65" s="99" t="s">
        <v>2054</v>
      </c>
    </row>
    <row r="66" spans="1:42">
      <c r="A66" s="24">
        <v>65</v>
      </c>
      <c r="B66" s="99" t="s">
        <v>952</v>
      </c>
      <c r="C66" s="99" t="s">
        <v>872</v>
      </c>
      <c r="D66" s="24" t="s">
        <v>479</v>
      </c>
      <c r="E66" s="24" t="s">
        <v>1385</v>
      </c>
      <c r="F66" s="24" t="s">
        <v>1485</v>
      </c>
      <c r="G66" s="99">
        <v>16</v>
      </c>
      <c r="H66" s="25" t="s">
        <v>1089</v>
      </c>
      <c r="I66" s="99" t="s">
        <v>121</v>
      </c>
      <c r="J66" s="99" t="s">
        <v>91</v>
      </c>
      <c r="K66" s="25">
        <v>7651</v>
      </c>
      <c r="L66" s="25">
        <v>0</v>
      </c>
      <c r="M66" s="25">
        <v>16</v>
      </c>
      <c r="AA66" s="99" t="s">
        <v>873</v>
      </c>
      <c r="AB66" s="99" t="s">
        <v>602</v>
      </c>
      <c r="AC66" s="99" t="s">
        <v>978</v>
      </c>
      <c r="AD66" s="101" t="s">
        <v>596</v>
      </c>
      <c r="AE66" s="99" t="s">
        <v>595</v>
      </c>
      <c r="AF66" s="99">
        <v>1</v>
      </c>
      <c r="AG66" s="99">
        <v>7651</v>
      </c>
      <c r="AH66" s="99">
        <v>0</v>
      </c>
      <c r="AI66" s="99">
        <v>16</v>
      </c>
      <c r="AJ66" s="99" t="s">
        <v>2055</v>
      </c>
      <c r="AK66" s="99">
        <v>4</v>
      </c>
      <c r="AN66" s="99">
        <v>0</v>
      </c>
      <c r="AO66" s="99" t="s">
        <v>591</v>
      </c>
      <c r="AP66" s="99" t="s">
        <v>2056</v>
      </c>
    </row>
    <row r="67" spans="1:42">
      <c r="A67" s="24">
        <v>66</v>
      </c>
      <c r="B67" s="99" t="s">
        <v>952</v>
      </c>
      <c r="C67" s="99" t="s">
        <v>872</v>
      </c>
      <c r="D67" s="24" t="s">
        <v>479</v>
      </c>
      <c r="E67" s="24" t="s">
        <v>1385</v>
      </c>
      <c r="F67" s="24" t="s">
        <v>1485</v>
      </c>
      <c r="G67" s="99">
        <v>16</v>
      </c>
      <c r="H67" s="25" t="s">
        <v>1090</v>
      </c>
      <c r="I67" s="99" t="s">
        <v>121</v>
      </c>
      <c r="J67" s="99" t="s">
        <v>91</v>
      </c>
      <c r="K67" s="25">
        <v>7652</v>
      </c>
      <c r="L67" s="25">
        <v>0</v>
      </c>
      <c r="M67" s="25">
        <v>16</v>
      </c>
      <c r="AA67" s="99" t="s">
        <v>873</v>
      </c>
      <c r="AB67" s="99" t="s">
        <v>602</v>
      </c>
      <c r="AC67" s="99" t="s">
        <v>978</v>
      </c>
      <c r="AD67" s="101" t="s">
        <v>596</v>
      </c>
      <c r="AE67" s="99" t="s">
        <v>595</v>
      </c>
      <c r="AF67" s="99">
        <v>1</v>
      </c>
      <c r="AG67" s="99">
        <v>7652</v>
      </c>
      <c r="AH67" s="99">
        <v>0</v>
      </c>
      <c r="AI67" s="99">
        <v>16</v>
      </c>
      <c r="AJ67" s="99" t="s">
        <v>2057</v>
      </c>
      <c r="AK67" s="99">
        <v>4</v>
      </c>
      <c r="AN67" s="99">
        <v>0</v>
      </c>
      <c r="AO67" s="99" t="s">
        <v>591</v>
      </c>
      <c r="AP67" s="99" t="s">
        <v>2058</v>
      </c>
    </row>
    <row r="68" spans="1:42">
      <c r="A68" s="24">
        <v>67</v>
      </c>
      <c r="B68" s="99" t="s">
        <v>952</v>
      </c>
      <c r="C68" s="99" t="s">
        <v>872</v>
      </c>
      <c r="D68" s="24" t="s">
        <v>480</v>
      </c>
      <c r="E68" s="24" t="s">
        <v>1385</v>
      </c>
      <c r="F68" s="24" t="s">
        <v>1486</v>
      </c>
      <c r="G68" s="99">
        <v>17</v>
      </c>
      <c r="H68" s="25" t="s">
        <v>1882</v>
      </c>
      <c r="I68" s="99" t="s">
        <v>121</v>
      </c>
      <c r="J68" s="99" t="s">
        <v>91</v>
      </c>
      <c r="K68" s="25">
        <v>7680</v>
      </c>
      <c r="L68" s="25">
        <v>0</v>
      </c>
      <c r="M68" s="25">
        <v>16</v>
      </c>
      <c r="AA68" s="99" t="s">
        <v>873</v>
      </c>
      <c r="AB68" s="99" t="s">
        <v>602</v>
      </c>
      <c r="AC68" s="99" t="s">
        <v>978</v>
      </c>
      <c r="AD68" s="101" t="s">
        <v>596</v>
      </c>
      <c r="AE68" s="99" t="s">
        <v>595</v>
      </c>
      <c r="AF68" s="99">
        <v>1</v>
      </c>
      <c r="AG68" s="99">
        <v>7680</v>
      </c>
      <c r="AH68" s="99">
        <v>0</v>
      </c>
      <c r="AI68" s="99">
        <v>16</v>
      </c>
      <c r="AJ68" s="99" t="s">
        <v>2059</v>
      </c>
      <c r="AK68" s="99">
        <v>4</v>
      </c>
      <c r="AN68" s="99">
        <v>0</v>
      </c>
      <c r="AO68" s="99" t="s">
        <v>591</v>
      </c>
      <c r="AP68" s="99" t="s">
        <v>2036</v>
      </c>
    </row>
    <row r="69" spans="1:42">
      <c r="A69" s="24">
        <v>68</v>
      </c>
      <c r="B69" s="99" t="s">
        <v>952</v>
      </c>
      <c r="C69" s="99" t="s">
        <v>872</v>
      </c>
      <c r="D69" s="24" t="s">
        <v>480</v>
      </c>
      <c r="E69" s="24" t="s">
        <v>1385</v>
      </c>
      <c r="F69" s="24" t="s">
        <v>1486</v>
      </c>
      <c r="G69" s="99">
        <v>17</v>
      </c>
      <c r="H69" s="25" t="s">
        <v>1883</v>
      </c>
      <c r="I69" s="99" t="s">
        <v>121</v>
      </c>
      <c r="J69" s="99" t="s">
        <v>91</v>
      </c>
      <c r="K69" s="25">
        <v>7681</v>
      </c>
      <c r="L69" s="25">
        <v>0</v>
      </c>
      <c r="M69" s="25">
        <v>16</v>
      </c>
      <c r="AA69" s="99" t="s">
        <v>873</v>
      </c>
      <c r="AB69" s="99" t="s">
        <v>602</v>
      </c>
      <c r="AC69" s="99" t="s">
        <v>978</v>
      </c>
      <c r="AD69" s="101" t="s">
        <v>596</v>
      </c>
      <c r="AE69" s="99" t="s">
        <v>595</v>
      </c>
      <c r="AF69" s="99">
        <v>1</v>
      </c>
      <c r="AG69" s="99">
        <v>7681</v>
      </c>
      <c r="AH69" s="99">
        <v>0</v>
      </c>
      <c r="AI69" s="99">
        <v>16</v>
      </c>
      <c r="AJ69" s="99" t="s">
        <v>2060</v>
      </c>
      <c r="AK69" s="99">
        <v>4</v>
      </c>
      <c r="AN69" s="99">
        <v>0</v>
      </c>
      <c r="AO69" s="99" t="s">
        <v>591</v>
      </c>
      <c r="AP69" s="99" t="s">
        <v>2038</v>
      </c>
    </row>
    <row r="70" spans="1:42">
      <c r="A70" s="24">
        <v>69</v>
      </c>
      <c r="B70" s="99" t="s">
        <v>952</v>
      </c>
      <c r="C70" s="99" t="s">
        <v>872</v>
      </c>
      <c r="D70" s="24" t="s">
        <v>480</v>
      </c>
      <c r="E70" s="24" t="s">
        <v>1385</v>
      </c>
      <c r="F70" s="24" t="s">
        <v>1486</v>
      </c>
      <c r="G70" s="99">
        <v>17</v>
      </c>
      <c r="H70" s="25" t="s">
        <v>1884</v>
      </c>
      <c r="I70" s="99" t="s">
        <v>121</v>
      </c>
      <c r="J70" s="99" t="s">
        <v>91</v>
      </c>
      <c r="K70" s="25">
        <v>7682</v>
      </c>
      <c r="L70" s="25">
        <v>0</v>
      </c>
      <c r="M70" s="25">
        <v>16</v>
      </c>
      <c r="AA70" s="99" t="s">
        <v>873</v>
      </c>
      <c r="AB70" s="99" t="s">
        <v>602</v>
      </c>
      <c r="AC70" s="99" t="s">
        <v>978</v>
      </c>
      <c r="AD70" s="101" t="s">
        <v>596</v>
      </c>
      <c r="AE70" s="99" t="s">
        <v>595</v>
      </c>
      <c r="AF70" s="99">
        <v>1</v>
      </c>
      <c r="AG70" s="99">
        <v>7682</v>
      </c>
      <c r="AH70" s="99">
        <v>0</v>
      </c>
      <c r="AI70" s="99">
        <v>16</v>
      </c>
      <c r="AJ70" s="99" t="s">
        <v>2061</v>
      </c>
      <c r="AK70" s="99">
        <v>4</v>
      </c>
      <c r="AN70" s="99">
        <v>0</v>
      </c>
      <c r="AO70" s="99" t="s">
        <v>591</v>
      </c>
      <c r="AP70" s="99" t="s">
        <v>2040</v>
      </c>
    </row>
    <row r="71" spans="1:42">
      <c r="A71" s="24">
        <v>70</v>
      </c>
      <c r="B71" s="99" t="s">
        <v>952</v>
      </c>
      <c r="C71" s="99" t="s">
        <v>872</v>
      </c>
      <c r="D71" s="24" t="s">
        <v>480</v>
      </c>
      <c r="E71" s="24" t="s">
        <v>1385</v>
      </c>
      <c r="F71" s="24" t="s">
        <v>1486</v>
      </c>
      <c r="G71" s="99">
        <v>17</v>
      </c>
      <c r="H71" s="25" t="s">
        <v>1885</v>
      </c>
      <c r="I71" s="99" t="s">
        <v>121</v>
      </c>
      <c r="J71" s="99" t="s">
        <v>91</v>
      </c>
      <c r="K71" s="25">
        <v>7683</v>
      </c>
      <c r="L71" s="25">
        <v>0</v>
      </c>
      <c r="M71" s="25">
        <v>16</v>
      </c>
      <c r="AA71" s="99" t="s">
        <v>873</v>
      </c>
      <c r="AB71" s="99" t="s">
        <v>602</v>
      </c>
      <c r="AC71" s="99" t="s">
        <v>978</v>
      </c>
      <c r="AD71" s="101" t="s">
        <v>596</v>
      </c>
      <c r="AE71" s="99" t="s">
        <v>595</v>
      </c>
      <c r="AF71" s="99">
        <v>1</v>
      </c>
      <c r="AG71" s="99">
        <v>7683</v>
      </c>
      <c r="AH71" s="99">
        <v>0</v>
      </c>
      <c r="AI71" s="99">
        <v>16</v>
      </c>
      <c r="AJ71" s="99" t="s">
        <v>2062</v>
      </c>
      <c r="AK71" s="99">
        <v>4</v>
      </c>
      <c r="AN71" s="99">
        <v>0</v>
      </c>
      <c r="AO71" s="99" t="s">
        <v>591</v>
      </c>
      <c r="AP71" s="99" t="s">
        <v>2042</v>
      </c>
    </row>
    <row r="72" spans="1:42">
      <c r="A72" s="24">
        <v>71</v>
      </c>
      <c r="B72" s="99" t="s">
        <v>952</v>
      </c>
      <c r="C72" s="99" t="s">
        <v>872</v>
      </c>
      <c r="D72" s="24" t="s">
        <v>480</v>
      </c>
      <c r="E72" s="24" t="s">
        <v>1385</v>
      </c>
      <c r="F72" s="24" t="s">
        <v>1486</v>
      </c>
      <c r="G72" s="99">
        <v>17</v>
      </c>
      <c r="H72" s="25" t="s">
        <v>1886</v>
      </c>
      <c r="I72" s="99" t="s">
        <v>121</v>
      </c>
      <c r="J72" s="99" t="s">
        <v>91</v>
      </c>
      <c r="K72" s="25">
        <v>7684</v>
      </c>
      <c r="L72" s="25">
        <v>0</v>
      </c>
      <c r="M72" s="25">
        <v>16</v>
      </c>
      <c r="AA72" s="99" t="s">
        <v>873</v>
      </c>
      <c r="AB72" s="99" t="s">
        <v>602</v>
      </c>
      <c r="AC72" s="99" t="s">
        <v>978</v>
      </c>
      <c r="AD72" s="101" t="s">
        <v>596</v>
      </c>
      <c r="AE72" s="99" t="s">
        <v>595</v>
      </c>
      <c r="AF72" s="99">
        <v>1</v>
      </c>
      <c r="AG72" s="99">
        <v>7684</v>
      </c>
      <c r="AH72" s="99">
        <v>0</v>
      </c>
      <c r="AI72" s="99">
        <v>16</v>
      </c>
      <c r="AJ72" s="99" t="s">
        <v>2063</v>
      </c>
      <c r="AK72" s="99">
        <v>4</v>
      </c>
      <c r="AN72" s="99">
        <v>0</v>
      </c>
      <c r="AO72" s="99" t="s">
        <v>591</v>
      </c>
      <c r="AP72" s="99" t="s">
        <v>2044</v>
      </c>
    </row>
    <row r="73" spans="1:42">
      <c r="A73" s="24">
        <v>72</v>
      </c>
      <c r="B73" s="99" t="s">
        <v>952</v>
      </c>
      <c r="C73" s="99" t="s">
        <v>872</v>
      </c>
      <c r="D73" s="24" t="s">
        <v>480</v>
      </c>
      <c r="E73" s="24" t="s">
        <v>1385</v>
      </c>
      <c r="F73" s="24" t="s">
        <v>1486</v>
      </c>
      <c r="G73" s="99">
        <v>17</v>
      </c>
      <c r="H73" s="25" t="s">
        <v>1887</v>
      </c>
      <c r="I73" s="99" t="s">
        <v>121</v>
      </c>
      <c r="J73" s="99" t="s">
        <v>91</v>
      </c>
      <c r="K73" s="25">
        <v>7685</v>
      </c>
      <c r="L73" s="25">
        <v>0</v>
      </c>
      <c r="M73" s="25">
        <v>16</v>
      </c>
      <c r="AA73" s="99" t="s">
        <v>873</v>
      </c>
      <c r="AB73" s="99" t="s">
        <v>602</v>
      </c>
      <c r="AC73" s="99" t="s">
        <v>978</v>
      </c>
      <c r="AD73" s="101" t="s">
        <v>596</v>
      </c>
      <c r="AE73" s="99" t="s">
        <v>595</v>
      </c>
      <c r="AF73" s="99">
        <v>1</v>
      </c>
      <c r="AG73" s="99">
        <v>7685</v>
      </c>
      <c r="AH73" s="99">
        <v>0</v>
      </c>
      <c r="AI73" s="99">
        <v>16</v>
      </c>
      <c r="AJ73" s="99" t="s">
        <v>2064</v>
      </c>
      <c r="AK73" s="99">
        <v>4</v>
      </c>
      <c r="AN73" s="99">
        <v>0</v>
      </c>
      <c r="AO73" s="99" t="s">
        <v>591</v>
      </c>
      <c r="AP73" s="99" t="s">
        <v>2046</v>
      </c>
    </row>
    <row r="74" spans="1:42">
      <c r="A74" s="24">
        <v>73</v>
      </c>
      <c r="B74" s="99" t="s">
        <v>952</v>
      </c>
      <c r="C74" s="99" t="s">
        <v>872</v>
      </c>
      <c r="D74" s="24" t="s">
        <v>480</v>
      </c>
      <c r="E74" s="24" t="s">
        <v>1385</v>
      </c>
      <c r="F74" s="24" t="s">
        <v>1486</v>
      </c>
      <c r="G74" s="99">
        <v>17</v>
      </c>
      <c r="H74" s="25" t="s">
        <v>1888</v>
      </c>
      <c r="I74" s="99" t="s">
        <v>121</v>
      </c>
      <c r="J74" s="99" t="s">
        <v>91</v>
      </c>
      <c r="K74" s="25">
        <v>7686</v>
      </c>
      <c r="L74" s="25">
        <v>0</v>
      </c>
      <c r="M74" s="25">
        <v>16</v>
      </c>
      <c r="AA74" s="99" t="s">
        <v>873</v>
      </c>
      <c r="AB74" s="99" t="s">
        <v>602</v>
      </c>
      <c r="AC74" s="99" t="s">
        <v>978</v>
      </c>
      <c r="AD74" s="101" t="s">
        <v>596</v>
      </c>
      <c r="AE74" s="99" t="s">
        <v>595</v>
      </c>
      <c r="AF74" s="99">
        <v>1</v>
      </c>
      <c r="AG74" s="99">
        <v>7686</v>
      </c>
      <c r="AH74" s="99">
        <v>0</v>
      </c>
      <c r="AI74" s="99">
        <v>16</v>
      </c>
      <c r="AJ74" s="99" t="s">
        <v>2065</v>
      </c>
      <c r="AK74" s="99">
        <v>4</v>
      </c>
      <c r="AN74" s="99">
        <v>0</v>
      </c>
      <c r="AO74" s="99" t="s">
        <v>591</v>
      </c>
      <c r="AP74" s="99" t="s">
        <v>2048</v>
      </c>
    </row>
    <row r="75" spans="1:42">
      <c r="A75" s="24">
        <v>74</v>
      </c>
      <c r="B75" s="99" t="s">
        <v>952</v>
      </c>
      <c r="C75" s="99" t="s">
        <v>872</v>
      </c>
      <c r="D75" s="24" t="s">
        <v>480</v>
      </c>
      <c r="E75" s="24" t="s">
        <v>1385</v>
      </c>
      <c r="F75" s="24" t="s">
        <v>1486</v>
      </c>
      <c r="G75" s="99">
        <v>17</v>
      </c>
      <c r="H75" s="25" t="s">
        <v>1085</v>
      </c>
      <c r="I75" s="99" t="s">
        <v>121</v>
      </c>
      <c r="J75" s="99" t="s">
        <v>91</v>
      </c>
      <c r="K75" s="25">
        <v>7687</v>
      </c>
      <c r="L75" s="25">
        <v>0</v>
      </c>
      <c r="M75" s="25">
        <v>16</v>
      </c>
      <c r="AA75" s="99" t="s">
        <v>873</v>
      </c>
      <c r="AB75" s="99" t="s">
        <v>602</v>
      </c>
      <c r="AC75" s="99" t="s">
        <v>978</v>
      </c>
      <c r="AD75" s="101" t="s">
        <v>596</v>
      </c>
      <c r="AE75" s="99" t="s">
        <v>595</v>
      </c>
      <c r="AF75" s="99">
        <v>1</v>
      </c>
      <c r="AG75" s="99">
        <v>7687</v>
      </c>
      <c r="AH75" s="99">
        <v>0</v>
      </c>
      <c r="AI75" s="99">
        <v>16</v>
      </c>
      <c r="AJ75" s="99" t="s">
        <v>2066</v>
      </c>
      <c r="AK75" s="99">
        <v>4</v>
      </c>
      <c r="AN75" s="99">
        <v>0</v>
      </c>
      <c r="AO75" s="99" t="s">
        <v>591</v>
      </c>
      <c r="AP75" s="99" t="s">
        <v>2050</v>
      </c>
    </row>
    <row r="76" spans="1:42">
      <c r="A76" s="24">
        <v>75</v>
      </c>
      <c r="B76" s="99" t="s">
        <v>952</v>
      </c>
      <c r="C76" s="99" t="s">
        <v>872</v>
      </c>
      <c r="D76" s="24" t="s">
        <v>480</v>
      </c>
      <c r="E76" s="24" t="s">
        <v>1385</v>
      </c>
      <c r="F76" s="24" t="s">
        <v>1486</v>
      </c>
      <c r="G76" s="99">
        <v>17</v>
      </c>
      <c r="H76" s="25" t="s">
        <v>1086</v>
      </c>
      <c r="I76" s="99" t="s">
        <v>121</v>
      </c>
      <c r="J76" s="99" t="s">
        <v>91</v>
      </c>
      <c r="K76" s="25">
        <v>7688</v>
      </c>
      <c r="L76" s="25">
        <v>0</v>
      </c>
      <c r="M76" s="25">
        <v>16</v>
      </c>
      <c r="AA76" s="99" t="s">
        <v>873</v>
      </c>
      <c r="AB76" s="99" t="s">
        <v>602</v>
      </c>
      <c r="AC76" s="99" t="s">
        <v>978</v>
      </c>
      <c r="AD76" s="101" t="s">
        <v>596</v>
      </c>
      <c r="AE76" s="99" t="s">
        <v>595</v>
      </c>
      <c r="AF76" s="99">
        <v>1</v>
      </c>
      <c r="AG76" s="99">
        <v>7688</v>
      </c>
      <c r="AH76" s="99">
        <v>0</v>
      </c>
      <c r="AI76" s="99">
        <v>16</v>
      </c>
      <c r="AJ76" s="99" t="s">
        <v>2067</v>
      </c>
      <c r="AK76" s="99">
        <v>4</v>
      </c>
      <c r="AN76" s="99">
        <v>0</v>
      </c>
      <c r="AO76" s="99" t="s">
        <v>591</v>
      </c>
      <c r="AP76" s="99" t="s">
        <v>597</v>
      </c>
    </row>
    <row r="77" spans="1:42">
      <c r="A77" s="24">
        <v>76</v>
      </c>
      <c r="B77" s="99" t="s">
        <v>952</v>
      </c>
      <c r="C77" s="99" t="s">
        <v>872</v>
      </c>
      <c r="D77" s="24" t="s">
        <v>480</v>
      </c>
      <c r="E77" s="24" t="s">
        <v>1385</v>
      </c>
      <c r="F77" s="24" t="s">
        <v>1486</v>
      </c>
      <c r="G77" s="99">
        <v>17</v>
      </c>
      <c r="H77" s="25" t="s">
        <v>1087</v>
      </c>
      <c r="I77" s="99" t="s">
        <v>121</v>
      </c>
      <c r="J77" s="99" t="s">
        <v>91</v>
      </c>
      <c r="K77" s="25">
        <v>7689</v>
      </c>
      <c r="L77" s="25">
        <v>0</v>
      </c>
      <c r="M77" s="25">
        <v>16</v>
      </c>
      <c r="AA77" s="99" t="s">
        <v>873</v>
      </c>
      <c r="AB77" s="99" t="s">
        <v>602</v>
      </c>
      <c r="AC77" s="99" t="s">
        <v>978</v>
      </c>
      <c r="AD77" s="101" t="s">
        <v>596</v>
      </c>
      <c r="AE77" s="99" t="s">
        <v>595</v>
      </c>
      <c r="AF77" s="99">
        <v>1</v>
      </c>
      <c r="AG77" s="99">
        <v>7689</v>
      </c>
      <c r="AH77" s="99">
        <v>0</v>
      </c>
      <c r="AI77" s="99">
        <v>16</v>
      </c>
      <c r="AJ77" s="99" t="s">
        <v>2068</v>
      </c>
      <c r="AK77" s="99">
        <v>4</v>
      </c>
      <c r="AN77" s="99">
        <v>0</v>
      </c>
      <c r="AO77" s="99" t="s">
        <v>591</v>
      </c>
      <c r="AP77" s="99" t="s">
        <v>598</v>
      </c>
    </row>
    <row r="78" spans="1:42">
      <c r="A78" s="24">
        <v>77</v>
      </c>
      <c r="B78" s="99" t="s">
        <v>952</v>
      </c>
      <c r="C78" s="99" t="s">
        <v>872</v>
      </c>
      <c r="D78" s="24" t="s">
        <v>480</v>
      </c>
      <c r="E78" s="24" t="s">
        <v>1385</v>
      </c>
      <c r="F78" s="24" t="s">
        <v>1486</v>
      </c>
      <c r="G78" s="99">
        <v>17</v>
      </c>
      <c r="H78" s="25" t="s">
        <v>1088</v>
      </c>
      <c r="I78" s="99" t="s">
        <v>121</v>
      </c>
      <c r="J78" s="99" t="s">
        <v>91</v>
      </c>
      <c r="K78" s="25">
        <v>7690</v>
      </c>
      <c r="L78" s="25">
        <v>0</v>
      </c>
      <c r="M78" s="25">
        <v>16</v>
      </c>
      <c r="AA78" s="99" t="s">
        <v>873</v>
      </c>
      <c r="AB78" s="99" t="s">
        <v>602</v>
      </c>
      <c r="AC78" s="99" t="s">
        <v>978</v>
      </c>
      <c r="AD78" s="101" t="s">
        <v>596</v>
      </c>
      <c r="AE78" s="99" t="s">
        <v>595</v>
      </c>
      <c r="AF78" s="99">
        <v>1</v>
      </c>
      <c r="AG78" s="99">
        <v>7690</v>
      </c>
      <c r="AH78" s="99">
        <v>0</v>
      </c>
      <c r="AI78" s="99">
        <v>16</v>
      </c>
      <c r="AJ78" s="99" t="s">
        <v>2069</v>
      </c>
      <c r="AK78" s="99">
        <v>4</v>
      </c>
      <c r="AN78" s="99">
        <v>0</v>
      </c>
      <c r="AO78" s="99" t="s">
        <v>591</v>
      </c>
      <c r="AP78" s="99" t="s">
        <v>2054</v>
      </c>
    </row>
    <row r="79" spans="1:42">
      <c r="A79" s="24">
        <v>78</v>
      </c>
      <c r="B79" s="99" t="s">
        <v>952</v>
      </c>
      <c r="C79" s="99" t="s">
        <v>872</v>
      </c>
      <c r="D79" s="24" t="s">
        <v>480</v>
      </c>
      <c r="E79" s="24" t="s">
        <v>1385</v>
      </c>
      <c r="F79" s="24" t="s">
        <v>1486</v>
      </c>
      <c r="G79" s="99">
        <v>17</v>
      </c>
      <c r="H79" s="25" t="s">
        <v>1089</v>
      </c>
      <c r="I79" s="99" t="s">
        <v>121</v>
      </c>
      <c r="J79" s="99" t="s">
        <v>91</v>
      </c>
      <c r="K79" s="25">
        <v>7691</v>
      </c>
      <c r="L79" s="25">
        <v>0</v>
      </c>
      <c r="M79" s="25">
        <v>16</v>
      </c>
      <c r="AA79" s="99" t="s">
        <v>873</v>
      </c>
      <c r="AB79" s="99" t="s">
        <v>602</v>
      </c>
      <c r="AC79" s="99" t="s">
        <v>978</v>
      </c>
      <c r="AD79" s="101" t="s">
        <v>596</v>
      </c>
      <c r="AE79" s="99" t="s">
        <v>595</v>
      </c>
      <c r="AF79" s="99">
        <v>1</v>
      </c>
      <c r="AG79" s="99">
        <v>7691</v>
      </c>
      <c r="AH79" s="99">
        <v>0</v>
      </c>
      <c r="AI79" s="99">
        <v>16</v>
      </c>
      <c r="AJ79" s="99" t="s">
        <v>2070</v>
      </c>
      <c r="AK79" s="99">
        <v>4</v>
      </c>
      <c r="AN79" s="99">
        <v>0</v>
      </c>
      <c r="AO79" s="99" t="s">
        <v>591</v>
      </c>
      <c r="AP79" s="99" t="s">
        <v>2056</v>
      </c>
    </row>
    <row r="80" spans="1:42">
      <c r="A80" s="24">
        <v>79</v>
      </c>
      <c r="B80" s="99" t="s">
        <v>952</v>
      </c>
      <c r="C80" s="99" t="s">
        <v>872</v>
      </c>
      <c r="D80" s="24" t="s">
        <v>480</v>
      </c>
      <c r="E80" s="24" t="s">
        <v>1385</v>
      </c>
      <c r="F80" s="24" t="s">
        <v>1486</v>
      </c>
      <c r="G80" s="99">
        <v>17</v>
      </c>
      <c r="H80" s="25" t="s">
        <v>1090</v>
      </c>
      <c r="I80" s="99" t="s">
        <v>121</v>
      </c>
      <c r="J80" s="99" t="s">
        <v>91</v>
      </c>
      <c r="K80" s="25">
        <v>7692</v>
      </c>
      <c r="L80" s="25">
        <v>0</v>
      </c>
      <c r="M80" s="25">
        <v>16</v>
      </c>
      <c r="AA80" s="99" t="s">
        <v>873</v>
      </c>
      <c r="AB80" s="99" t="s">
        <v>602</v>
      </c>
      <c r="AC80" s="99" t="s">
        <v>978</v>
      </c>
      <c r="AD80" s="101" t="s">
        <v>596</v>
      </c>
      <c r="AE80" s="99" t="s">
        <v>595</v>
      </c>
      <c r="AF80" s="99">
        <v>1</v>
      </c>
      <c r="AG80" s="99">
        <v>7692</v>
      </c>
      <c r="AH80" s="99">
        <v>0</v>
      </c>
      <c r="AI80" s="99">
        <v>16</v>
      </c>
      <c r="AJ80" s="99" t="s">
        <v>2071</v>
      </c>
      <c r="AK80" s="99">
        <v>4</v>
      </c>
      <c r="AN80" s="99">
        <v>0</v>
      </c>
      <c r="AO80" s="99" t="s">
        <v>591</v>
      </c>
      <c r="AP80" s="99" t="s">
        <v>2058</v>
      </c>
    </row>
    <row r="81" spans="1:42">
      <c r="A81" s="24">
        <v>80</v>
      </c>
      <c r="B81" s="99" t="s">
        <v>952</v>
      </c>
      <c r="C81" s="99" t="s">
        <v>872</v>
      </c>
      <c r="D81" s="24" t="s">
        <v>479</v>
      </c>
      <c r="E81" s="24" t="s">
        <v>946</v>
      </c>
      <c r="F81" s="24" t="s">
        <v>951</v>
      </c>
      <c r="G81" s="99">
        <v>18</v>
      </c>
      <c r="H81" s="25" t="s">
        <v>1890</v>
      </c>
      <c r="I81" s="99" t="s">
        <v>122</v>
      </c>
      <c r="J81" s="99" t="s">
        <v>90</v>
      </c>
      <c r="K81" s="25">
        <v>4360</v>
      </c>
      <c r="L81" s="25">
        <v>0</v>
      </c>
      <c r="M81" s="25">
        <v>2</v>
      </c>
      <c r="AA81" s="99" t="s">
        <v>874</v>
      </c>
      <c r="AB81" s="99" t="s">
        <v>602</v>
      </c>
      <c r="AC81" s="99" t="s">
        <v>975</v>
      </c>
      <c r="AD81" s="101" t="s">
        <v>592</v>
      </c>
      <c r="AE81" s="99" t="s">
        <v>599</v>
      </c>
      <c r="AF81" s="99">
        <v>1</v>
      </c>
      <c r="AG81" s="99">
        <v>4360</v>
      </c>
      <c r="AH81" s="99">
        <v>0</v>
      </c>
      <c r="AI81" s="99">
        <v>2</v>
      </c>
      <c r="AJ81" s="99" t="s">
        <v>2072</v>
      </c>
      <c r="AK81" s="99">
        <v>4</v>
      </c>
      <c r="AN81" s="99">
        <v>0</v>
      </c>
      <c r="AO81" s="99" t="s">
        <v>591</v>
      </c>
      <c r="AP81" s="99" t="s">
        <v>979</v>
      </c>
    </row>
    <row r="82" spans="1:42">
      <c r="A82" s="24">
        <v>81</v>
      </c>
      <c r="B82" s="99" t="s">
        <v>952</v>
      </c>
      <c r="C82" s="99" t="s">
        <v>872</v>
      </c>
      <c r="D82" s="24" t="s">
        <v>480</v>
      </c>
      <c r="E82" s="24" t="s">
        <v>946</v>
      </c>
      <c r="F82" s="24" t="s">
        <v>955</v>
      </c>
      <c r="G82" s="99">
        <v>19</v>
      </c>
      <c r="H82" s="25" t="s">
        <v>1890</v>
      </c>
      <c r="I82" s="99" t="s">
        <v>122</v>
      </c>
      <c r="J82" s="99" t="s">
        <v>90</v>
      </c>
      <c r="K82" s="25">
        <v>4380</v>
      </c>
      <c r="L82" s="25">
        <v>0</v>
      </c>
      <c r="M82" s="25">
        <v>2</v>
      </c>
      <c r="AA82" s="99" t="s">
        <v>874</v>
      </c>
      <c r="AB82" s="99" t="s">
        <v>602</v>
      </c>
      <c r="AC82" s="99" t="s">
        <v>975</v>
      </c>
      <c r="AD82" s="101" t="s">
        <v>592</v>
      </c>
      <c r="AE82" s="99" t="s">
        <v>599</v>
      </c>
      <c r="AF82" s="99">
        <v>1</v>
      </c>
      <c r="AG82" s="99">
        <v>4380</v>
      </c>
      <c r="AH82" s="99">
        <v>0</v>
      </c>
      <c r="AI82" s="99">
        <v>2</v>
      </c>
      <c r="AJ82" s="99" t="s">
        <v>2073</v>
      </c>
      <c r="AK82" s="99">
        <v>4</v>
      </c>
      <c r="AN82" s="99">
        <v>0</v>
      </c>
      <c r="AO82" s="99" t="s">
        <v>591</v>
      </c>
      <c r="AP82" s="99" t="s">
        <v>979</v>
      </c>
    </row>
    <row r="83" spans="1:42">
      <c r="A83" s="24">
        <v>82</v>
      </c>
      <c r="B83" s="99" t="s">
        <v>952</v>
      </c>
      <c r="C83" s="99" t="s">
        <v>872</v>
      </c>
      <c r="D83" s="24" t="s">
        <v>479</v>
      </c>
      <c r="E83" s="24" t="s">
        <v>448</v>
      </c>
      <c r="F83" s="24" t="s">
        <v>527</v>
      </c>
      <c r="G83" s="99">
        <v>20</v>
      </c>
      <c r="H83" s="25" t="s">
        <v>1768</v>
      </c>
      <c r="I83" s="99" t="s">
        <v>122</v>
      </c>
      <c r="J83" s="99" t="s">
        <v>90</v>
      </c>
      <c r="K83" s="25">
        <v>4400</v>
      </c>
      <c r="L83" s="25">
        <v>0</v>
      </c>
      <c r="M83" s="25">
        <v>2</v>
      </c>
      <c r="AA83" s="99" t="s">
        <v>874</v>
      </c>
      <c r="AB83" s="99" t="s">
        <v>602</v>
      </c>
      <c r="AC83" s="99" t="s">
        <v>975</v>
      </c>
      <c r="AD83" s="101" t="s">
        <v>592</v>
      </c>
      <c r="AE83" s="99" t="s">
        <v>599</v>
      </c>
      <c r="AF83" s="99">
        <v>1</v>
      </c>
      <c r="AG83" s="99">
        <v>4400</v>
      </c>
      <c r="AH83" s="99">
        <v>0</v>
      </c>
      <c r="AI83" s="99">
        <v>2</v>
      </c>
      <c r="AJ83" s="99" t="s">
        <v>2074</v>
      </c>
      <c r="AK83" s="99">
        <v>4</v>
      </c>
      <c r="AN83" s="99">
        <v>0</v>
      </c>
      <c r="AO83" s="99" t="s">
        <v>591</v>
      </c>
      <c r="AP83" s="99" t="s">
        <v>600</v>
      </c>
    </row>
    <row r="84" spans="1:42">
      <c r="A84" s="24">
        <v>83</v>
      </c>
      <c r="B84" s="99" t="s">
        <v>952</v>
      </c>
      <c r="C84" s="99" t="s">
        <v>872</v>
      </c>
      <c r="D84" s="24" t="s">
        <v>480</v>
      </c>
      <c r="E84" s="24" t="s">
        <v>448</v>
      </c>
      <c r="F84" s="24" t="s">
        <v>528</v>
      </c>
      <c r="G84" s="99">
        <v>21</v>
      </c>
      <c r="H84" s="25" t="s">
        <v>1768</v>
      </c>
      <c r="I84" s="99" t="s">
        <v>122</v>
      </c>
      <c r="J84" s="99" t="s">
        <v>90</v>
      </c>
      <c r="K84" s="25">
        <v>4420</v>
      </c>
      <c r="L84" s="25">
        <v>0</v>
      </c>
      <c r="M84" s="25">
        <v>2</v>
      </c>
      <c r="AA84" s="99" t="s">
        <v>874</v>
      </c>
      <c r="AB84" s="99" t="s">
        <v>602</v>
      </c>
      <c r="AC84" s="99" t="s">
        <v>975</v>
      </c>
      <c r="AD84" s="101" t="s">
        <v>592</v>
      </c>
      <c r="AE84" s="99" t="s">
        <v>599</v>
      </c>
      <c r="AF84" s="99">
        <v>1</v>
      </c>
      <c r="AG84" s="99">
        <v>4420</v>
      </c>
      <c r="AH84" s="99">
        <v>0</v>
      </c>
      <c r="AI84" s="99">
        <v>2</v>
      </c>
      <c r="AJ84" s="99" t="s">
        <v>2075</v>
      </c>
      <c r="AK84" s="99">
        <v>4</v>
      </c>
      <c r="AN84" s="99">
        <v>0</v>
      </c>
      <c r="AO84" s="99" t="s">
        <v>591</v>
      </c>
      <c r="AP84" s="99" t="s">
        <v>600</v>
      </c>
    </row>
    <row r="85" spans="1:42">
      <c r="A85" s="24">
        <v>84</v>
      </c>
      <c r="B85" s="99" t="s">
        <v>952</v>
      </c>
      <c r="C85" s="99" t="s">
        <v>872</v>
      </c>
      <c r="D85" s="24" t="s">
        <v>479</v>
      </c>
      <c r="E85" s="24" t="s">
        <v>1254</v>
      </c>
      <c r="F85" s="24" t="s">
        <v>482</v>
      </c>
      <c r="G85" s="99">
        <v>22</v>
      </c>
      <c r="H85" s="25" t="s">
        <v>1261</v>
      </c>
      <c r="I85" s="99" t="s">
        <v>121</v>
      </c>
      <c r="J85" s="99" t="s">
        <v>90</v>
      </c>
      <c r="K85" s="25">
        <v>4440</v>
      </c>
      <c r="L85" s="25">
        <v>0</v>
      </c>
      <c r="M85" s="25">
        <v>2</v>
      </c>
      <c r="AA85" s="99" t="s">
        <v>873</v>
      </c>
      <c r="AB85" s="99" t="s">
        <v>602</v>
      </c>
      <c r="AC85" s="99" t="s">
        <v>978</v>
      </c>
      <c r="AD85" s="101" t="s">
        <v>592</v>
      </c>
      <c r="AE85" s="99" t="s">
        <v>599</v>
      </c>
      <c r="AF85" s="99">
        <v>1</v>
      </c>
      <c r="AG85" s="99">
        <v>4440</v>
      </c>
      <c r="AH85" s="99">
        <v>0</v>
      </c>
      <c r="AI85" s="99">
        <v>2</v>
      </c>
      <c r="AJ85" s="99" t="s">
        <v>2076</v>
      </c>
      <c r="AK85" s="99">
        <v>4</v>
      </c>
      <c r="AN85" s="99">
        <v>0</v>
      </c>
      <c r="AO85" s="99" t="s">
        <v>591</v>
      </c>
      <c r="AP85" s="99" t="s">
        <v>2077</v>
      </c>
    </row>
    <row r="86" spans="1:42">
      <c r="A86" s="24">
        <v>85</v>
      </c>
      <c r="B86" s="99" t="s">
        <v>952</v>
      </c>
      <c r="C86" s="99" t="s">
        <v>872</v>
      </c>
      <c r="D86" s="24" t="s">
        <v>480</v>
      </c>
      <c r="E86" s="24" t="s">
        <v>1254</v>
      </c>
      <c r="F86" s="24" t="s">
        <v>529</v>
      </c>
      <c r="G86" s="99">
        <v>23</v>
      </c>
      <c r="H86" s="25" t="s">
        <v>1261</v>
      </c>
      <c r="I86" s="99" t="s">
        <v>121</v>
      </c>
      <c r="J86" s="99" t="s">
        <v>90</v>
      </c>
      <c r="K86" s="25">
        <v>4460</v>
      </c>
      <c r="L86" s="25">
        <v>0</v>
      </c>
      <c r="M86" s="25">
        <v>2</v>
      </c>
      <c r="AA86" s="99" t="s">
        <v>873</v>
      </c>
      <c r="AB86" s="99" t="s">
        <v>602</v>
      </c>
      <c r="AC86" s="99" t="s">
        <v>978</v>
      </c>
      <c r="AD86" s="101" t="s">
        <v>592</v>
      </c>
      <c r="AE86" s="99" t="s">
        <v>599</v>
      </c>
      <c r="AF86" s="99">
        <v>1</v>
      </c>
      <c r="AG86" s="99">
        <v>4460</v>
      </c>
      <c r="AH86" s="99">
        <v>0</v>
      </c>
      <c r="AI86" s="99">
        <v>2</v>
      </c>
      <c r="AJ86" s="99" t="s">
        <v>2078</v>
      </c>
      <c r="AK86" s="99">
        <v>4</v>
      </c>
      <c r="AN86" s="99">
        <v>0</v>
      </c>
      <c r="AO86" s="99" t="s">
        <v>591</v>
      </c>
      <c r="AP86" s="99" t="s">
        <v>2077</v>
      </c>
    </row>
    <row r="87" spans="1:42">
      <c r="A87" s="24">
        <v>86</v>
      </c>
      <c r="B87" s="99" t="s">
        <v>952</v>
      </c>
      <c r="C87" s="99" t="s">
        <v>872</v>
      </c>
      <c r="D87" s="24" t="s">
        <v>479</v>
      </c>
      <c r="E87" s="24" t="s">
        <v>1243</v>
      </c>
      <c r="F87" s="24" t="s">
        <v>1244</v>
      </c>
      <c r="G87" s="99">
        <v>24</v>
      </c>
      <c r="H87" s="25" t="s">
        <v>1766</v>
      </c>
      <c r="I87" s="99" t="s">
        <v>122</v>
      </c>
      <c r="J87" s="99" t="s">
        <v>90</v>
      </c>
      <c r="K87" s="25">
        <v>4480</v>
      </c>
      <c r="L87" s="25">
        <v>0</v>
      </c>
      <c r="M87" s="25">
        <v>2</v>
      </c>
      <c r="AA87" s="99" t="s">
        <v>874</v>
      </c>
      <c r="AB87" s="99" t="s">
        <v>602</v>
      </c>
      <c r="AC87" s="99" t="s">
        <v>975</v>
      </c>
      <c r="AD87" s="101" t="s">
        <v>592</v>
      </c>
      <c r="AE87" s="99" t="s">
        <v>599</v>
      </c>
      <c r="AF87" s="99">
        <v>1</v>
      </c>
      <c r="AG87" s="99">
        <v>4480</v>
      </c>
      <c r="AH87" s="99">
        <v>0</v>
      </c>
      <c r="AI87" s="99">
        <v>2</v>
      </c>
      <c r="AJ87" s="99" t="s">
        <v>2079</v>
      </c>
      <c r="AK87" s="99">
        <v>4</v>
      </c>
      <c r="AN87" s="99">
        <v>0</v>
      </c>
      <c r="AO87" s="99" t="s">
        <v>591</v>
      </c>
      <c r="AP87" s="99" t="s">
        <v>601</v>
      </c>
    </row>
    <row r="88" spans="1:42">
      <c r="A88" s="24">
        <v>87</v>
      </c>
      <c r="B88" s="99" t="s">
        <v>952</v>
      </c>
      <c r="C88" s="99" t="s">
        <v>872</v>
      </c>
      <c r="D88" s="24" t="s">
        <v>480</v>
      </c>
      <c r="E88" s="24" t="s">
        <v>1243</v>
      </c>
      <c r="F88" s="24" t="s">
        <v>1245</v>
      </c>
      <c r="G88" s="99">
        <v>25</v>
      </c>
      <c r="H88" s="25" t="s">
        <v>1766</v>
      </c>
      <c r="I88" s="99" t="s">
        <v>122</v>
      </c>
      <c r="J88" s="99" t="s">
        <v>90</v>
      </c>
      <c r="K88" s="25">
        <v>4500</v>
      </c>
      <c r="L88" s="25">
        <v>0</v>
      </c>
      <c r="M88" s="25">
        <v>2</v>
      </c>
      <c r="AA88" s="99" t="s">
        <v>874</v>
      </c>
      <c r="AB88" s="99" t="s">
        <v>602</v>
      </c>
      <c r="AC88" s="99" t="s">
        <v>975</v>
      </c>
      <c r="AD88" s="101" t="s">
        <v>592</v>
      </c>
      <c r="AE88" s="99" t="s">
        <v>599</v>
      </c>
      <c r="AF88" s="99">
        <v>1</v>
      </c>
      <c r="AG88" s="99">
        <v>4500</v>
      </c>
      <c r="AH88" s="99">
        <v>0</v>
      </c>
      <c r="AI88" s="99">
        <v>2</v>
      </c>
      <c r="AJ88" s="99" t="s">
        <v>2080</v>
      </c>
      <c r="AK88" s="99">
        <v>4</v>
      </c>
      <c r="AN88" s="99">
        <v>0</v>
      </c>
      <c r="AO88" s="99" t="s">
        <v>591</v>
      </c>
      <c r="AP88" s="99" t="s">
        <v>601</v>
      </c>
    </row>
    <row r="89" spans="1:42">
      <c r="A89" s="24">
        <v>88</v>
      </c>
      <c r="B89" s="99" t="s">
        <v>952</v>
      </c>
      <c r="C89" s="99" t="s">
        <v>872</v>
      </c>
      <c r="D89" s="24" t="s">
        <v>479</v>
      </c>
      <c r="E89" s="24" t="s">
        <v>1243</v>
      </c>
      <c r="F89" s="24" t="s">
        <v>1246</v>
      </c>
      <c r="G89" s="99">
        <v>26</v>
      </c>
      <c r="H89" s="25" t="s">
        <v>1766</v>
      </c>
      <c r="I89" s="99" t="s">
        <v>122</v>
      </c>
      <c r="J89" s="99" t="s">
        <v>90</v>
      </c>
      <c r="K89" s="25">
        <v>4520</v>
      </c>
      <c r="L89" s="25">
        <v>0</v>
      </c>
      <c r="M89" s="25">
        <v>2</v>
      </c>
      <c r="AA89" s="99" t="s">
        <v>874</v>
      </c>
      <c r="AB89" s="99" t="s">
        <v>602</v>
      </c>
      <c r="AC89" s="99" t="s">
        <v>975</v>
      </c>
      <c r="AD89" s="101" t="s">
        <v>592</v>
      </c>
      <c r="AE89" s="99" t="s">
        <v>599</v>
      </c>
      <c r="AF89" s="99">
        <v>1</v>
      </c>
      <c r="AG89" s="99">
        <v>4520</v>
      </c>
      <c r="AH89" s="99">
        <v>0</v>
      </c>
      <c r="AI89" s="99">
        <v>2</v>
      </c>
      <c r="AJ89" s="99" t="s">
        <v>2081</v>
      </c>
      <c r="AK89" s="99">
        <v>4</v>
      </c>
      <c r="AN89" s="99">
        <v>0</v>
      </c>
      <c r="AO89" s="99" t="s">
        <v>591</v>
      </c>
      <c r="AP89" s="99" t="s">
        <v>601</v>
      </c>
    </row>
    <row r="90" spans="1:42">
      <c r="A90" s="24">
        <v>89</v>
      </c>
      <c r="B90" s="99" t="s">
        <v>952</v>
      </c>
      <c r="C90" s="99" t="s">
        <v>872</v>
      </c>
      <c r="D90" s="24" t="s">
        <v>480</v>
      </c>
      <c r="E90" s="24" t="s">
        <v>1243</v>
      </c>
      <c r="F90" s="24" t="s">
        <v>1247</v>
      </c>
      <c r="G90" s="99">
        <v>27</v>
      </c>
      <c r="H90" s="25" t="s">
        <v>1766</v>
      </c>
      <c r="I90" s="99" t="s">
        <v>122</v>
      </c>
      <c r="J90" s="99" t="s">
        <v>90</v>
      </c>
      <c r="K90" s="25">
        <v>4540</v>
      </c>
      <c r="L90" s="25">
        <v>0</v>
      </c>
      <c r="M90" s="25">
        <v>2</v>
      </c>
      <c r="AA90" s="99" t="s">
        <v>874</v>
      </c>
      <c r="AB90" s="99" t="s">
        <v>602</v>
      </c>
      <c r="AC90" s="99" t="s">
        <v>975</v>
      </c>
      <c r="AD90" s="101" t="s">
        <v>592</v>
      </c>
      <c r="AE90" s="99" t="s">
        <v>599</v>
      </c>
      <c r="AF90" s="99">
        <v>1</v>
      </c>
      <c r="AG90" s="99">
        <v>4540</v>
      </c>
      <c r="AH90" s="99">
        <v>0</v>
      </c>
      <c r="AI90" s="99">
        <v>2</v>
      </c>
      <c r="AJ90" s="99" t="s">
        <v>2082</v>
      </c>
      <c r="AK90" s="99">
        <v>4</v>
      </c>
      <c r="AN90" s="99">
        <v>0</v>
      </c>
      <c r="AO90" s="99" t="s">
        <v>591</v>
      </c>
      <c r="AP90" s="99" t="s">
        <v>601</v>
      </c>
    </row>
    <row r="91" spans="1:42">
      <c r="A91" s="24">
        <v>90</v>
      </c>
      <c r="B91" s="99" t="s">
        <v>952</v>
      </c>
      <c r="C91" s="99" t="s">
        <v>872</v>
      </c>
      <c r="D91" s="24" t="s">
        <v>479</v>
      </c>
      <c r="E91" s="24" t="s">
        <v>1254</v>
      </c>
      <c r="F91" s="24" t="s">
        <v>531</v>
      </c>
      <c r="G91" s="99">
        <v>28</v>
      </c>
      <c r="H91" s="25" t="s">
        <v>1261</v>
      </c>
      <c r="I91" s="99" t="s">
        <v>121</v>
      </c>
      <c r="J91" s="99" t="s">
        <v>90</v>
      </c>
      <c r="K91" s="25">
        <v>4560</v>
      </c>
      <c r="L91" s="25">
        <v>0</v>
      </c>
      <c r="M91" s="25">
        <v>2</v>
      </c>
      <c r="AA91" s="99" t="s">
        <v>873</v>
      </c>
      <c r="AB91" s="99" t="s">
        <v>602</v>
      </c>
      <c r="AC91" s="99" t="s">
        <v>978</v>
      </c>
      <c r="AD91" s="101" t="s">
        <v>592</v>
      </c>
      <c r="AE91" s="99" t="s">
        <v>599</v>
      </c>
      <c r="AF91" s="99">
        <v>1</v>
      </c>
      <c r="AG91" s="99">
        <v>4560</v>
      </c>
      <c r="AH91" s="99">
        <v>0</v>
      </c>
      <c r="AI91" s="99">
        <v>2</v>
      </c>
      <c r="AJ91" s="99" t="s">
        <v>2083</v>
      </c>
      <c r="AK91" s="99">
        <v>4</v>
      </c>
      <c r="AN91" s="99">
        <v>0</v>
      </c>
      <c r="AO91" s="99" t="s">
        <v>591</v>
      </c>
      <c r="AP91" s="99" t="s">
        <v>2077</v>
      </c>
    </row>
    <row r="92" spans="1:42">
      <c r="A92" s="24">
        <v>91</v>
      </c>
      <c r="B92" s="99" t="s">
        <v>952</v>
      </c>
      <c r="C92" s="99" t="s">
        <v>872</v>
      </c>
      <c r="D92" s="24" t="s">
        <v>480</v>
      </c>
      <c r="E92" s="24" t="s">
        <v>1254</v>
      </c>
      <c r="F92" s="24" t="s">
        <v>530</v>
      </c>
      <c r="G92" s="99">
        <v>29</v>
      </c>
      <c r="H92" s="25" t="s">
        <v>1261</v>
      </c>
      <c r="I92" s="99" t="s">
        <v>121</v>
      </c>
      <c r="J92" s="99" t="s">
        <v>90</v>
      </c>
      <c r="K92" s="25">
        <v>4580</v>
      </c>
      <c r="L92" s="25">
        <v>0</v>
      </c>
      <c r="M92" s="25">
        <v>2</v>
      </c>
      <c r="AA92" s="99" t="s">
        <v>873</v>
      </c>
      <c r="AB92" s="99" t="s">
        <v>602</v>
      </c>
      <c r="AC92" s="99" t="s">
        <v>978</v>
      </c>
      <c r="AD92" s="101" t="s">
        <v>592</v>
      </c>
      <c r="AE92" s="99" t="s">
        <v>599</v>
      </c>
      <c r="AF92" s="99">
        <v>1</v>
      </c>
      <c r="AG92" s="99">
        <v>4580</v>
      </c>
      <c r="AH92" s="99">
        <v>0</v>
      </c>
      <c r="AI92" s="99">
        <v>2</v>
      </c>
      <c r="AJ92" s="99" t="s">
        <v>2084</v>
      </c>
      <c r="AK92" s="99">
        <v>4</v>
      </c>
      <c r="AN92" s="99">
        <v>0</v>
      </c>
      <c r="AO92" s="99" t="s">
        <v>591</v>
      </c>
      <c r="AP92" s="99" t="s">
        <v>2077</v>
      </c>
    </row>
    <row r="93" spans="1:42">
      <c r="A93" s="24">
        <v>92</v>
      </c>
      <c r="B93" s="99" t="s">
        <v>952</v>
      </c>
      <c r="C93" s="99" t="s">
        <v>872</v>
      </c>
      <c r="D93" s="24" t="s">
        <v>479</v>
      </c>
      <c r="E93" s="24" t="s">
        <v>1254</v>
      </c>
      <c r="F93" s="24" t="s">
        <v>533</v>
      </c>
      <c r="G93" s="99">
        <v>30</v>
      </c>
      <c r="H93" s="25" t="s">
        <v>1261</v>
      </c>
      <c r="I93" s="99" t="s">
        <v>121</v>
      </c>
      <c r="J93" s="99" t="s">
        <v>90</v>
      </c>
      <c r="K93" s="25">
        <v>4600</v>
      </c>
      <c r="L93" s="25">
        <v>0</v>
      </c>
      <c r="M93" s="25">
        <v>2</v>
      </c>
      <c r="AA93" s="99" t="s">
        <v>873</v>
      </c>
      <c r="AB93" s="99" t="s">
        <v>602</v>
      </c>
      <c r="AC93" s="99" t="s">
        <v>978</v>
      </c>
      <c r="AD93" s="101" t="s">
        <v>592</v>
      </c>
      <c r="AE93" s="99" t="s">
        <v>599</v>
      </c>
      <c r="AF93" s="99">
        <v>1</v>
      </c>
      <c r="AG93" s="99">
        <v>4600</v>
      </c>
      <c r="AH93" s="99">
        <v>0</v>
      </c>
      <c r="AI93" s="99">
        <v>2</v>
      </c>
      <c r="AJ93" s="99" t="s">
        <v>2085</v>
      </c>
      <c r="AK93" s="99">
        <v>4</v>
      </c>
      <c r="AN93" s="99">
        <v>0</v>
      </c>
      <c r="AO93" s="99" t="s">
        <v>591</v>
      </c>
      <c r="AP93" s="99" t="s">
        <v>2077</v>
      </c>
    </row>
    <row r="94" spans="1:42">
      <c r="A94" s="24">
        <v>93</v>
      </c>
      <c r="B94" s="99" t="s">
        <v>952</v>
      </c>
      <c r="C94" s="99" t="s">
        <v>872</v>
      </c>
      <c r="D94" s="24" t="s">
        <v>480</v>
      </c>
      <c r="E94" s="24" t="s">
        <v>1254</v>
      </c>
      <c r="F94" s="24" t="s">
        <v>532</v>
      </c>
      <c r="G94" s="99">
        <v>31</v>
      </c>
      <c r="H94" s="25" t="s">
        <v>1261</v>
      </c>
      <c r="I94" s="99" t="s">
        <v>121</v>
      </c>
      <c r="J94" s="99" t="s">
        <v>90</v>
      </c>
      <c r="K94" s="25">
        <v>4620</v>
      </c>
      <c r="L94" s="25">
        <v>0</v>
      </c>
      <c r="M94" s="25">
        <v>2</v>
      </c>
      <c r="AA94" s="99" t="s">
        <v>873</v>
      </c>
      <c r="AB94" s="99" t="s">
        <v>602</v>
      </c>
      <c r="AC94" s="99" t="s">
        <v>978</v>
      </c>
      <c r="AD94" s="101" t="s">
        <v>592</v>
      </c>
      <c r="AE94" s="99" t="s">
        <v>599</v>
      </c>
      <c r="AF94" s="99">
        <v>1</v>
      </c>
      <c r="AG94" s="99">
        <v>4620</v>
      </c>
      <c r="AH94" s="99">
        <v>0</v>
      </c>
      <c r="AI94" s="99">
        <v>2</v>
      </c>
      <c r="AJ94" s="99" t="s">
        <v>2086</v>
      </c>
      <c r="AK94" s="99">
        <v>4</v>
      </c>
      <c r="AN94" s="99">
        <v>0</v>
      </c>
      <c r="AO94" s="99" t="s">
        <v>591</v>
      </c>
      <c r="AP94" s="99" t="s">
        <v>2077</v>
      </c>
    </row>
    <row r="95" spans="1:42">
      <c r="A95" s="24">
        <v>94</v>
      </c>
      <c r="B95" s="99" t="s">
        <v>952</v>
      </c>
      <c r="C95" s="99" t="s">
        <v>872</v>
      </c>
      <c r="D95" s="24" t="s">
        <v>479</v>
      </c>
      <c r="E95" s="24" t="s">
        <v>1304</v>
      </c>
      <c r="F95" s="24" t="s">
        <v>1487</v>
      </c>
      <c r="G95" s="99">
        <v>32</v>
      </c>
      <c r="H95" s="25" t="s">
        <v>1787</v>
      </c>
      <c r="I95" s="99" t="s">
        <v>121</v>
      </c>
      <c r="J95" s="99" t="s">
        <v>89</v>
      </c>
      <c r="K95" s="25">
        <v>2280</v>
      </c>
      <c r="L95" s="25">
        <v>0</v>
      </c>
      <c r="M95" s="25">
        <v>1</v>
      </c>
      <c r="AA95" s="99" t="s">
        <v>873</v>
      </c>
      <c r="AB95" s="99" t="s">
        <v>602</v>
      </c>
      <c r="AC95" s="99" t="s">
        <v>978</v>
      </c>
      <c r="AD95" s="101" t="s">
        <v>592</v>
      </c>
      <c r="AE95" s="99" t="s">
        <v>593</v>
      </c>
      <c r="AF95" s="99">
        <v>1</v>
      </c>
      <c r="AG95" s="99">
        <v>2280</v>
      </c>
      <c r="AH95" s="99">
        <v>0</v>
      </c>
      <c r="AI95" s="99">
        <v>1</v>
      </c>
      <c r="AJ95" s="99" t="s">
        <v>2087</v>
      </c>
      <c r="AK95" s="99">
        <v>4</v>
      </c>
      <c r="AN95" s="99">
        <v>0</v>
      </c>
      <c r="AO95" s="99" t="s">
        <v>591</v>
      </c>
      <c r="AP95" s="99" t="s">
        <v>2088</v>
      </c>
    </row>
    <row r="96" spans="1:42">
      <c r="A96" s="24">
        <v>95</v>
      </c>
      <c r="B96" s="99" t="s">
        <v>952</v>
      </c>
      <c r="C96" s="99" t="s">
        <v>872</v>
      </c>
      <c r="D96" s="24" t="s">
        <v>479</v>
      </c>
      <c r="E96" s="24" t="s">
        <v>1304</v>
      </c>
      <c r="F96" s="24" t="s">
        <v>1487</v>
      </c>
      <c r="G96" s="99">
        <v>32</v>
      </c>
      <c r="H96" s="25" t="s">
        <v>1788</v>
      </c>
      <c r="I96" s="99" t="s">
        <v>121</v>
      </c>
      <c r="J96" s="99" t="s">
        <v>89</v>
      </c>
      <c r="K96" s="25">
        <v>2281</v>
      </c>
      <c r="L96" s="25">
        <v>0</v>
      </c>
      <c r="M96" s="25">
        <v>1</v>
      </c>
      <c r="AA96" s="99" t="s">
        <v>873</v>
      </c>
      <c r="AB96" s="99" t="s">
        <v>602</v>
      </c>
      <c r="AC96" s="99" t="s">
        <v>978</v>
      </c>
      <c r="AD96" s="101" t="s">
        <v>592</v>
      </c>
      <c r="AE96" s="99" t="s">
        <v>593</v>
      </c>
      <c r="AF96" s="99">
        <v>1</v>
      </c>
      <c r="AG96" s="99">
        <v>2281</v>
      </c>
      <c r="AH96" s="99">
        <v>0</v>
      </c>
      <c r="AI96" s="99">
        <v>1</v>
      </c>
      <c r="AJ96" s="99" t="s">
        <v>2089</v>
      </c>
      <c r="AK96" s="99">
        <v>4</v>
      </c>
      <c r="AN96" s="99">
        <v>0</v>
      </c>
      <c r="AO96" s="99" t="s">
        <v>591</v>
      </c>
      <c r="AP96" s="99" t="s">
        <v>2090</v>
      </c>
    </row>
    <row r="97" spans="1:42">
      <c r="A97" s="24">
        <v>96</v>
      </c>
      <c r="B97" s="99" t="s">
        <v>952</v>
      </c>
      <c r="C97" s="99" t="s">
        <v>872</v>
      </c>
      <c r="D97" s="24" t="s">
        <v>479</v>
      </c>
      <c r="E97" s="24" t="s">
        <v>1304</v>
      </c>
      <c r="F97" s="24" t="s">
        <v>1487</v>
      </c>
      <c r="G97" s="99">
        <v>32</v>
      </c>
      <c r="H97" s="25" t="s">
        <v>1774</v>
      </c>
      <c r="I97" s="99" t="s">
        <v>121</v>
      </c>
      <c r="J97" s="99" t="s">
        <v>89</v>
      </c>
      <c r="K97" s="25">
        <v>2282</v>
      </c>
      <c r="L97" s="25">
        <v>0</v>
      </c>
      <c r="M97" s="25">
        <v>1</v>
      </c>
      <c r="AA97" s="99" t="s">
        <v>873</v>
      </c>
      <c r="AB97" s="99" t="s">
        <v>602</v>
      </c>
      <c r="AC97" s="99" t="s">
        <v>978</v>
      </c>
      <c r="AD97" s="101" t="s">
        <v>592</v>
      </c>
      <c r="AE97" s="99" t="s">
        <v>593</v>
      </c>
      <c r="AF97" s="99">
        <v>1</v>
      </c>
      <c r="AG97" s="99">
        <v>2282</v>
      </c>
      <c r="AH97" s="99">
        <v>0</v>
      </c>
      <c r="AI97" s="99">
        <v>1</v>
      </c>
      <c r="AJ97" s="99" t="s">
        <v>2091</v>
      </c>
      <c r="AK97" s="99">
        <v>4</v>
      </c>
      <c r="AN97" s="99">
        <v>0</v>
      </c>
      <c r="AO97" s="99" t="s">
        <v>591</v>
      </c>
      <c r="AP97" s="99" t="s">
        <v>2092</v>
      </c>
    </row>
    <row r="98" spans="1:42">
      <c r="A98" s="24">
        <v>97</v>
      </c>
      <c r="B98" s="99" t="s">
        <v>952</v>
      </c>
      <c r="C98" s="99" t="s">
        <v>872</v>
      </c>
      <c r="D98" s="24" t="s">
        <v>479</v>
      </c>
      <c r="E98" s="24" t="s">
        <v>1304</v>
      </c>
      <c r="F98" s="24" t="s">
        <v>1487</v>
      </c>
      <c r="G98" s="99">
        <v>32</v>
      </c>
      <c r="H98" s="25" t="s">
        <v>1775</v>
      </c>
      <c r="I98" s="99" t="s">
        <v>121</v>
      </c>
      <c r="J98" s="99" t="s">
        <v>89</v>
      </c>
      <c r="K98" s="25">
        <v>2283</v>
      </c>
      <c r="L98" s="25">
        <v>0</v>
      </c>
      <c r="M98" s="25">
        <v>1</v>
      </c>
      <c r="AA98" s="99" t="s">
        <v>873</v>
      </c>
      <c r="AB98" s="99" t="s">
        <v>602</v>
      </c>
      <c r="AC98" s="99" t="s">
        <v>978</v>
      </c>
      <c r="AD98" s="101" t="s">
        <v>592</v>
      </c>
      <c r="AE98" s="99" t="s">
        <v>593</v>
      </c>
      <c r="AF98" s="99">
        <v>1</v>
      </c>
      <c r="AG98" s="99">
        <v>2283</v>
      </c>
      <c r="AH98" s="99">
        <v>0</v>
      </c>
      <c r="AI98" s="99">
        <v>1</v>
      </c>
      <c r="AJ98" s="99" t="s">
        <v>2093</v>
      </c>
      <c r="AK98" s="99">
        <v>4</v>
      </c>
      <c r="AN98" s="99">
        <v>0</v>
      </c>
      <c r="AO98" s="99" t="s">
        <v>591</v>
      </c>
      <c r="AP98" s="99" t="s">
        <v>2094</v>
      </c>
    </row>
    <row r="99" spans="1:42">
      <c r="A99" s="24">
        <v>98</v>
      </c>
      <c r="B99" s="99" t="s">
        <v>952</v>
      </c>
      <c r="C99" s="99" t="s">
        <v>872</v>
      </c>
      <c r="D99" s="24" t="s">
        <v>479</v>
      </c>
      <c r="E99" s="24" t="s">
        <v>1304</v>
      </c>
      <c r="F99" s="24" t="s">
        <v>1487</v>
      </c>
      <c r="G99" s="99">
        <v>32</v>
      </c>
      <c r="H99" s="25" t="s">
        <v>1776</v>
      </c>
      <c r="I99" s="99" t="s">
        <v>121</v>
      </c>
      <c r="J99" s="99" t="s">
        <v>89</v>
      </c>
      <c r="K99" s="25">
        <v>2284</v>
      </c>
      <c r="L99" s="25">
        <v>0</v>
      </c>
      <c r="M99" s="25">
        <v>1</v>
      </c>
      <c r="AA99" s="99" t="s">
        <v>873</v>
      </c>
      <c r="AB99" s="99" t="s">
        <v>602</v>
      </c>
      <c r="AC99" s="99" t="s">
        <v>978</v>
      </c>
      <c r="AD99" s="101" t="s">
        <v>592</v>
      </c>
      <c r="AE99" s="99" t="s">
        <v>593</v>
      </c>
      <c r="AF99" s="99">
        <v>1</v>
      </c>
      <c r="AG99" s="99">
        <v>2284</v>
      </c>
      <c r="AH99" s="99">
        <v>0</v>
      </c>
      <c r="AI99" s="99">
        <v>1</v>
      </c>
      <c r="AJ99" s="99" t="s">
        <v>2095</v>
      </c>
      <c r="AK99" s="99">
        <v>4</v>
      </c>
      <c r="AN99" s="99">
        <v>0</v>
      </c>
      <c r="AO99" s="99" t="s">
        <v>591</v>
      </c>
      <c r="AP99" s="99" t="s">
        <v>2096</v>
      </c>
    </row>
    <row r="100" spans="1:42">
      <c r="A100" s="24">
        <v>99</v>
      </c>
      <c r="B100" s="99" t="s">
        <v>952</v>
      </c>
      <c r="C100" s="99" t="s">
        <v>872</v>
      </c>
      <c r="D100" s="24" t="s">
        <v>479</v>
      </c>
      <c r="E100" s="24" t="s">
        <v>1304</v>
      </c>
      <c r="F100" s="24" t="s">
        <v>1487</v>
      </c>
      <c r="G100" s="99">
        <v>32</v>
      </c>
      <c r="H100" s="25" t="s">
        <v>1777</v>
      </c>
      <c r="I100" s="99" t="s">
        <v>121</v>
      </c>
      <c r="J100" s="99" t="s">
        <v>89</v>
      </c>
      <c r="K100" s="25">
        <v>2285</v>
      </c>
      <c r="L100" s="25">
        <v>0</v>
      </c>
      <c r="M100" s="25">
        <v>1</v>
      </c>
      <c r="AA100" s="99" t="s">
        <v>873</v>
      </c>
      <c r="AB100" s="99" t="s">
        <v>602</v>
      </c>
      <c r="AC100" s="99" t="s">
        <v>978</v>
      </c>
      <c r="AD100" s="101" t="s">
        <v>592</v>
      </c>
      <c r="AE100" s="99" t="s">
        <v>593</v>
      </c>
      <c r="AF100" s="99">
        <v>1</v>
      </c>
      <c r="AG100" s="99">
        <v>2285</v>
      </c>
      <c r="AH100" s="99">
        <v>0</v>
      </c>
      <c r="AI100" s="99">
        <v>1</v>
      </c>
      <c r="AJ100" s="99" t="s">
        <v>2097</v>
      </c>
      <c r="AK100" s="99">
        <v>4</v>
      </c>
      <c r="AN100" s="99">
        <v>0</v>
      </c>
      <c r="AO100" s="99" t="s">
        <v>591</v>
      </c>
      <c r="AP100" s="99" t="s">
        <v>2098</v>
      </c>
    </row>
    <row r="101" spans="1:42">
      <c r="A101" s="24">
        <v>100</v>
      </c>
      <c r="B101" s="99" t="s">
        <v>952</v>
      </c>
      <c r="C101" s="99" t="s">
        <v>872</v>
      </c>
      <c r="D101" s="24" t="s">
        <v>479</v>
      </c>
      <c r="E101" s="24" t="s">
        <v>1304</v>
      </c>
      <c r="F101" s="24" t="s">
        <v>1487</v>
      </c>
      <c r="G101" s="99">
        <v>32</v>
      </c>
      <c r="H101" s="25" t="s">
        <v>1778</v>
      </c>
      <c r="I101" s="99" t="s">
        <v>121</v>
      </c>
      <c r="J101" s="99" t="s">
        <v>89</v>
      </c>
      <c r="K101" s="25">
        <v>2286</v>
      </c>
      <c r="L101" s="25">
        <v>0</v>
      </c>
      <c r="M101" s="25">
        <v>1</v>
      </c>
      <c r="AA101" s="99" t="s">
        <v>873</v>
      </c>
      <c r="AB101" s="99" t="s">
        <v>602</v>
      </c>
      <c r="AC101" s="99" t="s">
        <v>978</v>
      </c>
      <c r="AD101" s="101" t="s">
        <v>592</v>
      </c>
      <c r="AE101" s="99" t="s">
        <v>593</v>
      </c>
      <c r="AF101" s="99">
        <v>1</v>
      </c>
      <c r="AG101" s="99">
        <v>2286</v>
      </c>
      <c r="AH101" s="99">
        <v>0</v>
      </c>
      <c r="AI101" s="99">
        <v>1</v>
      </c>
      <c r="AJ101" s="99" t="s">
        <v>2099</v>
      </c>
      <c r="AK101" s="99">
        <v>4</v>
      </c>
      <c r="AN101" s="99">
        <v>0</v>
      </c>
      <c r="AO101" s="99" t="s">
        <v>591</v>
      </c>
      <c r="AP101" s="99" t="s">
        <v>2100</v>
      </c>
    </row>
    <row r="102" spans="1:42">
      <c r="A102" s="24">
        <v>101</v>
      </c>
      <c r="B102" s="99" t="s">
        <v>952</v>
      </c>
      <c r="C102" s="99" t="s">
        <v>872</v>
      </c>
      <c r="D102" s="24" t="s">
        <v>479</v>
      </c>
      <c r="E102" s="24" t="s">
        <v>1304</v>
      </c>
      <c r="F102" s="24" t="s">
        <v>1487</v>
      </c>
      <c r="G102" s="99">
        <v>32</v>
      </c>
      <c r="H102" s="25" t="s">
        <v>1779</v>
      </c>
      <c r="I102" s="99" t="s">
        <v>121</v>
      </c>
      <c r="J102" s="99" t="s">
        <v>89</v>
      </c>
      <c r="K102" s="25">
        <v>2287</v>
      </c>
      <c r="L102" s="25">
        <v>0</v>
      </c>
      <c r="M102" s="25">
        <v>1</v>
      </c>
      <c r="AA102" s="99" t="s">
        <v>873</v>
      </c>
      <c r="AB102" s="99" t="s">
        <v>602</v>
      </c>
      <c r="AC102" s="99" t="s">
        <v>978</v>
      </c>
      <c r="AD102" s="101" t="s">
        <v>592</v>
      </c>
      <c r="AE102" s="99" t="s">
        <v>593</v>
      </c>
      <c r="AF102" s="99">
        <v>1</v>
      </c>
      <c r="AG102" s="99">
        <v>2287</v>
      </c>
      <c r="AH102" s="99">
        <v>0</v>
      </c>
      <c r="AI102" s="99">
        <v>1</v>
      </c>
      <c r="AJ102" s="99" t="s">
        <v>2101</v>
      </c>
      <c r="AK102" s="99">
        <v>4</v>
      </c>
      <c r="AN102" s="99">
        <v>0</v>
      </c>
      <c r="AO102" s="99" t="s">
        <v>591</v>
      </c>
      <c r="AP102" s="99" t="s">
        <v>2102</v>
      </c>
    </row>
    <row r="103" spans="1:42">
      <c r="A103" s="24">
        <v>102</v>
      </c>
      <c r="B103" s="99" t="s">
        <v>952</v>
      </c>
      <c r="C103" s="99" t="s">
        <v>872</v>
      </c>
      <c r="D103" s="24" t="s">
        <v>479</v>
      </c>
      <c r="E103" s="24" t="s">
        <v>1304</v>
      </c>
      <c r="F103" s="24" t="s">
        <v>1487</v>
      </c>
      <c r="G103" s="99">
        <v>32</v>
      </c>
      <c r="H103" s="25" t="s">
        <v>1780</v>
      </c>
      <c r="I103" s="99" t="s">
        <v>121</v>
      </c>
      <c r="J103" s="99" t="s">
        <v>89</v>
      </c>
      <c r="K103" s="25">
        <v>2288</v>
      </c>
      <c r="L103" s="25">
        <v>0</v>
      </c>
      <c r="M103" s="25">
        <v>1</v>
      </c>
      <c r="AA103" s="99" t="s">
        <v>873</v>
      </c>
      <c r="AB103" s="99" t="s">
        <v>602</v>
      </c>
      <c r="AC103" s="99" t="s">
        <v>978</v>
      </c>
      <c r="AD103" s="101" t="s">
        <v>592</v>
      </c>
      <c r="AE103" s="99" t="s">
        <v>593</v>
      </c>
      <c r="AF103" s="99">
        <v>1</v>
      </c>
      <c r="AG103" s="99">
        <v>2288</v>
      </c>
      <c r="AH103" s="99">
        <v>0</v>
      </c>
      <c r="AI103" s="99">
        <v>1</v>
      </c>
      <c r="AJ103" s="99" t="s">
        <v>2103</v>
      </c>
      <c r="AK103" s="99">
        <v>4</v>
      </c>
      <c r="AN103" s="99">
        <v>0</v>
      </c>
      <c r="AO103" s="99" t="s">
        <v>591</v>
      </c>
      <c r="AP103" s="99" t="s">
        <v>2104</v>
      </c>
    </row>
    <row r="104" spans="1:42">
      <c r="A104" s="24">
        <v>103</v>
      </c>
      <c r="B104" s="99" t="s">
        <v>952</v>
      </c>
      <c r="C104" s="99" t="s">
        <v>872</v>
      </c>
      <c r="D104" s="24" t="s">
        <v>479</v>
      </c>
      <c r="E104" s="24" t="s">
        <v>1304</v>
      </c>
      <c r="F104" s="24" t="s">
        <v>1487</v>
      </c>
      <c r="G104" s="99">
        <v>32</v>
      </c>
      <c r="H104" s="25" t="s">
        <v>1284</v>
      </c>
      <c r="I104" s="99" t="s">
        <v>121</v>
      </c>
      <c r="J104" s="99" t="s">
        <v>89</v>
      </c>
      <c r="K104" s="25">
        <v>2289</v>
      </c>
      <c r="L104" s="25">
        <v>0</v>
      </c>
      <c r="M104" s="25">
        <v>1</v>
      </c>
      <c r="AA104" s="99" t="s">
        <v>873</v>
      </c>
      <c r="AB104" s="99" t="s">
        <v>602</v>
      </c>
      <c r="AC104" s="99" t="s">
        <v>978</v>
      </c>
      <c r="AD104" s="101" t="s">
        <v>592</v>
      </c>
      <c r="AE104" s="99" t="s">
        <v>593</v>
      </c>
      <c r="AF104" s="99">
        <v>1</v>
      </c>
      <c r="AG104" s="99">
        <v>2289</v>
      </c>
      <c r="AH104" s="99">
        <v>0</v>
      </c>
      <c r="AI104" s="99">
        <v>1</v>
      </c>
      <c r="AJ104" s="99" t="s">
        <v>2105</v>
      </c>
      <c r="AK104" s="99">
        <v>4</v>
      </c>
      <c r="AN104" s="99">
        <v>0</v>
      </c>
      <c r="AO104" s="99" t="s">
        <v>591</v>
      </c>
      <c r="AP104" s="99" t="s">
        <v>2106</v>
      </c>
    </row>
    <row r="105" spans="1:42">
      <c r="A105" s="24">
        <v>104</v>
      </c>
      <c r="B105" s="99" t="s">
        <v>952</v>
      </c>
      <c r="C105" s="99" t="s">
        <v>872</v>
      </c>
      <c r="D105" s="24" t="s">
        <v>479</v>
      </c>
      <c r="E105" s="24" t="s">
        <v>1304</v>
      </c>
      <c r="F105" s="24" t="s">
        <v>1487</v>
      </c>
      <c r="G105" s="99">
        <v>32</v>
      </c>
      <c r="H105" s="25" t="s">
        <v>1781</v>
      </c>
      <c r="I105" s="99" t="s">
        <v>121</v>
      </c>
      <c r="J105" s="99" t="s">
        <v>89</v>
      </c>
      <c r="K105" s="25">
        <v>2290</v>
      </c>
      <c r="L105" s="25">
        <v>0</v>
      </c>
      <c r="M105" s="25">
        <v>1</v>
      </c>
      <c r="AA105" s="99" t="s">
        <v>873</v>
      </c>
      <c r="AB105" s="99" t="s">
        <v>602</v>
      </c>
      <c r="AC105" s="99" t="s">
        <v>978</v>
      </c>
      <c r="AD105" s="101" t="s">
        <v>592</v>
      </c>
      <c r="AE105" s="99" t="s">
        <v>593</v>
      </c>
      <c r="AF105" s="99">
        <v>1</v>
      </c>
      <c r="AG105" s="99">
        <v>2290</v>
      </c>
      <c r="AH105" s="99">
        <v>0</v>
      </c>
      <c r="AI105" s="99">
        <v>1</v>
      </c>
      <c r="AJ105" s="99" t="s">
        <v>2107</v>
      </c>
      <c r="AK105" s="99">
        <v>4</v>
      </c>
      <c r="AN105" s="99">
        <v>0</v>
      </c>
      <c r="AO105" s="99" t="s">
        <v>591</v>
      </c>
      <c r="AP105" s="99" t="s">
        <v>2108</v>
      </c>
    </row>
    <row r="106" spans="1:42">
      <c r="A106" s="24">
        <v>105</v>
      </c>
      <c r="B106" s="99" t="s">
        <v>952</v>
      </c>
      <c r="C106" s="99" t="s">
        <v>872</v>
      </c>
      <c r="D106" s="24" t="s">
        <v>479</v>
      </c>
      <c r="E106" s="24" t="s">
        <v>1304</v>
      </c>
      <c r="F106" s="24" t="s">
        <v>1487</v>
      </c>
      <c r="G106" s="99">
        <v>32</v>
      </c>
      <c r="H106" s="25" t="s">
        <v>1782</v>
      </c>
      <c r="I106" s="99" t="s">
        <v>121</v>
      </c>
      <c r="J106" s="99" t="s">
        <v>89</v>
      </c>
      <c r="K106" s="25">
        <v>2291</v>
      </c>
      <c r="L106" s="25">
        <v>0</v>
      </c>
      <c r="M106" s="25">
        <v>1</v>
      </c>
      <c r="AA106" s="99" t="s">
        <v>873</v>
      </c>
      <c r="AB106" s="99" t="s">
        <v>602</v>
      </c>
      <c r="AC106" s="99" t="s">
        <v>978</v>
      </c>
      <c r="AD106" s="101" t="s">
        <v>592</v>
      </c>
      <c r="AE106" s="99" t="s">
        <v>593</v>
      </c>
      <c r="AF106" s="99">
        <v>1</v>
      </c>
      <c r="AG106" s="99">
        <v>2291</v>
      </c>
      <c r="AH106" s="99">
        <v>0</v>
      </c>
      <c r="AI106" s="99">
        <v>1</v>
      </c>
      <c r="AJ106" s="99" t="s">
        <v>2109</v>
      </c>
      <c r="AK106" s="99">
        <v>4</v>
      </c>
      <c r="AN106" s="99">
        <v>0</v>
      </c>
      <c r="AO106" s="99" t="s">
        <v>591</v>
      </c>
      <c r="AP106" s="99" t="s">
        <v>2110</v>
      </c>
    </row>
    <row r="107" spans="1:42">
      <c r="A107" s="24">
        <v>106</v>
      </c>
      <c r="B107" s="99" t="s">
        <v>952</v>
      </c>
      <c r="C107" s="99" t="s">
        <v>872</v>
      </c>
      <c r="D107" s="24" t="s">
        <v>479</v>
      </c>
      <c r="E107" s="24" t="s">
        <v>1304</v>
      </c>
      <c r="F107" s="24" t="s">
        <v>1487</v>
      </c>
      <c r="G107" s="99">
        <v>32</v>
      </c>
      <c r="H107" s="25" t="s">
        <v>1783</v>
      </c>
      <c r="I107" s="99" t="s">
        <v>121</v>
      </c>
      <c r="J107" s="99" t="s">
        <v>89</v>
      </c>
      <c r="K107" s="25">
        <v>2292</v>
      </c>
      <c r="L107" s="25">
        <v>0</v>
      </c>
      <c r="M107" s="25">
        <v>1</v>
      </c>
      <c r="AA107" s="99" t="s">
        <v>873</v>
      </c>
      <c r="AB107" s="99" t="s">
        <v>602</v>
      </c>
      <c r="AC107" s="99" t="s">
        <v>978</v>
      </c>
      <c r="AD107" s="101" t="s">
        <v>592</v>
      </c>
      <c r="AE107" s="99" t="s">
        <v>593</v>
      </c>
      <c r="AF107" s="99">
        <v>1</v>
      </c>
      <c r="AG107" s="99">
        <v>2292</v>
      </c>
      <c r="AH107" s="99">
        <v>0</v>
      </c>
      <c r="AI107" s="99">
        <v>1</v>
      </c>
      <c r="AJ107" s="99" t="s">
        <v>2111</v>
      </c>
      <c r="AK107" s="99">
        <v>4</v>
      </c>
      <c r="AN107" s="99">
        <v>0</v>
      </c>
      <c r="AO107" s="99" t="s">
        <v>591</v>
      </c>
      <c r="AP107" s="99" t="s">
        <v>2112</v>
      </c>
    </row>
    <row r="108" spans="1:42">
      <c r="A108" s="24">
        <v>107</v>
      </c>
      <c r="B108" s="99" t="s">
        <v>952</v>
      </c>
      <c r="C108" s="99" t="s">
        <v>872</v>
      </c>
      <c r="D108" s="24" t="s">
        <v>479</v>
      </c>
      <c r="E108" s="24" t="s">
        <v>1304</v>
      </c>
      <c r="F108" s="24" t="s">
        <v>1487</v>
      </c>
      <c r="G108" s="99">
        <v>32</v>
      </c>
      <c r="H108" s="25" t="s">
        <v>1784</v>
      </c>
      <c r="I108" s="99" t="s">
        <v>121</v>
      </c>
      <c r="J108" s="99" t="s">
        <v>89</v>
      </c>
      <c r="K108" s="25">
        <v>2293</v>
      </c>
      <c r="L108" s="25">
        <v>0</v>
      </c>
      <c r="M108" s="25">
        <v>1</v>
      </c>
      <c r="AA108" s="99" t="s">
        <v>873</v>
      </c>
      <c r="AB108" s="99" t="s">
        <v>602</v>
      </c>
      <c r="AC108" s="99" t="s">
        <v>978</v>
      </c>
      <c r="AD108" s="101" t="s">
        <v>592</v>
      </c>
      <c r="AE108" s="99" t="s">
        <v>593</v>
      </c>
      <c r="AF108" s="99">
        <v>1</v>
      </c>
      <c r="AG108" s="99">
        <v>2293</v>
      </c>
      <c r="AH108" s="99">
        <v>0</v>
      </c>
      <c r="AI108" s="99">
        <v>1</v>
      </c>
      <c r="AJ108" s="99" t="s">
        <v>2113</v>
      </c>
      <c r="AK108" s="99">
        <v>4</v>
      </c>
      <c r="AN108" s="99">
        <v>0</v>
      </c>
      <c r="AO108" s="99" t="s">
        <v>591</v>
      </c>
      <c r="AP108" s="99" t="s">
        <v>2114</v>
      </c>
    </row>
    <row r="109" spans="1:42">
      <c r="A109" s="24">
        <v>108</v>
      </c>
      <c r="B109" s="99" t="s">
        <v>952</v>
      </c>
      <c r="C109" s="99" t="s">
        <v>872</v>
      </c>
      <c r="D109" s="24" t="s">
        <v>479</v>
      </c>
      <c r="E109" s="24" t="s">
        <v>1304</v>
      </c>
      <c r="F109" s="24" t="s">
        <v>1488</v>
      </c>
      <c r="G109" s="99">
        <v>33</v>
      </c>
      <c r="H109" s="25" t="s">
        <v>1787</v>
      </c>
      <c r="I109" s="99" t="s">
        <v>121</v>
      </c>
      <c r="J109" s="99" t="s">
        <v>89</v>
      </c>
      <c r="K109" s="25">
        <v>2320</v>
      </c>
      <c r="L109" s="25">
        <v>0</v>
      </c>
      <c r="M109" s="25">
        <v>1</v>
      </c>
      <c r="AA109" s="99" t="s">
        <v>873</v>
      </c>
      <c r="AB109" s="99" t="s">
        <v>602</v>
      </c>
      <c r="AC109" s="99" t="s">
        <v>978</v>
      </c>
      <c r="AD109" s="101" t="s">
        <v>592</v>
      </c>
      <c r="AE109" s="99" t="s">
        <v>593</v>
      </c>
      <c r="AF109" s="99">
        <v>1</v>
      </c>
      <c r="AG109" s="99">
        <v>2320</v>
      </c>
      <c r="AH109" s="99">
        <v>0</v>
      </c>
      <c r="AI109" s="99">
        <v>1</v>
      </c>
      <c r="AJ109" s="99" t="s">
        <v>2115</v>
      </c>
      <c r="AK109" s="99">
        <v>4</v>
      </c>
      <c r="AN109" s="99">
        <v>0</v>
      </c>
      <c r="AO109" s="99" t="s">
        <v>591</v>
      </c>
      <c r="AP109" s="99" t="s">
        <v>2088</v>
      </c>
    </row>
    <row r="110" spans="1:42">
      <c r="A110" s="24">
        <v>109</v>
      </c>
      <c r="B110" s="99" t="s">
        <v>952</v>
      </c>
      <c r="C110" s="99" t="s">
        <v>872</v>
      </c>
      <c r="D110" s="24" t="s">
        <v>479</v>
      </c>
      <c r="E110" s="24" t="s">
        <v>1304</v>
      </c>
      <c r="F110" s="24" t="s">
        <v>1488</v>
      </c>
      <c r="G110" s="99">
        <v>33</v>
      </c>
      <c r="H110" s="25" t="s">
        <v>1788</v>
      </c>
      <c r="I110" s="99" t="s">
        <v>121</v>
      </c>
      <c r="J110" s="99" t="s">
        <v>89</v>
      </c>
      <c r="K110" s="25">
        <v>2321</v>
      </c>
      <c r="L110" s="25">
        <v>0</v>
      </c>
      <c r="M110" s="25">
        <v>1</v>
      </c>
      <c r="AA110" s="99" t="s">
        <v>873</v>
      </c>
      <c r="AB110" s="99" t="s">
        <v>602</v>
      </c>
      <c r="AC110" s="99" t="s">
        <v>978</v>
      </c>
      <c r="AD110" s="101" t="s">
        <v>592</v>
      </c>
      <c r="AE110" s="99" t="s">
        <v>593</v>
      </c>
      <c r="AF110" s="99">
        <v>1</v>
      </c>
      <c r="AG110" s="99">
        <v>2321</v>
      </c>
      <c r="AH110" s="99">
        <v>0</v>
      </c>
      <c r="AI110" s="99">
        <v>1</v>
      </c>
      <c r="AJ110" s="99" t="s">
        <v>2116</v>
      </c>
      <c r="AK110" s="99">
        <v>4</v>
      </c>
      <c r="AN110" s="99">
        <v>0</v>
      </c>
      <c r="AO110" s="99" t="s">
        <v>591</v>
      </c>
      <c r="AP110" s="99" t="s">
        <v>2090</v>
      </c>
    </row>
    <row r="111" spans="1:42">
      <c r="A111" s="24">
        <v>110</v>
      </c>
      <c r="B111" s="99" t="s">
        <v>952</v>
      </c>
      <c r="C111" s="99" t="s">
        <v>872</v>
      </c>
      <c r="D111" s="24" t="s">
        <v>479</v>
      </c>
      <c r="E111" s="24" t="s">
        <v>1304</v>
      </c>
      <c r="F111" s="24" t="s">
        <v>1488</v>
      </c>
      <c r="G111" s="99">
        <v>33</v>
      </c>
      <c r="H111" s="25" t="s">
        <v>1774</v>
      </c>
      <c r="I111" s="99" t="s">
        <v>121</v>
      </c>
      <c r="J111" s="99" t="s">
        <v>89</v>
      </c>
      <c r="K111" s="25">
        <v>2322</v>
      </c>
      <c r="L111" s="25">
        <v>0</v>
      </c>
      <c r="M111" s="25">
        <v>1</v>
      </c>
      <c r="AA111" s="99" t="s">
        <v>873</v>
      </c>
      <c r="AB111" s="99" t="s">
        <v>602</v>
      </c>
      <c r="AC111" s="99" t="s">
        <v>978</v>
      </c>
      <c r="AD111" s="101" t="s">
        <v>592</v>
      </c>
      <c r="AE111" s="99" t="s">
        <v>593</v>
      </c>
      <c r="AF111" s="99">
        <v>1</v>
      </c>
      <c r="AG111" s="99">
        <v>2322</v>
      </c>
      <c r="AH111" s="99">
        <v>0</v>
      </c>
      <c r="AI111" s="99">
        <v>1</v>
      </c>
      <c r="AJ111" s="99" t="s">
        <v>2117</v>
      </c>
      <c r="AK111" s="99">
        <v>4</v>
      </c>
      <c r="AN111" s="99">
        <v>0</v>
      </c>
      <c r="AO111" s="99" t="s">
        <v>591</v>
      </c>
      <c r="AP111" s="99" t="s">
        <v>2092</v>
      </c>
    </row>
    <row r="112" spans="1:42">
      <c r="A112" s="24">
        <v>111</v>
      </c>
      <c r="B112" s="99" t="s">
        <v>952</v>
      </c>
      <c r="C112" s="99" t="s">
        <v>872</v>
      </c>
      <c r="D112" s="24" t="s">
        <v>479</v>
      </c>
      <c r="E112" s="24" t="s">
        <v>1304</v>
      </c>
      <c r="F112" s="24" t="s">
        <v>1488</v>
      </c>
      <c r="G112" s="99">
        <v>33</v>
      </c>
      <c r="H112" s="25" t="s">
        <v>1775</v>
      </c>
      <c r="I112" s="99" t="s">
        <v>121</v>
      </c>
      <c r="J112" s="99" t="s">
        <v>89</v>
      </c>
      <c r="K112" s="25">
        <v>2323</v>
      </c>
      <c r="L112" s="25">
        <v>0</v>
      </c>
      <c r="M112" s="25">
        <v>1</v>
      </c>
      <c r="AA112" s="99" t="s">
        <v>873</v>
      </c>
      <c r="AB112" s="99" t="s">
        <v>602</v>
      </c>
      <c r="AC112" s="99" t="s">
        <v>978</v>
      </c>
      <c r="AD112" s="101" t="s">
        <v>592</v>
      </c>
      <c r="AE112" s="99" t="s">
        <v>593</v>
      </c>
      <c r="AF112" s="99">
        <v>1</v>
      </c>
      <c r="AG112" s="99">
        <v>2323</v>
      </c>
      <c r="AH112" s="99">
        <v>0</v>
      </c>
      <c r="AI112" s="99">
        <v>1</v>
      </c>
      <c r="AJ112" s="99" t="s">
        <v>2118</v>
      </c>
      <c r="AK112" s="99">
        <v>4</v>
      </c>
      <c r="AN112" s="99">
        <v>0</v>
      </c>
      <c r="AO112" s="99" t="s">
        <v>591</v>
      </c>
      <c r="AP112" s="99" t="s">
        <v>2094</v>
      </c>
    </row>
    <row r="113" spans="1:42">
      <c r="A113" s="24">
        <v>112</v>
      </c>
      <c r="B113" s="99" t="s">
        <v>952</v>
      </c>
      <c r="C113" s="99" t="s">
        <v>872</v>
      </c>
      <c r="D113" s="24" t="s">
        <v>479</v>
      </c>
      <c r="E113" s="24" t="s">
        <v>1304</v>
      </c>
      <c r="F113" s="24" t="s">
        <v>1488</v>
      </c>
      <c r="G113" s="99">
        <v>33</v>
      </c>
      <c r="H113" s="25" t="s">
        <v>1776</v>
      </c>
      <c r="I113" s="99" t="s">
        <v>121</v>
      </c>
      <c r="J113" s="99" t="s">
        <v>89</v>
      </c>
      <c r="K113" s="25">
        <v>2324</v>
      </c>
      <c r="L113" s="25">
        <v>0</v>
      </c>
      <c r="M113" s="25">
        <v>1</v>
      </c>
      <c r="AA113" s="99" t="s">
        <v>873</v>
      </c>
      <c r="AB113" s="99" t="s">
        <v>602</v>
      </c>
      <c r="AC113" s="99" t="s">
        <v>978</v>
      </c>
      <c r="AD113" s="101" t="s">
        <v>592</v>
      </c>
      <c r="AE113" s="99" t="s">
        <v>593</v>
      </c>
      <c r="AF113" s="99">
        <v>1</v>
      </c>
      <c r="AG113" s="99">
        <v>2324</v>
      </c>
      <c r="AH113" s="99">
        <v>0</v>
      </c>
      <c r="AI113" s="99">
        <v>1</v>
      </c>
      <c r="AJ113" s="99" t="s">
        <v>2119</v>
      </c>
      <c r="AK113" s="99">
        <v>4</v>
      </c>
      <c r="AN113" s="99">
        <v>0</v>
      </c>
      <c r="AO113" s="99" t="s">
        <v>591</v>
      </c>
      <c r="AP113" s="99" t="s">
        <v>2096</v>
      </c>
    </row>
    <row r="114" spans="1:42">
      <c r="A114" s="24">
        <v>113</v>
      </c>
      <c r="B114" s="99" t="s">
        <v>952</v>
      </c>
      <c r="C114" s="99" t="s">
        <v>872</v>
      </c>
      <c r="D114" s="24" t="s">
        <v>479</v>
      </c>
      <c r="E114" s="24" t="s">
        <v>1304</v>
      </c>
      <c r="F114" s="24" t="s">
        <v>1488</v>
      </c>
      <c r="G114" s="99">
        <v>33</v>
      </c>
      <c r="H114" s="25" t="s">
        <v>1777</v>
      </c>
      <c r="I114" s="99" t="s">
        <v>121</v>
      </c>
      <c r="J114" s="99" t="s">
        <v>89</v>
      </c>
      <c r="K114" s="25">
        <v>2325</v>
      </c>
      <c r="L114" s="25">
        <v>0</v>
      </c>
      <c r="M114" s="25">
        <v>1</v>
      </c>
      <c r="AA114" s="99" t="s">
        <v>873</v>
      </c>
      <c r="AB114" s="99" t="s">
        <v>602</v>
      </c>
      <c r="AC114" s="99" t="s">
        <v>978</v>
      </c>
      <c r="AD114" s="101" t="s">
        <v>592</v>
      </c>
      <c r="AE114" s="99" t="s">
        <v>593</v>
      </c>
      <c r="AF114" s="99">
        <v>1</v>
      </c>
      <c r="AG114" s="99">
        <v>2325</v>
      </c>
      <c r="AH114" s="99">
        <v>0</v>
      </c>
      <c r="AI114" s="99">
        <v>1</v>
      </c>
      <c r="AJ114" s="99" t="s">
        <v>2120</v>
      </c>
      <c r="AK114" s="99">
        <v>4</v>
      </c>
      <c r="AN114" s="99">
        <v>0</v>
      </c>
      <c r="AO114" s="99" t="s">
        <v>591</v>
      </c>
      <c r="AP114" s="99" t="s">
        <v>2098</v>
      </c>
    </row>
    <row r="115" spans="1:42">
      <c r="A115" s="24">
        <v>114</v>
      </c>
      <c r="B115" s="99" t="s">
        <v>952</v>
      </c>
      <c r="C115" s="99" t="s">
        <v>872</v>
      </c>
      <c r="D115" s="24" t="s">
        <v>479</v>
      </c>
      <c r="E115" s="24" t="s">
        <v>1304</v>
      </c>
      <c r="F115" s="24" t="s">
        <v>1488</v>
      </c>
      <c r="G115" s="99">
        <v>33</v>
      </c>
      <c r="H115" s="25" t="s">
        <v>1778</v>
      </c>
      <c r="I115" s="99" t="s">
        <v>121</v>
      </c>
      <c r="J115" s="99" t="s">
        <v>89</v>
      </c>
      <c r="K115" s="25">
        <v>2326</v>
      </c>
      <c r="L115" s="25">
        <v>0</v>
      </c>
      <c r="M115" s="25">
        <v>1</v>
      </c>
      <c r="AA115" s="99" t="s">
        <v>873</v>
      </c>
      <c r="AB115" s="99" t="s">
        <v>602</v>
      </c>
      <c r="AC115" s="99" t="s">
        <v>978</v>
      </c>
      <c r="AD115" s="101" t="s">
        <v>592</v>
      </c>
      <c r="AE115" s="99" t="s">
        <v>593</v>
      </c>
      <c r="AF115" s="99">
        <v>1</v>
      </c>
      <c r="AG115" s="99">
        <v>2326</v>
      </c>
      <c r="AH115" s="99">
        <v>0</v>
      </c>
      <c r="AI115" s="99">
        <v>1</v>
      </c>
      <c r="AJ115" s="99" t="s">
        <v>2121</v>
      </c>
      <c r="AK115" s="99">
        <v>4</v>
      </c>
      <c r="AN115" s="99">
        <v>0</v>
      </c>
      <c r="AO115" s="99" t="s">
        <v>591</v>
      </c>
      <c r="AP115" s="99" t="s">
        <v>2100</v>
      </c>
    </row>
    <row r="116" spans="1:42">
      <c r="A116" s="24">
        <v>115</v>
      </c>
      <c r="B116" s="99" t="s">
        <v>952</v>
      </c>
      <c r="C116" s="99" t="s">
        <v>872</v>
      </c>
      <c r="D116" s="24" t="s">
        <v>479</v>
      </c>
      <c r="E116" s="24" t="s">
        <v>1304</v>
      </c>
      <c r="F116" s="24" t="s">
        <v>1488</v>
      </c>
      <c r="G116" s="99">
        <v>33</v>
      </c>
      <c r="H116" s="25" t="s">
        <v>1779</v>
      </c>
      <c r="I116" s="99" t="s">
        <v>121</v>
      </c>
      <c r="J116" s="99" t="s">
        <v>89</v>
      </c>
      <c r="K116" s="25">
        <v>2327</v>
      </c>
      <c r="L116" s="25">
        <v>0</v>
      </c>
      <c r="M116" s="25">
        <v>1</v>
      </c>
      <c r="AA116" s="99" t="s">
        <v>873</v>
      </c>
      <c r="AB116" s="99" t="s">
        <v>602</v>
      </c>
      <c r="AC116" s="99" t="s">
        <v>978</v>
      </c>
      <c r="AD116" s="101" t="s">
        <v>592</v>
      </c>
      <c r="AE116" s="99" t="s">
        <v>593</v>
      </c>
      <c r="AF116" s="99">
        <v>1</v>
      </c>
      <c r="AG116" s="99">
        <v>2327</v>
      </c>
      <c r="AH116" s="99">
        <v>0</v>
      </c>
      <c r="AI116" s="99">
        <v>1</v>
      </c>
      <c r="AJ116" s="99" t="s">
        <v>2122</v>
      </c>
      <c r="AK116" s="99">
        <v>4</v>
      </c>
      <c r="AN116" s="99">
        <v>0</v>
      </c>
      <c r="AO116" s="99" t="s">
        <v>591</v>
      </c>
      <c r="AP116" s="99" t="s">
        <v>2102</v>
      </c>
    </row>
    <row r="117" spans="1:42">
      <c r="A117" s="24">
        <v>116</v>
      </c>
      <c r="B117" s="99" t="s">
        <v>952</v>
      </c>
      <c r="C117" s="99" t="s">
        <v>872</v>
      </c>
      <c r="D117" s="24" t="s">
        <v>479</v>
      </c>
      <c r="E117" s="24" t="s">
        <v>1304</v>
      </c>
      <c r="F117" s="24" t="s">
        <v>1488</v>
      </c>
      <c r="G117" s="99">
        <v>33</v>
      </c>
      <c r="H117" s="25" t="s">
        <v>1780</v>
      </c>
      <c r="I117" s="99" t="s">
        <v>121</v>
      </c>
      <c r="J117" s="99" t="s">
        <v>89</v>
      </c>
      <c r="K117" s="25">
        <v>2328</v>
      </c>
      <c r="L117" s="25">
        <v>0</v>
      </c>
      <c r="M117" s="25">
        <v>1</v>
      </c>
      <c r="AA117" s="99" t="s">
        <v>873</v>
      </c>
      <c r="AB117" s="99" t="s">
        <v>602</v>
      </c>
      <c r="AC117" s="99" t="s">
        <v>978</v>
      </c>
      <c r="AD117" s="101" t="s">
        <v>592</v>
      </c>
      <c r="AE117" s="99" t="s">
        <v>593</v>
      </c>
      <c r="AF117" s="99">
        <v>1</v>
      </c>
      <c r="AG117" s="99">
        <v>2328</v>
      </c>
      <c r="AH117" s="99">
        <v>0</v>
      </c>
      <c r="AI117" s="99">
        <v>1</v>
      </c>
      <c r="AJ117" s="99" t="s">
        <v>2123</v>
      </c>
      <c r="AK117" s="99">
        <v>4</v>
      </c>
      <c r="AN117" s="99">
        <v>0</v>
      </c>
      <c r="AO117" s="99" t="s">
        <v>591</v>
      </c>
      <c r="AP117" s="99" t="s">
        <v>2104</v>
      </c>
    </row>
    <row r="118" spans="1:42">
      <c r="A118" s="24">
        <v>117</v>
      </c>
      <c r="B118" s="99" t="s">
        <v>952</v>
      </c>
      <c r="C118" s="99" t="s">
        <v>872</v>
      </c>
      <c r="D118" s="24" t="s">
        <v>479</v>
      </c>
      <c r="E118" s="24" t="s">
        <v>1304</v>
      </c>
      <c r="F118" s="24" t="s">
        <v>1488</v>
      </c>
      <c r="G118" s="99">
        <v>33</v>
      </c>
      <c r="H118" s="25" t="s">
        <v>1284</v>
      </c>
      <c r="I118" s="99" t="s">
        <v>121</v>
      </c>
      <c r="J118" s="99" t="s">
        <v>89</v>
      </c>
      <c r="K118" s="25">
        <v>2329</v>
      </c>
      <c r="L118" s="25">
        <v>0</v>
      </c>
      <c r="M118" s="25">
        <v>1</v>
      </c>
      <c r="AA118" s="99" t="s">
        <v>873</v>
      </c>
      <c r="AB118" s="99" t="s">
        <v>602</v>
      </c>
      <c r="AC118" s="99" t="s">
        <v>978</v>
      </c>
      <c r="AD118" s="101" t="s">
        <v>592</v>
      </c>
      <c r="AE118" s="99" t="s">
        <v>593</v>
      </c>
      <c r="AF118" s="99">
        <v>1</v>
      </c>
      <c r="AG118" s="99">
        <v>2329</v>
      </c>
      <c r="AH118" s="99">
        <v>0</v>
      </c>
      <c r="AI118" s="99">
        <v>1</v>
      </c>
      <c r="AJ118" s="99" t="s">
        <v>2124</v>
      </c>
      <c r="AK118" s="99">
        <v>4</v>
      </c>
      <c r="AN118" s="99">
        <v>0</v>
      </c>
      <c r="AO118" s="99" t="s">
        <v>591</v>
      </c>
      <c r="AP118" s="99" t="s">
        <v>2106</v>
      </c>
    </row>
    <row r="119" spans="1:42">
      <c r="A119" s="24">
        <v>118</v>
      </c>
      <c r="B119" s="99" t="s">
        <v>952</v>
      </c>
      <c r="C119" s="99" t="s">
        <v>872</v>
      </c>
      <c r="D119" s="24" t="s">
        <v>479</v>
      </c>
      <c r="E119" s="24" t="s">
        <v>1304</v>
      </c>
      <c r="F119" s="24" t="s">
        <v>1488</v>
      </c>
      <c r="G119" s="99">
        <v>33</v>
      </c>
      <c r="H119" s="25" t="s">
        <v>1781</v>
      </c>
      <c r="I119" s="99" t="s">
        <v>121</v>
      </c>
      <c r="J119" s="99" t="s">
        <v>89</v>
      </c>
      <c r="K119" s="25">
        <v>2330</v>
      </c>
      <c r="L119" s="25">
        <v>0</v>
      </c>
      <c r="M119" s="25">
        <v>1</v>
      </c>
      <c r="AA119" s="99" t="s">
        <v>873</v>
      </c>
      <c r="AB119" s="99" t="s">
        <v>602</v>
      </c>
      <c r="AC119" s="99" t="s">
        <v>978</v>
      </c>
      <c r="AD119" s="101" t="s">
        <v>592</v>
      </c>
      <c r="AE119" s="99" t="s">
        <v>593</v>
      </c>
      <c r="AF119" s="99">
        <v>1</v>
      </c>
      <c r="AG119" s="99">
        <v>2330</v>
      </c>
      <c r="AH119" s="99">
        <v>0</v>
      </c>
      <c r="AI119" s="99">
        <v>1</v>
      </c>
      <c r="AJ119" s="99" t="s">
        <v>2125</v>
      </c>
      <c r="AK119" s="99">
        <v>4</v>
      </c>
      <c r="AN119" s="99">
        <v>0</v>
      </c>
      <c r="AO119" s="99" t="s">
        <v>591</v>
      </c>
      <c r="AP119" s="99" t="s">
        <v>2108</v>
      </c>
    </row>
    <row r="120" spans="1:42">
      <c r="A120" s="24">
        <v>119</v>
      </c>
      <c r="B120" s="99" t="s">
        <v>952</v>
      </c>
      <c r="C120" s="99" t="s">
        <v>872</v>
      </c>
      <c r="D120" s="24" t="s">
        <v>479</v>
      </c>
      <c r="E120" s="24" t="s">
        <v>1304</v>
      </c>
      <c r="F120" s="24" t="s">
        <v>1488</v>
      </c>
      <c r="G120" s="99">
        <v>33</v>
      </c>
      <c r="H120" s="25" t="s">
        <v>1782</v>
      </c>
      <c r="I120" s="99" t="s">
        <v>121</v>
      </c>
      <c r="J120" s="99" t="s">
        <v>89</v>
      </c>
      <c r="K120" s="25">
        <v>2331</v>
      </c>
      <c r="L120" s="25">
        <v>0</v>
      </c>
      <c r="M120" s="25">
        <v>1</v>
      </c>
      <c r="AA120" s="99" t="s">
        <v>873</v>
      </c>
      <c r="AB120" s="99" t="s">
        <v>602</v>
      </c>
      <c r="AC120" s="99" t="s">
        <v>978</v>
      </c>
      <c r="AD120" s="101" t="s">
        <v>592</v>
      </c>
      <c r="AE120" s="99" t="s">
        <v>593</v>
      </c>
      <c r="AF120" s="99">
        <v>1</v>
      </c>
      <c r="AG120" s="99">
        <v>2331</v>
      </c>
      <c r="AH120" s="99">
        <v>0</v>
      </c>
      <c r="AI120" s="99">
        <v>1</v>
      </c>
      <c r="AJ120" s="99" t="s">
        <v>2126</v>
      </c>
      <c r="AK120" s="99">
        <v>4</v>
      </c>
      <c r="AN120" s="99">
        <v>0</v>
      </c>
      <c r="AO120" s="99" t="s">
        <v>591</v>
      </c>
      <c r="AP120" s="99" t="s">
        <v>2110</v>
      </c>
    </row>
    <row r="121" spans="1:42">
      <c r="A121" s="24">
        <v>120</v>
      </c>
      <c r="B121" s="99" t="s">
        <v>952</v>
      </c>
      <c r="C121" s="99" t="s">
        <v>872</v>
      </c>
      <c r="D121" s="24" t="s">
        <v>479</v>
      </c>
      <c r="E121" s="24" t="s">
        <v>1304</v>
      </c>
      <c r="F121" s="24" t="s">
        <v>1488</v>
      </c>
      <c r="G121" s="99">
        <v>33</v>
      </c>
      <c r="H121" s="25" t="s">
        <v>1783</v>
      </c>
      <c r="I121" s="99" t="s">
        <v>121</v>
      </c>
      <c r="J121" s="99" t="s">
        <v>89</v>
      </c>
      <c r="K121" s="25">
        <v>2332</v>
      </c>
      <c r="L121" s="25">
        <v>0</v>
      </c>
      <c r="M121" s="25">
        <v>1</v>
      </c>
      <c r="AA121" s="99" t="s">
        <v>873</v>
      </c>
      <c r="AB121" s="99" t="s">
        <v>602</v>
      </c>
      <c r="AC121" s="99" t="s">
        <v>978</v>
      </c>
      <c r="AD121" s="101" t="s">
        <v>592</v>
      </c>
      <c r="AE121" s="99" t="s">
        <v>593</v>
      </c>
      <c r="AF121" s="99">
        <v>1</v>
      </c>
      <c r="AG121" s="99">
        <v>2332</v>
      </c>
      <c r="AH121" s="99">
        <v>0</v>
      </c>
      <c r="AI121" s="99">
        <v>1</v>
      </c>
      <c r="AJ121" s="99" t="s">
        <v>2127</v>
      </c>
      <c r="AK121" s="99">
        <v>4</v>
      </c>
      <c r="AN121" s="99">
        <v>0</v>
      </c>
      <c r="AO121" s="99" t="s">
        <v>591</v>
      </c>
      <c r="AP121" s="99" t="s">
        <v>2112</v>
      </c>
    </row>
    <row r="122" spans="1:42">
      <c r="A122" s="24">
        <v>121</v>
      </c>
      <c r="B122" s="99" t="s">
        <v>952</v>
      </c>
      <c r="C122" s="99" t="s">
        <v>872</v>
      </c>
      <c r="D122" s="24" t="s">
        <v>479</v>
      </c>
      <c r="E122" s="24" t="s">
        <v>1304</v>
      </c>
      <c r="F122" s="24" t="s">
        <v>1488</v>
      </c>
      <c r="G122" s="99">
        <v>33</v>
      </c>
      <c r="H122" s="25" t="s">
        <v>1784</v>
      </c>
      <c r="I122" s="99" t="s">
        <v>121</v>
      </c>
      <c r="J122" s="99" t="s">
        <v>89</v>
      </c>
      <c r="K122" s="25">
        <v>2333</v>
      </c>
      <c r="L122" s="25">
        <v>0</v>
      </c>
      <c r="M122" s="25">
        <v>1</v>
      </c>
      <c r="AA122" s="99" t="s">
        <v>873</v>
      </c>
      <c r="AB122" s="99" t="s">
        <v>602</v>
      </c>
      <c r="AC122" s="99" t="s">
        <v>978</v>
      </c>
      <c r="AD122" s="101" t="s">
        <v>592</v>
      </c>
      <c r="AE122" s="99" t="s">
        <v>593</v>
      </c>
      <c r="AF122" s="99">
        <v>1</v>
      </c>
      <c r="AG122" s="99">
        <v>2333</v>
      </c>
      <c r="AH122" s="99">
        <v>0</v>
      </c>
      <c r="AI122" s="99">
        <v>1</v>
      </c>
      <c r="AJ122" s="99" t="s">
        <v>2128</v>
      </c>
      <c r="AK122" s="99">
        <v>4</v>
      </c>
      <c r="AN122" s="99">
        <v>0</v>
      </c>
      <c r="AO122" s="99" t="s">
        <v>591</v>
      </c>
      <c r="AP122" s="99" t="s">
        <v>2114</v>
      </c>
    </row>
    <row r="123" spans="1:42">
      <c r="A123" s="24">
        <v>122</v>
      </c>
      <c r="B123" s="99" t="s">
        <v>952</v>
      </c>
      <c r="C123" s="99" t="s">
        <v>872</v>
      </c>
      <c r="D123" s="24" t="s">
        <v>480</v>
      </c>
      <c r="E123" s="24" t="s">
        <v>1304</v>
      </c>
      <c r="F123" s="24" t="s">
        <v>1489</v>
      </c>
      <c r="G123" s="99">
        <v>34</v>
      </c>
      <c r="H123" s="25" t="s">
        <v>1787</v>
      </c>
      <c r="I123" s="99" t="s">
        <v>121</v>
      </c>
      <c r="J123" s="99" t="s">
        <v>89</v>
      </c>
      <c r="K123" s="25">
        <v>2360</v>
      </c>
      <c r="L123" s="25">
        <v>0</v>
      </c>
      <c r="M123" s="25">
        <v>1</v>
      </c>
      <c r="AA123" s="99" t="s">
        <v>873</v>
      </c>
      <c r="AB123" s="99" t="s">
        <v>602</v>
      </c>
      <c r="AC123" s="99" t="s">
        <v>978</v>
      </c>
      <c r="AD123" s="101" t="s">
        <v>592</v>
      </c>
      <c r="AE123" s="99" t="s">
        <v>593</v>
      </c>
      <c r="AF123" s="99">
        <v>1</v>
      </c>
      <c r="AG123" s="99">
        <v>2360</v>
      </c>
      <c r="AH123" s="99">
        <v>0</v>
      </c>
      <c r="AI123" s="99">
        <v>1</v>
      </c>
      <c r="AJ123" s="99" t="s">
        <v>2129</v>
      </c>
      <c r="AK123" s="99">
        <v>4</v>
      </c>
      <c r="AN123" s="99">
        <v>0</v>
      </c>
      <c r="AO123" s="99" t="s">
        <v>591</v>
      </c>
      <c r="AP123" s="99" t="s">
        <v>2088</v>
      </c>
    </row>
    <row r="124" spans="1:42">
      <c r="A124" s="24">
        <v>123</v>
      </c>
      <c r="B124" s="99" t="s">
        <v>952</v>
      </c>
      <c r="C124" s="99" t="s">
        <v>872</v>
      </c>
      <c r="D124" s="24" t="s">
        <v>480</v>
      </c>
      <c r="E124" s="24" t="s">
        <v>1304</v>
      </c>
      <c r="F124" s="24" t="s">
        <v>1489</v>
      </c>
      <c r="G124" s="99">
        <v>34</v>
      </c>
      <c r="H124" s="25" t="s">
        <v>1788</v>
      </c>
      <c r="I124" s="99" t="s">
        <v>121</v>
      </c>
      <c r="J124" s="99" t="s">
        <v>89</v>
      </c>
      <c r="K124" s="25">
        <v>2361</v>
      </c>
      <c r="L124" s="25">
        <v>0</v>
      </c>
      <c r="M124" s="25">
        <v>1</v>
      </c>
      <c r="AA124" s="99" t="s">
        <v>873</v>
      </c>
      <c r="AB124" s="99" t="s">
        <v>602</v>
      </c>
      <c r="AC124" s="99" t="s">
        <v>978</v>
      </c>
      <c r="AD124" s="101" t="s">
        <v>592</v>
      </c>
      <c r="AE124" s="99" t="s">
        <v>593</v>
      </c>
      <c r="AF124" s="99">
        <v>1</v>
      </c>
      <c r="AG124" s="99">
        <v>2361</v>
      </c>
      <c r="AH124" s="99">
        <v>0</v>
      </c>
      <c r="AI124" s="99">
        <v>1</v>
      </c>
      <c r="AJ124" s="99" t="s">
        <v>2130</v>
      </c>
      <c r="AK124" s="99">
        <v>4</v>
      </c>
      <c r="AN124" s="99">
        <v>0</v>
      </c>
      <c r="AO124" s="99" t="s">
        <v>591</v>
      </c>
      <c r="AP124" s="99" t="s">
        <v>2090</v>
      </c>
    </row>
    <row r="125" spans="1:42">
      <c r="A125" s="24">
        <v>124</v>
      </c>
      <c r="B125" s="99" t="s">
        <v>952</v>
      </c>
      <c r="C125" s="99" t="s">
        <v>872</v>
      </c>
      <c r="D125" s="24" t="s">
        <v>480</v>
      </c>
      <c r="E125" s="24" t="s">
        <v>1304</v>
      </c>
      <c r="F125" s="24" t="s">
        <v>1489</v>
      </c>
      <c r="G125" s="99">
        <v>34</v>
      </c>
      <c r="H125" s="25" t="s">
        <v>1774</v>
      </c>
      <c r="I125" s="99" t="s">
        <v>121</v>
      </c>
      <c r="J125" s="99" t="s">
        <v>89</v>
      </c>
      <c r="K125" s="25">
        <v>2362</v>
      </c>
      <c r="L125" s="25">
        <v>0</v>
      </c>
      <c r="M125" s="25">
        <v>1</v>
      </c>
      <c r="AA125" s="99" t="s">
        <v>873</v>
      </c>
      <c r="AB125" s="99" t="s">
        <v>602</v>
      </c>
      <c r="AC125" s="99" t="s">
        <v>978</v>
      </c>
      <c r="AD125" s="101" t="s">
        <v>592</v>
      </c>
      <c r="AE125" s="99" t="s">
        <v>593</v>
      </c>
      <c r="AF125" s="99">
        <v>1</v>
      </c>
      <c r="AG125" s="99">
        <v>2362</v>
      </c>
      <c r="AH125" s="99">
        <v>0</v>
      </c>
      <c r="AI125" s="99">
        <v>1</v>
      </c>
      <c r="AJ125" s="99" t="s">
        <v>2131</v>
      </c>
      <c r="AK125" s="99">
        <v>4</v>
      </c>
      <c r="AN125" s="99">
        <v>0</v>
      </c>
      <c r="AO125" s="99" t="s">
        <v>591</v>
      </c>
      <c r="AP125" s="99" t="s">
        <v>2092</v>
      </c>
    </row>
    <row r="126" spans="1:42">
      <c r="A126" s="24">
        <v>125</v>
      </c>
      <c r="B126" s="99" t="s">
        <v>952</v>
      </c>
      <c r="C126" s="99" t="s">
        <v>872</v>
      </c>
      <c r="D126" s="24" t="s">
        <v>480</v>
      </c>
      <c r="E126" s="24" t="s">
        <v>1304</v>
      </c>
      <c r="F126" s="24" t="s">
        <v>1489</v>
      </c>
      <c r="G126" s="99">
        <v>34</v>
      </c>
      <c r="H126" s="25" t="s">
        <v>1775</v>
      </c>
      <c r="I126" s="99" t="s">
        <v>121</v>
      </c>
      <c r="J126" s="99" t="s">
        <v>89</v>
      </c>
      <c r="K126" s="25">
        <v>2363</v>
      </c>
      <c r="L126" s="25">
        <v>0</v>
      </c>
      <c r="M126" s="25">
        <v>1</v>
      </c>
      <c r="AA126" s="99" t="s">
        <v>873</v>
      </c>
      <c r="AB126" s="99" t="s">
        <v>602</v>
      </c>
      <c r="AC126" s="99" t="s">
        <v>978</v>
      </c>
      <c r="AD126" s="101" t="s">
        <v>592</v>
      </c>
      <c r="AE126" s="99" t="s">
        <v>593</v>
      </c>
      <c r="AF126" s="99">
        <v>1</v>
      </c>
      <c r="AG126" s="99">
        <v>2363</v>
      </c>
      <c r="AH126" s="99">
        <v>0</v>
      </c>
      <c r="AI126" s="99">
        <v>1</v>
      </c>
      <c r="AJ126" s="99" t="s">
        <v>2132</v>
      </c>
      <c r="AK126" s="99">
        <v>4</v>
      </c>
      <c r="AN126" s="99">
        <v>0</v>
      </c>
      <c r="AO126" s="99" t="s">
        <v>591</v>
      </c>
      <c r="AP126" s="121" t="s">
        <v>2094</v>
      </c>
    </row>
    <row r="127" spans="1:42">
      <c r="A127" s="24">
        <v>126</v>
      </c>
      <c r="B127" s="99" t="s">
        <v>952</v>
      </c>
      <c r="C127" s="99" t="s">
        <v>872</v>
      </c>
      <c r="D127" s="24" t="s">
        <v>480</v>
      </c>
      <c r="E127" s="24" t="s">
        <v>1304</v>
      </c>
      <c r="F127" s="24" t="s">
        <v>1489</v>
      </c>
      <c r="G127" s="99">
        <v>34</v>
      </c>
      <c r="H127" s="25" t="s">
        <v>1776</v>
      </c>
      <c r="I127" s="99" t="s">
        <v>121</v>
      </c>
      <c r="J127" s="99" t="s">
        <v>89</v>
      </c>
      <c r="K127" s="25">
        <v>2364</v>
      </c>
      <c r="L127" s="25">
        <v>0</v>
      </c>
      <c r="M127" s="25">
        <v>1</v>
      </c>
      <c r="AA127" s="99" t="s">
        <v>873</v>
      </c>
      <c r="AB127" s="99" t="s">
        <v>602</v>
      </c>
      <c r="AC127" s="99" t="s">
        <v>978</v>
      </c>
      <c r="AD127" s="101" t="s">
        <v>592</v>
      </c>
      <c r="AE127" s="99" t="s">
        <v>593</v>
      </c>
      <c r="AF127" s="99">
        <v>1</v>
      </c>
      <c r="AG127" s="99">
        <v>2364</v>
      </c>
      <c r="AH127" s="99">
        <v>0</v>
      </c>
      <c r="AI127" s="99">
        <v>1</v>
      </c>
      <c r="AJ127" s="99" t="s">
        <v>2133</v>
      </c>
      <c r="AK127" s="99">
        <v>4</v>
      </c>
      <c r="AN127" s="99">
        <v>0</v>
      </c>
      <c r="AO127" s="99" t="s">
        <v>591</v>
      </c>
      <c r="AP127" s="99" t="s">
        <v>2096</v>
      </c>
    </row>
    <row r="128" spans="1:42">
      <c r="A128" s="24">
        <v>127</v>
      </c>
      <c r="B128" s="99" t="s">
        <v>952</v>
      </c>
      <c r="C128" s="99" t="s">
        <v>872</v>
      </c>
      <c r="D128" s="24" t="s">
        <v>480</v>
      </c>
      <c r="E128" s="24" t="s">
        <v>1304</v>
      </c>
      <c r="F128" s="24" t="s">
        <v>1489</v>
      </c>
      <c r="G128" s="99">
        <v>34</v>
      </c>
      <c r="H128" s="25" t="s">
        <v>1777</v>
      </c>
      <c r="I128" s="99" t="s">
        <v>121</v>
      </c>
      <c r="J128" s="99" t="s">
        <v>89</v>
      </c>
      <c r="K128" s="25">
        <v>2365</v>
      </c>
      <c r="L128" s="25">
        <v>0</v>
      </c>
      <c r="M128" s="25">
        <v>1</v>
      </c>
      <c r="AA128" s="99" t="s">
        <v>873</v>
      </c>
      <c r="AB128" s="99" t="s">
        <v>602</v>
      </c>
      <c r="AC128" s="99" t="s">
        <v>978</v>
      </c>
      <c r="AD128" s="101" t="s">
        <v>592</v>
      </c>
      <c r="AE128" s="99" t="s">
        <v>593</v>
      </c>
      <c r="AF128" s="99">
        <v>1</v>
      </c>
      <c r="AG128" s="99">
        <v>2365</v>
      </c>
      <c r="AH128" s="99">
        <v>0</v>
      </c>
      <c r="AI128" s="99">
        <v>1</v>
      </c>
      <c r="AJ128" s="99" t="s">
        <v>2134</v>
      </c>
      <c r="AK128" s="99">
        <v>4</v>
      </c>
      <c r="AN128" s="99">
        <v>0</v>
      </c>
      <c r="AO128" s="99" t="s">
        <v>591</v>
      </c>
      <c r="AP128" s="99" t="s">
        <v>2098</v>
      </c>
    </row>
    <row r="129" spans="1:42">
      <c r="A129" s="24">
        <v>128</v>
      </c>
      <c r="B129" s="99" t="s">
        <v>952</v>
      </c>
      <c r="C129" s="99" t="s">
        <v>872</v>
      </c>
      <c r="D129" s="24" t="s">
        <v>480</v>
      </c>
      <c r="E129" s="24" t="s">
        <v>1304</v>
      </c>
      <c r="F129" s="24" t="s">
        <v>1489</v>
      </c>
      <c r="G129" s="99">
        <v>34</v>
      </c>
      <c r="H129" s="25" t="s">
        <v>1778</v>
      </c>
      <c r="I129" s="99" t="s">
        <v>121</v>
      </c>
      <c r="J129" s="99" t="s">
        <v>89</v>
      </c>
      <c r="K129" s="25">
        <v>2366</v>
      </c>
      <c r="L129" s="25">
        <v>0</v>
      </c>
      <c r="M129" s="25">
        <v>1</v>
      </c>
      <c r="AA129" s="99" t="s">
        <v>873</v>
      </c>
      <c r="AB129" s="99" t="s">
        <v>602</v>
      </c>
      <c r="AC129" s="99" t="s">
        <v>978</v>
      </c>
      <c r="AD129" s="101" t="s">
        <v>592</v>
      </c>
      <c r="AE129" s="99" t="s">
        <v>593</v>
      </c>
      <c r="AF129" s="99">
        <v>1</v>
      </c>
      <c r="AG129" s="99">
        <v>2366</v>
      </c>
      <c r="AH129" s="99">
        <v>0</v>
      </c>
      <c r="AI129" s="99">
        <v>1</v>
      </c>
      <c r="AJ129" s="99" t="s">
        <v>2135</v>
      </c>
      <c r="AK129" s="99">
        <v>4</v>
      </c>
      <c r="AN129" s="99">
        <v>0</v>
      </c>
      <c r="AO129" s="99" t="s">
        <v>591</v>
      </c>
      <c r="AP129" s="99" t="s">
        <v>2100</v>
      </c>
    </row>
    <row r="130" spans="1:42">
      <c r="A130" s="24">
        <v>129</v>
      </c>
      <c r="B130" s="99" t="s">
        <v>952</v>
      </c>
      <c r="C130" s="99" t="s">
        <v>872</v>
      </c>
      <c r="D130" s="24" t="s">
        <v>480</v>
      </c>
      <c r="E130" s="24" t="s">
        <v>1304</v>
      </c>
      <c r="F130" s="24" t="s">
        <v>1489</v>
      </c>
      <c r="G130" s="99">
        <v>34</v>
      </c>
      <c r="H130" s="25" t="s">
        <v>1779</v>
      </c>
      <c r="I130" s="99" t="s">
        <v>121</v>
      </c>
      <c r="J130" s="99" t="s">
        <v>89</v>
      </c>
      <c r="K130" s="25">
        <v>2367</v>
      </c>
      <c r="L130" s="25">
        <v>0</v>
      </c>
      <c r="M130" s="25">
        <v>1</v>
      </c>
      <c r="AA130" s="99" t="s">
        <v>873</v>
      </c>
      <c r="AB130" s="99" t="s">
        <v>602</v>
      </c>
      <c r="AC130" s="99" t="s">
        <v>978</v>
      </c>
      <c r="AD130" s="101" t="s">
        <v>592</v>
      </c>
      <c r="AE130" s="99" t="s">
        <v>593</v>
      </c>
      <c r="AF130" s="99">
        <v>1</v>
      </c>
      <c r="AG130" s="99">
        <v>2367</v>
      </c>
      <c r="AH130" s="99">
        <v>0</v>
      </c>
      <c r="AI130" s="99">
        <v>1</v>
      </c>
      <c r="AJ130" s="99" t="s">
        <v>2136</v>
      </c>
      <c r="AK130" s="99">
        <v>4</v>
      </c>
      <c r="AN130" s="99">
        <v>0</v>
      </c>
      <c r="AO130" s="99" t="s">
        <v>591</v>
      </c>
      <c r="AP130" s="99" t="s">
        <v>2102</v>
      </c>
    </row>
    <row r="131" spans="1:42">
      <c r="A131" s="24">
        <v>130</v>
      </c>
      <c r="B131" s="99" t="s">
        <v>952</v>
      </c>
      <c r="C131" s="99" t="s">
        <v>872</v>
      </c>
      <c r="D131" s="24" t="s">
        <v>480</v>
      </c>
      <c r="E131" s="24" t="s">
        <v>1304</v>
      </c>
      <c r="F131" s="24" t="s">
        <v>1489</v>
      </c>
      <c r="G131" s="99">
        <v>34</v>
      </c>
      <c r="H131" s="25" t="s">
        <v>1780</v>
      </c>
      <c r="I131" s="99" t="s">
        <v>121</v>
      </c>
      <c r="J131" s="99" t="s">
        <v>89</v>
      </c>
      <c r="K131" s="25">
        <v>2368</v>
      </c>
      <c r="L131" s="25">
        <v>0</v>
      </c>
      <c r="M131" s="25">
        <v>1</v>
      </c>
      <c r="AA131" s="99" t="s">
        <v>873</v>
      </c>
      <c r="AB131" s="99" t="s">
        <v>602</v>
      </c>
      <c r="AC131" s="99" t="s">
        <v>978</v>
      </c>
      <c r="AD131" s="101" t="s">
        <v>592</v>
      </c>
      <c r="AE131" s="99" t="s">
        <v>593</v>
      </c>
      <c r="AF131" s="99">
        <v>1</v>
      </c>
      <c r="AG131" s="99">
        <v>2368</v>
      </c>
      <c r="AH131" s="99">
        <v>0</v>
      </c>
      <c r="AI131" s="99">
        <v>1</v>
      </c>
      <c r="AJ131" s="99" t="s">
        <v>2137</v>
      </c>
      <c r="AK131" s="99">
        <v>4</v>
      </c>
      <c r="AN131" s="99">
        <v>0</v>
      </c>
      <c r="AO131" s="99" t="s">
        <v>591</v>
      </c>
      <c r="AP131" s="99" t="s">
        <v>2104</v>
      </c>
    </row>
    <row r="132" spans="1:42">
      <c r="A132" s="24">
        <v>131</v>
      </c>
      <c r="B132" s="99" t="s">
        <v>952</v>
      </c>
      <c r="C132" s="99" t="s">
        <v>872</v>
      </c>
      <c r="D132" s="24" t="s">
        <v>480</v>
      </c>
      <c r="E132" s="24" t="s">
        <v>1304</v>
      </c>
      <c r="F132" s="24" t="s">
        <v>1489</v>
      </c>
      <c r="G132" s="99">
        <v>34</v>
      </c>
      <c r="H132" s="25" t="s">
        <v>1284</v>
      </c>
      <c r="I132" s="99" t="s">
        <v>121</v>
      </c>
      <c r="J132" s="99" t="s">
        <v>89</v>
      </c>
      <c r="K132" s="25">
        <v>2369</v>
      </c>
      <c r="L132" s="25">
        <v>0</v>
      </c>
      <c r="M132" s="25">
        <v>1</v>
      </c>
      <c r="AA132" s="99" t="s">
        <v>873</v>
      </c>
      <c r="AB132" s="99" t="s">
        <v>602</v>
      </c>
      <c r="AC132" s="99" t="s">
        <v>978</v>
      </c>
      <c r="AD132" s="101" t="s">
        <v>592</v>
      </c>
      <c r="AE132" s="99" t="s">
        <v>593</v>
      </c>
      <c r="AF132" s="99">
        <v>1</v>
      </c>
      <c r="AG132" s="99">
        <v>2369</v>
      </c>
      <c r="AH132" s="99">
        <v>0</v>
      </c>
      <c r="AI132" s="99">
        <v>1</v>
      </c>
      <c r="AJ132" s="99" t="s">
        <v>2138</v>
      </c>
      <c r="AK132" s="99">
        <v>4</v>
      </c>
      <c r="AN132" s="99">
        <v>0</v>
      </c>
      <c r="AO132" s="99" t="s">
        <v>591</v>
      </c>
      <c r="AP132" s="99" t="s">
        <v>2106</v>
      </c>
    </row>
    <row r="133" spans="1:42">
      <c r="A133" s="24">
        <v>132</v>
      </c>
      <c r="B133" s="99" t="s">
        <v>952</v>
      </c>
      <c r="C133" s="99" t="s">
        <v>872</v>
      </c>
      <c r="D133" s="24" t="s">
        <v>480</v>
      </c>
      <c r="E133" s="24" t="s">
        <v>1304</v>
      </c>
      <c r="F133" s="24" t="s">
        <v>1489</v>
      </c>
      <c r="G133" s="99">
        <v>34</v>
      </c>
      <c r="H133" s="25" t="s">
        <v>1781</v>
      </c>
      <c r="I133" s="99" t="s">
        <v>121</v>
      </c>
      <c r="J133" s="99" t="s">
        <v>89</v>
      </c>
      <c r="K133" s="25">
        <v>2370</v>
      </c>
      <c r="L133" s="25">
        <v>0</v>
      </c>
      <c r="M133" s="25">
        <v>1</v>
      </c>
      <c r="AA133" s="99" t="s">
        <v>873</v>
      </c>
      <c r="AB133" s="99" t="s">
        <v>602</v>
      </c>
      <c r="AC133" s="99" t="s">
        <v>978</v>
      </c>
      <c r="AD133" s="101" t="s">
        <v>592</v>
      </c>
      <c r="AE133" s="99" t="s">
        <v>593</v>
      </c>
      <c r="AF133" s="99">
        <v>1</v>
      </c>
      <c r="AG133" s="99">
        <v>2370</v>
      </c>
      <c r="AH133" s="99">
        <v>0</v>
      </c>
      <c r="AI133" s="99">
        <v>1</v>
      </c>
      <c r="AJ133" s="99" t="s">
        <v>2139</v>
      </c>
      <c r="AK133" s="99">
        <v>4</v>
      </c>
      <c r="AN133" s="99">
        <v>0</v>
      </c>
      <c r="AO133" s="99" t="s">
        <v>591</v>
      </c>
      <c r="AP133" s="99" t="s">
        <v>2108</v>
      </c>
    </row>
    <row r="134" spans="1:42">
      <c r="A134" s="24">
        <v>133</v>
      </c>
      <c r="B134" s="99" t="s">
        <v>952</v>
      </c>
      <c r="C134" s="99" t="s">
        <v>872</v>
      </c>
      <c r="D134" s="24" t="s">
        <v>480</v>
      </c>
      <c r="E134" s="24" t="s">
        <v>1304</v>
      </c>
      <c r="F134" s="24" t="s">
        <v>1489</v>
      </c>
      <c r="G134" s="99">
        <v>34</v>
      </c>
      <c r="H134" s="25" t="s">
        <v>1782</v>
      </c>
      <c r="I134" s="99" t="s">
        <v>121</v>
      </c>
      <c r="J134" s="99" t="s">
        <v>89</v>
      </c>
      <c r="K134" s="25">
        <v>2371</v>
      </c>
      <c r="L134" s="25">
        <v>0</v>
      </c>
      <c r="M134" s="25">
        <v>1</v>
      </c>
      <c r="AA134" s="99" t="s">
        <v>873</v>
      </c>
      <c r="AB134" s="99" t="s">
        <v>602</v>
      </c>
      <c r="AC134" s="99" t="s">
        <v>978</v>
      </c>
      <c r="AD134" s="101" t="s">
        <v>592</v>
      </c>
      <c r="AE134" s="99" t="s">
        <v>593</v>
      </c>
      <c r="AF134" s="99">
        <v>1</v>
      </c>
      <c r="AG134" s="99">
        <v>2371</v>
      </c>
      <c r="AH134" s="99">
        <v>0</v>
      </c>
      <c r="AI134" s="99">
        <v>1</v>
      </c>
      <c r="AJ134" s="99" t="s">
        <v>2140</v>
      </c>
      <c r="AK134" s="99">
        <v>4</v>
      </c>
      <c r="AN134" s="99">
        <v>0</v>
      </c>
      <c r="AO134" s="99" t="s">
        <v>591</v>
      </c>
      <c r="AP134" s="99" t="s">
        <v>2110</v>
      </c>
    </row>
    <row r="135" spans="1:42">
      <c r="A135" s="24">
        <v>134</v>
      </c>
      <c r="B135" s="99" t="s">
        <v>952</v>
      </c>
      <c r="C135" s="99" t="s">
        <v>872</v>
      </c>
      <c r="D135" s="24" t="s">
        <v>480</v>
      </c>
      <c r="E135" s="24" t="s">
        <v>1304</v>
      </c>
      <c r="F135" s="24" t="s">
        <v>1489</v>
      </c>
      <c r="G135" s="99">
        <v>34</v>
      </c>
      <c r="H135" s="25" t="s">
        <v>1783</v>
      </c>
      <c r="I135" s="99" t="s">
        <v>121</v>
      </c>
      <c r="J135" s="99" t="s">
        <v>89</v>
      </c>
      <c r="K135" s="25">
        <v>2372</v>
      </c>
      <c r="L135" s="25">
        <v>0</v>
      </c>
      <c r="M135" s="25">
        <v>1</v>
      </c>
      <c r="AA135" s="99" t="s">
        <v>873</v>
      </c>
      <c r="AB135" s="99" t="s">
        <v>602</v>
      </c>
      <c r="AC135" s="99" t="s">
        <v>978</v>
      </c>
      <c r="AD135" s="101" t="s">
        <v>592</v>
      </c>
      <c r="AE135" s="99" t="s">
        <v>593</v>
      </c>
      <c r="AF135" s="99">
        <v>1</v>
      </c>
      <c r="AG135" s="99">
        <v>2372</v>
      </c>
      <c r="AH135" s="99">
        <v>0</v>
      </c>
      <c r="AI135" s="99">
        <v>1</v>
      </c>
      <c r="AJ135" s="99" t="s">
        <v>2141</v>
      </c>
      <c r="AK135" s="99">
        <v>4</v>
      </c>
      <c r="AN135" s="99">
        <v>0</v>
      </c>
      <c r="AO135" s="99" t="s">
        <v>591</v>
      </c>
      <c r="AP135" s="99" t="s">
        <v>2112</v>
      </c>
    </row>
    <row r="136" spans="1:42">
      <c r="A136" s="24">
        <v>135</v>
      </c>
      <c r="B136" s="99" t="s">
        <v>952</v>
      </c>
      <c r="C136" s="99" t="s">
        <v>872</v>
      </c>
      <c r="D136" s="24" t="s">
        <v>480</v>
      </c>
      <c r="E136" s="24" t="s">
        <v>1304</v>
      </c>
      <c r="F136" s="24" t="s">
        <v>1489</v>
      </c>
      <c r="G136" s="99">
        <v>34</v>
      </c>
      <c r="H136" s="25" t="s">
        <v>1784</v>
      </c>
      <c r="I136" s="99" t="s">
        <v>121</v>
      </c>
      <c r="J136" s="99" t="s">
        <v>89</v>
      </c>
      <c r="K136" s="25">
        <v>2373</v>
      </c>
      <c r="L136" s="25">
        <v>0</v>
      </c>
      <c r="M136" s="25">
        <v>1</v>
      </c>
      <c r="AA136" s="99" t="s">
        <v>873</v>
      </c>
      <c r="AB136" s="99" t="s">
        <v>602</v>
      </c>
      <c r="AC136" s="99" t="s">
        <v>978</v>
      </c>
      <c r="AD136" s="101" t="s">
        <v>592</v>
      </c>
      <c r="AE136" s="99" t="s">
        <v>593</v>
      </c>
      <c r="AF136" s="99">
        <v>1</v>
      </c>
      <c r="AG136" s="99">
        <v>2373</v>
      </c>
      <c r="AH136" s="99">
        <v>0</v>
      </c>
      <c r="AI136" s="99">
        <v>1</v>
      </c>
      <c r="AJ136" s="99" t="s">
        <v>2142</v>
      </c>
      <c r="AK136" s="99">
        <v>4</v>
      </c>
      <c r="AN136" s="99">
        <v>0</v>
      </c>
      <c r="AO136" s="99" t="s">
        <v>591</v>
      </c>
      <c r="AP136" s="99" t="s">
        <v>2114</v>
      </c>
    </row>
    <row r="137" spans="1:42">
      <c r="A137" s="24">
        <v>136</v>
      </c>
      <c r="B137" s="99" t="s">
        <v>952</v>
      </c>
      <c r="C137" s="99" t="s">
        <v>872</v>
      </c>
      <c r="D137" s="24" t="s">
        <v>480</v>
      </c>
      <c r="E137" s="24" t="s">
        <v>1304</v>
      </c>
      <c r="F137" s="24" t="s">
        <v>1490</v>
      </c>
      <c r="G137" s="99">
        <v>35</v>
      </c>
      <c r="H137" s="25" t="s">
        <v>1787</v>
      </c>
      <c r="I137" s="99" t="s">
        <v>121</v>
      </c>
      <c r="J137" s="99" t="s">
        <v>89</v>
      </c>
      <c r="K137" s="25">
        <v>2400</v>
      </c>
      <c r="L137" s="25">
        <v>0</v>
      </c>
      <c r="M137" s="25">
        <v>1</v>
      </c>
      <c r="AA137" s="99" t="s">
        <v>873</v>
      </c>
      <c r="AB137" s="99" t="s">
        <v>602</v>
      </c>
      <c r="AC137" s="99" t="s">
        <v>978</v>
      </c>
      <c r="AD137" s="101" t="s">
        <v>592</v>
      </c>
      <c r="AE137" s="99" t="s">
        <v>593</v>
      </c>
      <c r="AF137" s="99">
        <v>1</v>
      </c>
      <c r="AG137" s="99">
        <v>2400</v>
      </c>
      <c r="AH137" s="99">
        <v>0</v>
      </c>
      <c r="AI137" s="99">
        <v>1</v>
      </c>
      <c r="AJ137" s="99" t="s">
        <v>2143</v>
      </c>
      <c r="AK137" s="99">
        <v>4</v>
      </c>
      <c r="AN137" s="99">
        <v>0</v>
      </c>
      <c r="AO137" s="99" t="s">
        <v>591</v>
      </c>
      <c r="AP137" s="99" t="s">
        <v>2088</v>
      </c>
    </row>
    <row r="138" spans="1:42">
      <c r="A138" s="24">
        <v>137</v>
      </c>
      <c r="B138" s="99" t="s">
        <v>952</v>
      </c>
      <c r="C138" s="99" t="s">
        <v>872</v>
      </c>
      <c r="D138" s="24" t="s">
        <v>480</v>
      </c>
      <c r="E138" s="24" t="s">
        <v>1304</v>
      </c>
      <c r="F138" s="24" t="s">
        <v>1490</v>
      </c>
      <c r="G138" s="99">
        <v>35</v>
      </c>
      <c r="H138" s="25" t="s">
        <v>1788</v>
      </c>
      <c r="I138" s="99" t="s">
        <v>121</v>
      </c>
      <c r="J138" s="99" t="s">
        <v>89</v>
      </c>
      <c r="K138" s="25">
        <v>2401</v>
      </c>
      <c r="L138" s="25">
        <v>0</v>
      </c>
      <c r="M138" s="25">
        <v>1</v>
      </c>
      <c r="AA138" s="99" t="s">
        <v>873</v>
      </c>
      <c r="AB138" s="99" t="s">
        <v>602</v>
      </c>
      <c r="AC138" s="99" t="s">
        <v>978</v>
      </c>
      <c r="AD138" s="101" t="s">
        <v>592</v>
      </c>
      <c r="AE138" s="99" t="s">
        <v>593</v>
      </c>
      <c r="AF138" s="99">
        <v>1</v>
      </c>
      <c r="AG138" s="99">
        <v>2401</v>
      </c>
      <c r="AH138" s="99">
        <v>0</v>
      </c>
      <c r="AI138" s="99">
        <v>1</v>
      </c>
      <c r="AJ138" s="99" t="s">
        <v>2144</v>
      </c>
      <c r="AK138" s="99">
        <v>4</v>
      </c>
      <c r="AN138" s="99">
        <v>0</v>
      </c>
      <c r="AO138" s="99" t="s">
        <v>591</v>
      </c>
      <c r="AP138" s="99" t="s">
        <v>2090</v>
      </c>
    </row>
    <row r="139" spans="1:42">
      <c r="A139" s="24">
        <v>138</v>
      </c>
      <c r="B139" s="99" t="s">
        <v>952</v>
      </c>
      <c r="C139" s="99" t="s">
        <v>872</v>
      </c>
      <c r="D139" s="24" t="s">
        <v>480</v>
      </c>
      <c r="E139" s="24" t="s">
        <v>1304</v>
      </c>
      <c r="F139" s="24" t="s">
        <v>1490</v>
      </c>
      <c r="G139" s="99">
        <v>35</v>
      </c>
      <c r="H139" s="25" t="s">
        <v>1774</v>
      </c>
      <c r="I139" s="99" t="s">
        <v>121</v>
      </c>
      <c r="J139" s="99" t="s">
        <v>89</v>
      </c>
      <c r="K139" s="25">
        <v>2402</v>
      </c>
      <c r="L139" s="25">
        <v>0</v>
      </c>
      <c r="M139" s="25">
        <v>1</v>
      </c>
      <c r="AA139" s="99" t="s">
        <v>873</v>
      </c>
      <c r="AB139" s="99" t="s">
        <v>602</v>
      </c>
      <c r="AC139" s="99" t="s">
        <v>978</v>
      </c>
      <c r="AD139" s="101" t="s">
        <v>592</v>
      </c>
      <c r="AE139" s="99" t="s">
        <v>593</v>
      </c>
      <c r="AF139" s="99">
        <v>1</v>
      </c>
      <c r="AG139" s="99">
        <v>2402</v>
      </c>
      <c r="AH139" s="99">
        <v>0</v>
      </c>
      <c r="AI139" s="99">
        <v>1</v>
      </c>
      <c r="AJ139" s="99" t="s">
        <v>2145</v>
      </c>
      <c r="AK139" s="99">
        <v>4</v>
      </c>
      <c r="AN139" s="99">
        <v>0</v>
      </c>
      <c r="AO139" s="99" t="s">
        <v>591</v>
      </c>
      <c r="AP139" s="99" t="s">
        <v>2092</v>
      </c>
    </row>
    <row r="140" spans="1:42">
      <c r="A140" s="24">
        <v>139</v>
      </c>
      <c r="B140" s="99" t="s">
        <v>952</v>
      </c>
      <c r="C140" s="99" t="s">
        <v>872</v>
      </c>
      <c r="D140" s="24" t="s">
        <v>480</v>
      </c>
      <c r="E140" s="24" t="s">
        <v>1304</v>
      </c>
      <c r="F140" s="24" t="s">
        <v>1490</v>
      </c>
      <c r="G140" s="99">
        <v>35</v>
      </c>
      <c r="H140" s="25" t="s">
        <v>1775</v>
      </c>
      <c r="I140" s="99" t="s">
        <v>121</v>
      </c>
      <c r="J140" s="99" t="s">
        <v>89</v>
      </c>
      <c r="K140" s="25">
        <v>2403</v>
      </c>
      <c r="L140" s="25">
        <v>0</v>
      </c>
      <c r="M140" s="25">
        <v>1</v>
      </c>
      <c r="AA140" s="99" t="s">
        <v>873</v>
      </c>
      <c r="AB140" s="99" t="s">
        <v>602</v>
      </c>
      <c r="AC140" s="99" t="s">
        <v>978</v>
      </c>
      <c r="AD140" s="101" t="s">
        <v>592</v>
      </c>
      <c r="AE140" s="99" t="s">
        <v>593</v>
      </c>
      <c r="AF140" s="99">
        <v>1</v>
      </c>
      <c r="AG140" s="99">
        <v>2403</v>
      </c>
      <c r="AH140" s="99">
        <v>0</v>
      </c>
      <c r="AI140" s="99">
        <v>1</v>
      </c>
      <c r="AJ140" s="99" t="s">
        <v>2146</v>
      </c>
      <c r="AK140" s="99">
        <v>4</v>
      </c>
      <c r="AN140" s="99">
        <v>0</v>
      </c>
      <c r="AO140" s="99" t="s">
        <v>591</v>
      </c>
      <c r="AP140" s="99" t="s">
        <v>2094</v>
      </c>
    </row>
    <row r="141" spans="1:42">
      <c r="A141" s="24">
        <v>140</v>
      </c>
      <c r="B141" s="99" t="s">
        <v>952</v>
      </c>
      <c r="C141" s="99" t="s">
        <v>872</v>
      </c>
      <c r="D141" s="24" t="s">
        <v>480</v>
      </c>
      <c r="E141" s="24" t="s">
        <v>1304</v>
      </c>
      <c r="F141" s="24" t="s">
        <v>1490</v>
      </c>
      <c r="G141" s="99">
        <v>35</v>
      </c>
      <c r="H141" s="25" t="s">
        <v>1776</v>
      </c>
      <c r="I141" s="99" t="s">
        <v>121</v>
      </c>
      <c r="J141" s="99" t="s">
        <v>89</v>
      </c>
      <c r="K141" s="25">
        <v>2404</v>
      </c>
      <c r="L141" s="25">
        <v>0</v>
      </c>
      <c r="M141" s="25">
        <v>1</v>
      </c>
      <c r="AA141" s="99" t="s">
        <v>873</v>
      </c>
      <c r="AB141" s="99" t="s">
        <v>602</v>
      </c>
      <c r="AC141" s="99" t="s">
        <v>978</v>
      </c>
      <c r="AD141" s="101" t="s">
        <v>592</v>
      </c>
      <c r="AE141" s="99" t="s">
        <v>593</v>
      </c>
      <c r="AF141" s="99">
        <v>1</v>
      </c>
      <c r="AG141" s="99">
        <v>2404</v>
      </c>
      <c r="AH141" s="99">
        <v>0</v>
      </c>
      <c r="AI141" s="99">
        <v>1</v>
      </c>
      <c r="AJ141" s="99" t="s">
        <v>2147</v>
      </c>
      <c r="AK141" s="99">
        <v>4</v>
      </c>
      <c r="AN141" s="99">
        <v>0</v>
      </c>
      <c r="AO141" s="99" t="s">
        <v>591</v>
      </c>
      <c r="AP141" s="99" t="s">
        <v>2096</v>
      </c>
    </row>
    <row r="142" spans="1:42">
      <c r="A142" s="24">
        <v>141</v>
      </c>
      <c r="B142" s="99" t="s">
        <v>952</v>
      </c>
      <c r="C142" s="99" t="s">
        <v>872</v>
      </c>
      <c r="D142" s="24" t="s">
        <v>480</v>
      </c>
      <c r="E142" s="24" t="s">
        <v>1304</v>
      </c>
      <c r="F142" s="24" t="s">
        <v>1490</v>
      </c>
      <c r="G142" s="99">
        <v>35</v>
      </c>
      <c r="H142" s="25" t="s">
        <v>1777</v>
      </c>
      <c r="I142" s="99" t="s">
        <v>121</v>
      </c>
      <c r="J142" s="99" t="s">
        <v>89</v>
      </c>
      <c r="K142" s="25">
        <v>2405</v>
      </c>
      <c r="L142" s="25">
        <v>0</v>
      </c>
      <c r="M142" s="25">
        <v>1</v>
      </c>
      <c r="AA142" s="99" t="s">
        <v>873</v>
      </c>
      <c r="AB142" s="99" t="s">
        <v>602</v>
      </c>
      <c r="AC142" s="99" t="s">
        <v>978</v>
      </c>
      <c r="AD142" s="101" t="s">
        <v>592</v>
      </c>
      <c r="AE142" s="99" t="s">
        <v>593</v>
      </c>
      <c r="AF142" s="99">
        <v>1</v>
      </c>
      <c r="AG142" s="99">
        <v>2405</v>
      </c>
      <c r="AH142" s="99">
        <v>0</v>
      </c>
      <c r="AI142" s="99">
        <v>1</v>
      </c>
      <c r="AJ142" s="99" t="s">
        <v>2148</v>
      </c>
      <c r="AK142" s="99">
        <v>4</v>
      </c>
      <c r="AN142" s="99">
        <v>0</v>
      </c>
      <c r="AO142" s="99" t="s">
        <v>591</v>
      </c>
      <c r="AP142" s="121" t="s">
        <v>2098</v>
      </c>
    </row>
    <row r="143" spans="1:42">
      <c r="A143" s="24">
        <v>142</v>
      </c>
      <c r="B143" s="99" t="s">
        <v>952</v>
      </c>
      <c r="C143" s="99" t="s">
        <v>872</v>
      </c>
      <c r="D143" s="24" t="s">
        <v>480</v>
      </c>
      <c r="E143" s="24" t="s">
        <v>1304</v>
      </c>
      <c r="F143" s="24" t="s">
        <v>1490</v>
      </c>
      <c r="G143" s="99">
        <v>35</v>
      </c>
      <c r="H143" s="25" t="s">
        <v>1778</v>
      </c>
      <c r="I143" s="99" t="s">
        <v>121</v>
      </c>
      <c r="J143" s="99" t="s">
        <v>89</v>
      </c>
      <c r="K143" s="25">
        <v>2406</v>
      </c>
      <c r="L143" s="25">
        <v>0</v>
      </c>
      <c r="M143" s="25">
        <v>1</v>
      </c>
      <c r="AA143" s="99" t="s">
        <v>873</v>
      </c>
      <c r="AB143" s="99" t="s">
        <v>602</v>
      </c>
      <c r="AC143" s="99" t="s">
        <v>978</v>
      </c>
      <c r="AD143" s="101" t="s">
        <v>592</v>
      </c>
      <c r="AE143" s="99" t="s">
        <v>593</v>
      </c>
      <c r="AF143" s="99">
        <v>1</v>
      </c>
      <c r="AG143" s="99">
        <v>2406</v>
      </c>
      <c r="AH143" s="99">
        <v>0</v>
      </c>
      <c r="AI143" s="99">
        <v>1</v>
      </c>
      <c r="AJ143" s="99" t="s">
        <v>2149</v>
      </c>
      <c r="AK143" s="99">
        <v>4</v>
      </c>
      <c r="AN143" s="99">
        <v>0</v>
      </c>
      <c r="AO143" s="99" t="s">
        <v>591</v>
      </c>
      <c r="AP143" s="99" t="s">
        <v>2100</v>
      </c>
    </row>
    <row r="144" spans="1:42">
      <c r="A144" s="24">
        <v>143</v>
      </c>
      <c r="B144" s="99" t="s">
        <v>952</v>
      </c>
      <c r="C144" s="99" t="s">
        <v>872</v>
      </c>
      <c r="D144" s="24" t="s">
        <v>480</v>
      </c>
      <c r="E144" s="24" t="s">
        <v>1304</v>
      </c>
      <c r="F144" s="24" t="s">
        <v>1490</v>
      </c>
      <c r="G144" s="99">
        <v>35</v>
      </c>
      <c r="H144" s="25" t="s">
        <v>1779</v>
      </c>
      <c r="I144" s="99" t="s">
        <v>121</v>
      </c>
      <c r="J144" s="99" t="s">
        <v>89</v>
      </c>
      <c r="K144" s="25">
        <v>2407</v>
      </c>
      <c r="L144" s="25">
        <v>0</v>
      </c>
      <c r="M144" s="25">
        <v>1</v>
      </c>
      <c r="AA144" s="99" t="s">
        <v>873</v>
      </c>
      <c r="AB144" s="99" t="s">
        <v>602</v>
      </c>
      <c r="AC144" s="99" t="s">
        <v>978</v>
      </c>
      <c r="AD144" s="101" t="s">
        <v>592</v>
      </c>
      <c r="AE144" s="99" t="s">
        <v>593</v>
      </c>
      <c r="AF144" s="99">
        <v>1</v>
      </c>
      <c r="AG144" s="99">
        <v>2407</v>
      </c>
      <c r="AH144" s="99">
        <v>0</v>
      </c>
      <c r="AI144" s="99">
        <v>1</v>
      </c>
      <c r="AJ144" s="99" t="s">
        <v>2150</v>
      </c>
      <c r="AK144" s="99">
        <v>4</v>
      </c>
      <c r="AN144" s="99">
        <v>0</v>
      </c>
      <c r="AO144" s="99" t="s">
        <v>591</v>
      </c>
      <c r="AP144" s="99" t="s">
        <v>2102</v>
      </c>
    </row>
    <row r="145" spans="1:42">
      <c r="A145" s="24">
        <v>144</v>
      </c>
      <c r="B145" s="99" t="s">
        <v>952</v>
      </c>
      <c r="C145" s="99" t="s">
        <v>872</v>
      </c>
      <c r="D145" s="24" t="s">
        <v>480</v>
      </c>
      <c r="E145" s="24" t="s">
        <v>1304</v>
      </c>
      <c r="F145" s="24" t="s">
        <v>1490</v>
      </c>
      <c r="G145" s="99">
        <v>35</v>
      </c>
      <c r="H145" s="25" t="s">
        <v>1780</v>
      </c>
      <c r="I145" s="99" t="s">
        <v>121</v>
      </c>
      <c r="J145" s="99" t="s">
        <v>89</v>
      </c>
      <c r="K145" s="25">
        <v>2408</v>
      </c>
      <c r="L145" s="25">
        <v>0</v>
      </c>
      <c r="M145" s="25">
        <v>1</v>
      </c>
      <c r="AA145" s="99" t="s">
        <v>873</v>
      </c>
      <c r="AB145" s="99" t="s">
        <v>602</v>
      </c>
      <c r="AC145" s="99" t="s">
        <v>978</v>
      </c>
      <c r="AD145" s="101" t="s">
        <v>592</v>
      </c>
      <c r="AE145" s="99" t="s">
        <v>593</v>
      </c>
      <c r="AF145" s="99">
        <v>1</v>
      </c>
      <c r="AG145" s="99">
        <v>2408</v>
      </c>
      <c r="AH145" s="99">
        <v>0</v>
      </c>
      <c r="AI145" s="99">
        <v>1</v>
      </c>
      <c r="AJ145" s="99" t="s">
        <v>2151</v>
      </c>
      <c r="AK145" s="99">
        <v>4</v>
      </c>
      <c r="AN145" s="99">
        <v>0</v>
      </c>
      <c r="AO145" s="99" t="s">
        <v>591</v>
      </c>
      <c r="AP145" s="99" t="s">
        <v>2104</v>
      </c>
    </row>
    <row r="146" spans="1:42">
      <c r="A146" s="24">
        <v>145</v>
      </c>
      <c r="B146" s="99" t="s">
        <v>952</v>
      </c>
      <c r="C146" s="99" t="s">
        <v>872</v>
      </c>
      <c r="D146" s="24" t="s">
        <v>480</v>
      </c>
      <c r="E146" s="24" t="s">
        <v>1304</v>
      </c>
      <c r="F146" s="24" t="s">
        <v>1490</v>
      </c>
      <c r="G146" s="99">
        <v>35</v>
      </c>
      <c r="H146" s="25" t="s">
        <v>1284</v>
      </c>
      <c r="I146" s="99" t="s">
        <v>121</v>
      </c>
      <c r="J146" s="99" t="s">
        <v>89</v>
      </c>
      <c r="K146" s="25">
        <v>2409</v>
      </c>
      <c r="L146" s="25">
        <v>0</v>
      </c>
      <c r="M146" s="25">
        <v>1</v>
      </c>
      <c r="AA146" s="99" t="s">
        <v>873</v>
      </c>
      <c r="AB146" s="99" t="s">
        <v>602</v>
      </c>
      <c r="AC146" s="99" t="s">
        <v>978</v>
      </c>
      <c r="AD146" s="101" t="s">
        <v>592</v>
      </c>
      <c r="AE146" s="99" t="s">
        <v>593</v>
      </c>
      <c r="AF146" s="99">
        <v>1</v>
      </c>
      <c r="AG146" s="99">
        <v>2409</v>
      </c>
      <c r="AH146" s="99">
        <v>0</v>
      </c>
      <c r="AI146" s="99">
        <v>1</v>
      </c>
      <c r="AJ146" s="99" t="s">
        <v>2152</v>
      </c>
      <c r="AK146" s="99">
        <v>4</v>
      </c>
      <c r="AN146" s="99">
        <v>0</v>
      </c>
      <c r="AO146" s="99" t="s">
        <v>591</v>
      </c>
      <c r="AP146" s="99" t="s">
        <v>2106</v>
      </c>
    </row>
    <row r="147" spans="1:42">
      <c r="A147" s="24">
        <v>146</v>
      </c>
      <c r="B147" s="99" t="s">
        <v>952</v>
      </c>
      <c r="C147" s="99" t="s">
        <v>872</v>
      </c>
      <c r="D147" s="24" t="s">
        <v>480</v>
      </c>
      <c r="E147" s="24" t="s">
        <v>1304</v>
      </c>
      <c r="F147" s="24" t="s">
        <v>1490</v>
      </c>
      <c r="G147" s="99">
        <v>35</v>
      </c>
      <c r="H147" s="25" t="s">
        <v>1781</v>
      </c>
      <c r="I147" s="99" t="s">
        <v>121</v>
      </c>
      <c r="J147" s="99" t="s">
        <v>89</v>
      </c>
      <c r="K147" s="25">
        <v>2410</v>
      </c>
      <c r="L147" s="25">
        <v>0</v>
      </c>
      <c r="M147" s="25">
        <v>1</v>
      </c>
      <c r="AA147" s="99" t="s">
        <v>873</v>
      </c>
      <c r="AB147" s="99" t="s">
        <v>602</v>
      </c>
      <c r="AC147" s="99" t="s">
        <v>978</v>
      </c>
      <c r="AD147" s="101" t="s">
        <v>592</v>
      </c>
      <c r="AE147" s="99" t="s">
        <v>593</v>
      </c>
      <c r="AF147" s="99">
        <v>1</v>
      </c>
      <c r="AG147" s="99">
        <v>2410</v>
      </c>
      <c r="AH147" s="99">
        <v>0</v>
      </c>
      <c r="AI147" s="99">
        <v>1</v>
      </c>
      <c r="AJ147" s="99" t="s">
        <v>2153</v>
      </c>
      <c r="AK147" s="99">
        <v>4</v>
      </c>
      <c r="AN147" s="99">
        <v>0</v>
      </c>
      <c r="AO147" s="99" t="s">
        <v>591</v>
      </c>
      <c r="AP147" s="99" t="s">
        <v>2108</v>
      </c>
    </row>
    <row r="148" spans="1:42">
      <c r="A148" s="24">
        <v>147</v>
      </c>
      <c r="B148" s="99" t="s">
        <v>952</v>
      </c>
      <c r="C148" s="99" t="s">
        <v>872</v>
      </c>
      <c r="D148" s="24" t="s">
        <v>480</v>
      </c>
      <c r="E148" s="24" t="s">
        <v>1304</v>
      </c>
      <c r="F148" s="24" t="s">
        <v>1490</v>
      </c>
      <c r="G148" s="99">
        <v>35</v>
      </c>
      <c r="H148" s="25" t="s">
        <v>1782</v>
      </c>
      <c r="I148" s="99" t="s">
        <v>121</v>
      </c>
      <c r="J148" s="99" t="s">
        <v>89</v>
      </c>
      <c r="K148" s="25">
        <v>2411</v>
      </c>
      <c r="L148" s="25">
        <v>0</v>
      </c>
      <c r="M148" s="25">
        <v>1</v>
      </c>
      <c r="AA148" s="99" t="s">
        <v>873</v>
      </c>
      <c r="AB148" s="99" t="s">
        <v>602</v>
      </c>
      <c r="AC148" s="99" t="s">
        <v>978</v>
      </c>
      <c r="AD148" s="101" t="s">
        <v>592</v>
      </c>
      <c r="AE148" s="99" t="s">
        <v>593</v>
      </c>
      <c r="AF148" s="99">
        <v>1</v>
      </c>
      <c r="AG148" s="99">
        <v>2411</v>
      </c>
      <c r="AH148" s="99">
        <v>0</v>
      </c>
      <c r="AI148" s="99">
        <v>1</v>
      </c>
      <c r="AJ148" s="99" t="s">
        <v>2154</v>
      </c>
      <c r="AK148" s="99">
        <v>4</v>
      </c>
      <c r="AN148" s="99">
        <v>0</v>
      </c>
      <c r="AO148" s="99" t="s">
        <v>591</v>
      </c>
      <c r="AP148" s="99" t="s">
        <v>2110</v>
      </c>
    </row>
    <row r="149" spans="1:42">
      <c r="A149" s="24">
        <v>148</v>
      </c>
      <c r="B149" s="99" t="s">
        <v>952</v>
      </c>
      <c r="C149" s="99" t="s">
        <v>872</v>
      </c>
      <c r="D149" s="24" t="s">
        <v>480</v>
      </c>
      <c r="E149" s="24" t="s">
        <v>1304</v>
      </c>
      <c r="F149" s="24" t="s">
        <v>1490</v>
      </c>
      <c r="G149" s="99">
        <v>35</v>
      </c>
      <c r="H149" s="25" t="s">
        <v>1783</v>
      </c>
      <c r="I149" s="99" t="s">
        <v>121</v>
      </c>
      <c r="J149" s="99" t="s">
        <v>89</v>
      </c>
      <c r="K149" s="25">
        <v>2412</v>
      </c>
      <c r="L149" s="25">
        <v>0</v>
      </c>
      <c r="M149" s="25">
        <v>1</v>
      </c>
      <c r="AA149" s="99" t="s">
        <v>873</v>
      </c>
      <c r="AB149" s="99" t="s">
        <v>602</v>
      </c>
      <c r="AC149" s="99" t="s">
        <v>978</v>
      </c>
      <c r="AD149" s="101" t="s">
        <v>592</v>
      </c>
      <c r="AE149" s="99" t="s">
        <v>593</v>
      </c>
      <c r="AF149" s="99">
        <v>1</v>
      </c>
      <c r="AG149" s="99">
        <v>2412</v>
      </c>
      <c r="AH149" s="99">
        <v>0</v>
      </c>
      <c r="AI149" s="99">
        <v>1</v>
      </c>
      <c r="AJ149" s="99" t="s">
        <v>2155</v>
      </c>
      <c r="AK149" s="99">
        <v>4</v>
      </c>
      <c r="AN149" s="99">
        <v>0</v>
      </c>
      <c r="AO149" s="99" t="s">
        <v>591</v>
      </c>
      <c r="AP149" s="99" t="s">
        <v>2112</v>
      </c>
    </row>
    <row r="150" spans="1:42">
      <c r="A150" s="24">
        <v>149</v>
      </c>
      <c r="B150" s="99" t="s">
        <v>952</v>
      </c>
      <c r="C150" s="99" t="s">
        <v>872</v>
      </c>
      <c r="D150" s="24" t="s">
        <v>480</v>
      </c>
      <c r="E150" s="24" t="s">
        <v>1304</v>
      </c>
      <c r="F150" s="24" t="s">
        <v>1490</v>
      </c>
      <c r="G150" s="99">
        <v>35</v>
      </c>
      <c r="H150" s="25" t="s">
        <v>1784</v>
      </c>
      <c r="I150" s="99" t="s">
        <v>121</v>
      </c>
      <c r="J150" s="99" t="s">
        <v>89</v>
      </c>
      <c r="K150" s="25">
        <v>2413</v>
      </c>
      <c r="L150" s="25">
        <v>0</v>
      </c>
      <c r="M150" s="25">
        <v>1</v>
      </c>
      <c r="AA150" s="99" t="s">
        <v>873</v>
      </c>
      <c r="AB150" s="99" t="s">
        <v>602</v>
      </c>
      <c r="AC150" s="99" t="s">
        <v>978</v>
      </c>
      <c r="AD150" s="101" t="s">
        <v>592</v>
      </c>
      <c r="AE150" s="99" t="s">
        <v>593</v>
      </c>
      <c r="AF150" s="99">
        <v>1</v>
      </c>
      <c r="AG150" s="99">
        <v>2413</v>
      </c>
      <c r="AH150" s="99">
        <v>0</v>
      </c>
      <c r="AI150" s="99">
        <v>1</v>
      </c>
      <c r="AJ150" s="99" t="s">
        <v>2156</v>
      </c>
      <c r="AK150" s="99">
        <v>4</v>
      </c>
      <c r="AN150" s="99">
        <v>0</v>
      </c>
      <c r="AO150" s="99" t="s">
        <v>591</v>
      </c>
      <c r="AP150" s="99" t="s">
        <v>2114</v>
      </c>
    </row>
    <row r="151" spans="1:42">
      <c r="A151" s="24">
        <v>150</v>
      </c>
      <c r="B151" s="99" t="s">
        <v>952</v>
      </c>
      <c r="C151" s="99" t="s">
        <v>872</v>
      </c>
      <c r="D151" s="24" t="s">
        <v>484</v>
      </c>
      <c r="E151" s="24" t="s">
        <v>1158</v>
      </c>
      <c r="F151" s="24" t="s">
        <v>1159</v>
      </c>
      <c r="G151" s="99">
        <v>36</v>
      </c>
      <c r="H151" s="25" t="s">
        <v>1811</v>
      </c>
      <c r="I151" s="99" t="s">
        <v>121</v>
      </c>
      <c r="J151" s="99" t="s">
        <v>89</v>
      </c>
      <c r="K151" s="25">
        <v>2440</v>
      </c>
      <c r="L151" s="25">
        <v>0</v>
      </c>
      <c r="M151" s="25">
        <v>1</v>
      </c>
      <c r="AA151" s="99" t="s">
        <v>873</v>
      </c>
      <c r="AB151" s="99" t="s">
        <v>602</v>
      </c>
      <c r="AC151" s="99" t="s">
        <v>978</v>
      </c>
      <c r="AD151" s="101" t="s">
        <v>592</v>
      </c>
      <c r="AE151" s="99" t="s">
        <v>593</v>
      </c>
      <c r="AF151" s="99">
        <v>1</v>
      </c>
      <c r="AG151" s="99">
        <v>2440</v>
      </c>
      <c r="AH151" s="99">
        <v>0</v>
      </c>
      <c r="AI151" s="99">
        <v>1</v>
      </c>
      <c r="AJ151" s="99" t="s">
        <v>2157</v>
      </c>
      <c r="AK151" s="99">
        <v>4</v>
      </c>
      <c r="AN151" s="99">
        <v>0</v>
      </c>
      <c r="AO151" s="99" t="s">
        <v>591</v>
      </c>
      <c r="AP151" s="99" t="s">
        <v>2004</v>
      </c>
    </row>
    <row r="152" spans="1:42">
      <c r="A152" s="24">
        <v>151</v>
      </c>
      <c r="B152" s="99" t="s">
        <v>952</v>
      </c>
      <c r="C152" s="99" t="s">
        <v>872</v>
      </c>
      <c r="D152" s="24" t="s">
        <v>484</v>
      </c>
      <c r="E152" s="24" t="s">
        <v>1158</v>
      </c>
      <c r="F152" s="24" t="s">
        <v>1159</v>
      </c>
      <c r="G152" s="99">
        <v>36</v>
      </c>
      <c r="H152" s="25" t="s">
        <v>1812</v>
      </c>
      <c r="I152" s="99" t="s">
        <v>121</v>
      </c>
      <c r="J152" s="99" t="s">
        <v>89</v>
      </c>
      <c r="K152" s="25">
        <v>2441</v>
      </c>
      <c r="L152" s="25">
        <v>0</v>
      </c>
      <c r="M152" s="25">
        <v>1</v>
      </c>
      <c r="AA152" s="99" t="s">
        <v>873</v>
      </c>
      <c r="AB152" s="99" t="s">
        <v>602</v>
      </c>
      <c r="AC152" s="99" t="s">
        <v>978</v>
      </c>
      <c r="AD152" s="101" t="s">
        <v>592</v>
      </c>
      <c r="AE152" s="99" t="s">
        <v>593</v>
      </c>
      <c r="AF152" s="99">
        <v>1</v>
      </c>
      <c r="AG152" s="99">
        <v>2441</v>
      </c>
      <c r="AH152" s="99">
        <v>0</v>
      </c>
      <c r="AI152" s="99">
        <v>1</v>
      </c>
      <c r="AJ152" s="99" t="s">
        <v>2158</v>
      </c>
      <c r="AK152" s="99">
        <v>4</v>
      </c>
      <c r="AN152" s="99">
        <v>0</v>
      </c>
      <c r="AO152" s="99" t="s">
        <v>591</v>
      </c>
      <c r="AP152" s="99" t="s">
        <v>2006</v>
      </c>
    </row>
    <row r="153" spans="1:42">
      <c r="A153" s="24">
        <v>152</v>
      </c>
      <c r="B153" s="99" t="s">
        <v>952</v>
      </c>
      <c r="C153" s="99" t="s">
        <v>872</v>
      </c>
      <c r="D153" s="24" t="s">
        <v>484</v>
      </c>
      <c r="E153" s="24" t="s">
        <v>1158</v>
      </c>
      <c r="F153" s="24" t="s">
        <v>1159</v>
      </c>
      <c r="G153" s="99">
        <v>36</v>
      </c>
      <c r="H153" s="25" t="s">
        <v>1813</v>
      </c>
      <c r="I153" s="99" t="s">
        <v>121</v>
      </c>
      <c r="J153" s="99" t="s">
        <v>89</v>
      </c>
      <c r="K153" s="25">
        <v>2442</v>
      </c>
      <c r="L153" s="25">
        <v>0</v>
      </c>
      <c r="M153" s="25">
        <v>1</v>
      </c>
      <c r="AA153" s="99" t="s">
        <v>873</v>
      </c>
      <c r="AB153" s="99" t="s">
        <v>602</v>
      </c>
      <c r="AC153" s="99" t="s">
        <v>978</v>
      </c>
      <c r="AD153" s="101" t="s">
        <v>592</v>
      </c>
      <c r="AE153" s="99" t="s">
        <v>593</v>
      </c>
      <c r="AF153" s="99">
        <v>1</v>
      </c>
      <c r="AG153" s="99">
        <v>2442</v>
      </c>
      <c r="AH153" s="99">
        <v>0</v>
      </c>
      <c r="AI153" s="99">
        <v>1</v>
      </c>
      <c r="AJ153" s="99" t="s">
        <v>2159</v>
      </c>
      <c r="AK153" s="99">
        <v>4</v>
      </c>
      <c r="AN153" s="99">
        <v>0</v>
      </c>
      <c r="AO153" s="99" t="s">
        <v>591</v>
      </c>
      <c r="AP153" s="99" t="s">
        <v>2160</v>
      </c>
    </row>
    <row r="154" spans="1:42">
      <c r="A154" s="24">
        <v>153</v>
      </c>
      <c r="B154" s="99" t="s">
        <v>952</v>
      </c>
      <c r="C154" s="99" t="s">
        <v>872</v>
      </c>
      <c r="D154" s="24" t="s">
        <v>484</v>
      </c>
      <c r="E154" s="24" t="s">
        <v>1158</v>
      </c>
      <c r="F154" s="24" t="s">
        <v>1159</v>
      </c>
      <c r="G154" s="99">
        <v>36</v>
      </c>
      <c r="H154" s="25" t="s">
        <v>1843</v>
      </c>
      <c r="I154" s="99" t="s">
        <v>121</v>
      </c>
      <c r="J154" s="99" t="s">
        <v>89</v>
      </c>
      <c r="K154" s="25">
        <v>2443</v>
      </c>
      <c r="L154" s="25">
        <v>0</v>
      </c>
      <c r="M154" s="25">
        <v>1</v>
      </c>
      <c r="AA154" s="99" t="s">
        <v>873</v>
      </c>
      <c r="AB154" s="99" t="s">
        <v>602</v>
      </c>
      <c r="AC154" s="99" t="s">
        <v>978</v>
      </c>
      <c r="AD154" s="101" t="s">
        <v>592</v>
      </c>
      <c r="AE154" s="99" t="s">
        <v>593</v>
      </c>
      <c r="AF154" s="99">
        <v>1</v>
      </c>
      <c r="AG154" s="99">
        <v>2443</v>
      </c>
      <c r="AH154" s="99">
        <v>0</v>
      </c>
      <c r="AI154" s="99">
        <v>1</v>
      </c>
      <c r="AJ154" s="99" t="s">
        <v>2161</v>
      </c>
      <c r="AK154" s="99">
        <v>4</v>
      </c>
      <c r="AN154" s="99">
        <v>0</v>
      </c>
      <c r="AO154" s="99" t="s">
        <v>591</v>
      </c>
      <c r="AP154" s="99" t="s">
        <v>2162</v>
      </c>
    </row>
    <row r="155" spans="1:42">
      <c r="A155" s="24">
        <v>154</v>
      </c>
      <c r="B155" s="99" t="s">
        <v>952</v>
      </c>
      <c r="C155" s="99" t="s">
        <v>872</v>
      </c>
      <c r="D155" s="24" t="s">
        <v>484</v>
      </c>
      <c r="E155" s="24" t="s">
        <v>1158</v>
      </c>
      <c r="F155" s="24" t="s">
        <v>1159</v>
      </c>
      <c r="G155" s="99">
        <v>36</v>
      </c>
      <c r="H155" s="25" t="s">
        <v>1844</v>
      </c>
      <c r="I155" s="99" t="s">
        <v>121</v>
      </c>
      <c r="J155" s="99" t="s">
        <v>89</v>
      </c>
      <c r="K155" s="25">
        <v>2444</v>
      </c>
      <c r="L155" s="25">
        <v>0</v>
      </c>
      <c r="M155" s="25">
        <v>1</v>
      </c>
      <c r="AA155" s="99" t="s">
        <v>873</v>
      </c>
      <c r="AB155" s="99" t="s">
        <v>602</v>
      </c>
      <c r="AC155" s="99" t="s">
        <v>978</v>
      </c>
      <c r="AD155" s="101" t="s">
        <v>592</v>
      </c>
      <c r="AE155" s="99" t="s">
        <v>593</v>
      </c>
      <c r="AF155" s="99">
        <v>1</v>
      </c>
      <c r="AG155" s="99">
        <v>2444</v>
      </c>
      <c r="AH155" s="99">
        <v>0</v>
      </c>
      <c r="AI155" s="99">
        <v>1</v>
      </c>
      <c r="AJ155" s="99" t="s">
        <v>2163</v>
      </c>
      <c r="AK155" s="99">
        <v>4</v>
      </c>
      <c r="AN155" s="99">
        <v>0</v>
      </c>
      <c r="AO155" s="99" t="s">
        <v>591</v>
      </c>
      <c r="AP155" s="99" t="s">
        <v>2164</v>
      </c>
    </row>
    <row r="156" spans="1:42">
      <c r="A156" s="24">
        <v>155</v>
      </c>
      <c r="B156" s="99" t="s">
        <v>952</v>
      </c>
      <c r="C156" s="99" t="s">
        <v>872</v>
      </c>
      <c r="D156" s="24" t="s">
        <v>484</v>
      </c>
      <c r="E156" s="24" t="s">
        <v>1158</v>
      </c>
      <c r="F156" s="24" t="s">
        <v>1159</v>
      </c>
      <c r="G156" s="99">
        <v>36</v>
      </c>
      <c r="H156" s="25" t="s">
        <v>1820</v>
      </c>
      <c r="I156" s="99" t="s">
        <v>122</v>
      </c>
      <c r="J156" s="99" t="s">
        <v>89</v>
      </c>
      <c r="K156" s="25">
        <v>2445</v>
      </c>
      <c r="L156" s="25">
        <v>0</v>
      </c>
      <c r="M156" s="25">
        <v>1</v>
      </c>
      <c r="AA156" s="99" t="s">
        <v>874</v>
      </c>
      <c r="AB156" s="99" t="s">
        <v>602</v>
      </c>
      <c r="AC156" s="99" t="s">
        <v>975</v>
      </c>
      <c r="AD156" s="101" t="s">
        <v>592</v>
      </c>
      <c r="AE156" s="99" t="s">
        <v>593</v>
      </c>
      <c r="AF156" s="99">
        <v>1</v>
      </c>
      <c r="AG156" s="99">
        <v>2445</v>
      </c>
      <c r="AH156" s="99">
        <v>0</v>
      </c>
      <c r="AI156" s="99">
        <v>1</v>
      </c>
      <c r="AJ156" s="99" t="s">
        <v>2165</v>
      </c>
      <c r="AK156" s="99">
        <v>4</v>
      </c>
      <c r="AN156" s="99">
        <v>0</v>
      </c>
      <c r="AO156" s="99" t="s">
        <v>591</v>
      </c>
      <c r="AP156" s="99" t="s">
        <v>594</v>
      </c>
    </row>
    <row r="157" spans="1:42">
      <c r="A157" s="24">
        <v>156</v>
      </c>
      <c r="B157" s="99" t="s">
        <v>952</v>
      </c>
      <c r="C157" s="99" t="s">
        <v>872</v>
      </c>
      <c r="D157" s="24" t="s">
        <v>484</v>
      </c>
      <c r="E157" s="24" t="s">
        <v>1158</v>
      </c>
      <c r="F157" s="24" t="s">
        <v>1159</v>
      </c>
      <c r="G157" s="99">
        <v>36</v>
      </c>
      <c r="H157" s="25" t="s">
        <v>707</v>
      </c>
      <c r="I157" s="99" t="s">
        <v>121</v>
      </c>
      <c r="J157" s="99" t="s">
        <v>89</v>
      </c>
      <c r="K157" s="25">
        <v>2446</v>
      </c>
      <c r="L157" s="25">
        <v>0</v>
      </c>
      <c r="M157" s="25">
        <v>1</v>
      </c>
      <c r="AA157" s="99" t="s">
        <v>873</v>
      </c>
      <c r="AB157" s="99" t="s">
        <v>602</v>
      </c>
      <c r="AC157" s="99" t="s">
        <v>978</v>
      </c>
      <c r="AD157" s="101" t="s">
        <v>592</v>
      </c>
      <c r="AE157" s="99" t="s">
        <v>593</v>
      </c>
      <c r="AF157" s="99">
        <v>1</v>
      </c>
      <c r="AG157" s="99">
        <v>2446</v>
      </c>
      <c r="AH157" s="99">
        <v>0</v>
      </c>
      <c r="AI157" s="99">
        <v>1</v>
      </c>
      <c r="AJ157" s="99" t="s">
        <v>2166</v>
      </c>
      <c r="AK157" s="99">
        <v>4</v>
      </c>
      <c r="AN157" s="99">
        <v>0</v>
      </c>
      <c r="AO157" s="99" t="s">
        <v>591</v>
      </c>
      <c r="AP157" s="99" t="s">
        <v>2167</v>
      </c>
    </row>
    <row r="158" spans="1:42">
      <c r="A158" s="24">
        <v>157</v>
      </c>
      <c r="B158" s="99" t="s">
        <v>952</v>
      </c>
      <c r="C158" s="99" t="s">
        <v>872</v>
      </c>
      <c r="D158" s="24" t="s">
        <v>484</v>
      </c>
      <c r="E158" s="24" t="s">
        <v>1158</v>
      </c>
      <c r="F158" s="24" t="s">
        <v>1159</v>
      </c>
      <c r="G158" s="99">
        <v>36</v>
      </c>
      <c r="H158" s="25" t="s">
        <v>738</v>
      </c>
      <c r="I158" s="99" t="s">
        <v>122</v>
      </c>
      <c r="J158" s="99" t="s">
        <v>89</v>
      </c>
      <c r="K158" s="25">
        <v>2447</v>
      </c>
      <c r="L158" s="25">
        <v>0</v>
      </c>
      <c r="M158" s="25">
        <v>1</v>
      </c>
      <c r="AA158" s="99" t="s">
        <v>874</v>
      </c>
      <c r="AB158" s="99" t="s">
        <v>602</v>
      </c>
      <c r="AC158" s="99" t="s">
        <v>975</v>
      </c>
      <c r="AD158" s="101" t="s">
        <v>592</v>
      </c>
      <c r="AE158" s="99" t="s">
        <v>593</v>
      </c>
      <c r="AF158" s="99">
        <v>1</v>
      </c>
      <c r="AG158" s="99">
        <v>2447</v>
      </c>
      <c r="AH158" s="99">
        <v>0</v>
      </c>
      <c r="AI158" s="99">
        <v>1</v>
      </c>
      <c r="AJ158" s="99" t="s">
        <v>2168</v>
      </c>
      <c r="AK158" s="99">
        <v>4</v>
      </c>
      <c r="AN158" s="99">
        <v>0</v>
      </c>
      <c r="AO158" s="99" t="s">
        <v>591</v>
      </c>
      <c r="AP158" s="99" t="s">
        <v>2169</v>
      </c>
    </row>
    <row r="159" spans="1:42">
      <c r="A159" s="24">
        <v>158</v>
      </c>
      <c r="B159" s="99" t="s">
        <v>952</v>
      </c>
      <c r="C159" s="99" t="s">
        <v>872</v>
      </c>
      <c r="D159" s="24" t="s">
        <v>484</v>
      </c>
      <c r="E159" s="24" t="s">
        <v>1158</v>
      </c>
      <c r="F159" s="24" t="s">
        <v>1159</v>
      </c>
      <c r="G159" s="99">
        <v>36</v>
      </c>
      <c r="H159" s="25" t="s">
        <v>705</v>
      </c>
      <c r="I159" s="99" t="s">
        <v>121</v>
      </c>
      <c r="J159" s="99" t="s">
        <v>89</v>
      </c>
      <c r="K159" s="25">
        <v>2448</v>
      </c>
      <c r="L159" s="25">
        <v>0</v>
      </c>
      <c r="M159" s="25">
        <v>1</v>
      </c>
      <c r="AA159" s="99" t="s">
        <v>873</v>
      </c>
      <c r="AB159" s="99" t="s">
        <v>602</v>
      </c>
      <c r="AC159" s="99" t="s">
        <v>978</v>
      </c>
      <c r="AD159" s="101" t="s">
        <v>592</v>
      </c>
      <c r="AE159" s="99" t="s">
        <v>593</v>
      </c>
      <c r="AF159" s="99">
        <v>1</v>
      </c>
      <c r="AG159" s="99">
        <v>2448</v>
      </c>
      <c r="AH159" s="99">
        <v>0</v>
      </c>
      <c r="AI159" s="99">
        <v>1</v>
      </c>
      <c r="AJ159" s="99" t="s">
        <v>2170</v>
      </c>
      <c r="AK159" s="99">
        <v>4</v>
      </c>
      <c r="AN159" s="99">
        <v>0</v>
      </c>
      <c r="AO159" s="99" t="s">
        <v>591</v>
      </c>
      <c r="AP159" s="99" t="s">
        <v>2171</v>
      </c>
    </row>
    <row r="160" spans="1:42">
      <c r="A160" s="24">
        <v>159</v>
      </c>
      <c r="B160" s="99" t="s">
        <v>952</v>
      </c>
      <c r="C160" s="99" t="s">
        <v>872</v>
      </c>
      <c r="D160" s="24" t="s">
        <v>484</v>
      </c>
      <c r="E160" s="24" t="s">
        <v>1158</v>
      </c>
      <c r="F160" s="24" t="s">
        <v>1159</v>
      </c>
      <c r="G160" s="99">
        <v>36</v>
      </c>
      <c r="H160" s="25" t="s">
        <v>1764</v>
      </c>
      <c r="I160" s="99" t="s">
        <v>121</v>
      </c>
      <c r="J160" s="99" t="s">
        <v>89</v>
      </c>
      <c r="K160" s="25">
        <v>2449</v>
      </c>
      <c r="L160" s="25">
        <v>0</v>
      </c>
      <c r="M160" s="25">
        <v>1</v>
      </c>
      <c r="AA160" s="99" t="s">
        <v>873</v>
      </c>
      <c r="AB160" s="99" t="s">
        <v>602</v>
      </c>
      <c r="AC160" s="99" t="s">
        <v>978</v>
      </c>
      <c r="AD160" s="101" t="s">
        <v>592</v>
      </c>
      <c r="AE160" s="99" t="s">
        <v>593</v>
      </c>
      <c r="AF160" s="99">
        <v>1</v>
      </c>
      <c r="AG160" s="99">
        <v>2449</v>
      </c>
      <c r="AH160" s="99">
        <v>0</v>
      </c>
      <c r="AI160" s="99">
        <v>1</v>
      </c>
      <c r="AJ160" s="99" t="s">
        <v>2172</v>
      </c>
      <c r="AK160" s="99">
        <v>4</v>
      </c>
      <c r="AN160" s="99">
        <v>0</v>
      </c>
      <c r="AO160" s="99" t="s">
        <v>591</v>
      </c>
      <c r="AP160" s="99" t="s">
        <v>2173</v>
      </c>
    </row>
    <row r="161" spans="1:42">
      <c r="A161" s="24">
        <v>160</v>
      </c>
      <c r="B161" s="99" t="s">
        <v>952</v>
      </c>
      <c r="C161" s="99" t="s">
        <v>872</v>
      </c>
      <c r="D161" s="24" t="s">
        <v>484</v>
      </c>
      <c r="E161" s="24" t="s">
        <v>1158</v>
      </c>
      <c r="F161" s="24" t="s">
        <v>1159</v>
      </c>
      <c r="G161" s="99">
        <v>36</v>
      </c>
      <c r="H161" s="25" t="s">
        <v>1765</v>
      </c>
      <c r="I161" s="99" t="s">
        <v>121</v>
      </c>
      <c r="J161" s="99" t="s">
        <v>89</v>
      </c>
      <c r="K161" s="25">
        <v>2450</v>
      </c>
      <c r="L161" s="25">
        <v>0</v>
      </c>
      <c r="M161" s="25">
        <v>1</v>
      </c>
      <c r="AA161" s="99" t="s">
        <v>873</v>
      </c>
      <c r="AB161" s="99" t="s">
        <v>602</v>
      </c>
      <c r="AC161" s="99" t="s">
        <v>978</v>
      </c>
      <c r="AD161" s="101" t="s">
        <v>592</v>
      </c>
      <c r="AE161" s="99" t="s">
        <v>593</v>
      </c>
      <c r="AF161" s="99">
        <v>1</v>
      </c>
      <c r="AG161" s="99">
        <v>2450</v>
      </c>
      <c r="AH161" s="99">
        <v>0</v>
      </c>
      <c r="AI161" s="99">
        <v>1</v>
      </c>
      <c r="AJ161" s="99" t="s">
        <v>2174</v>
      </c>
      <c r="AK161" s="99">
        <v>4</v>
      </c>
      <c r="AN161" s="99">
        <v>0</v>
      </c>
      <c r="AO161" s="99" t="s">
        <v>591</v>
      </c>
      <c r="AP161" s="99" t="s">
        <v>2175</v>
      </c>
    </row>
    <row r="162" spans="1:42">
      <c r="A162" s="24">
        <v>161</v>
      </c>
      <c r="B162" s="99" t="s">
        <v>952</v>
      </c>
      <c r="C162" s="99" t="s">
        <v>872</v>
      </c>
      <c r="D162" s="24" t="s">
        <v>484</v>
      </c>
      <c r="E162" s="24" t="s">
        <v>1158</v>
      </c>
      <c r="F162" s="24" t="s">
        <v>1159</v>
      </c>
      <c r="G162" s="99">
        <v>36</v>
      </c>
      <c r="H162" s="25" t="s">
        <v>1824</v>
      </c>
      <c r="I162" s="99" t="s">
        <v>121</v>
      </c>
      <c r="J162" s="99" t="s">
        <v>89</v>
      </c>
      <c r="K162" s="25">
        <v>2451</v>
      </c>
      <c r="L162" s="25">
        <v>0</v>
      </c>
      <c r="M162" s="25">
        <v>1</v>
      </c>
      <c r="AA162" s="99" t="s">
        <v>873</v>
      </c>
      <c r="AB162" s="99" t="s">
        <v>602</v>
      </c>
      <c r="AC162" s="99" t="s">
        <v>978</v>
      </c>
      <c r="AD162" s="101" t="s">
        <v>592</v>
      </c>
      <c r="AE162" s="99" t="s">
        <v>593</v>
      </c>
      <c r="AF162" s="99">
        <v>1</v>
      </c>
      <c r="AG162" s="99">
        <v>2451</v>
      </c>
      <c r="AH162" s="99">
        <v>0</v>
      </c>
      <c r="AI162" s="99">
        <v>1</v>
      </c>
      <c r="AJ162" s="99" t="s">
        <v>2176</v>
      </c>
      <c r="AK162" s="99">
        <v>4</v>
      </c>
      <c r="AN162" s="99">
        <v>0</v>
      </c>
      <c r="AO162" s="99" t="s">
        <v>591</v>
      </c>
      <c r="AP162" s="99" t="s">
        <v>2023</v>
      </c>
    </row>
    <row r="163" spans="1:42">
      <c r="A163" s="24">
        <v>162</v>
      </c>
      <c r="B163" s="99" t="s">
        <v>952</v>
      </c>
      <c r="C163" s="99" t="s">
        <v>872</v>
      </c>
      <c r="D163" s="24" t="s">
        <v>484</v>
      </c>
      <c r="E163" s="24" t="s">
        <v>448</v>
      </c>
      <c r="F163" s="24" t="s">
        <v>486</v>
      </c>
      <c r="G163" s="99">
        <v>37</v>
      </c>
      <c r="H163" s="25" t="s">
        <v>1768</v>
      </c>
      <c r="I163" s="99" t="s">
        <v>122</v>
      </c>
      <c r="J163" s="99" t="s">
        <v>90</v>
      </c>
      <c r="K163" s="25">
        <v>4740</v>
      </c>
      <c r="L163" s="25">
        <v>0</v>
      </c>
      <c r="M163" s="25">
        <v>2</v>
      </c>
      <c r="AA163" s="99" t="s">
        <v>874</v>
      </c>
      <c r="AB163" s="99" t="s">
        <v>602</v>
      </c>
      <c r="AC163" s="99" t="s">
        <v>975</v>
      </c>
      <c r="AD163" s="101" t="s">
        <v>592</v>
      </c>
      <c r="AE163" s="99" t="s">
        <v>599</v>
      </c>
      <c r="AF163" s="99">
        <v>1</v>
      </c>
      <c r="AG163" s="99">
        <v>4740</v>
      </c>
      <c r="AH163" s="99">
        <v>0</v>
      </c>
      <c r="AI163" s="99">
        <v>2</v>
      </c>
      <c r="AJ163" s="99" t="s">
        <v>2177</v>
      </c>
      <c r="AK163" s="99">
        <v>4</v>
      </c>
      <c r="AN163" s="99">
        <v>0</v>
      </c>
      <c r="AO163" s="99" t="s">
        <v>591</v>
      </c>
      <c r="AP163" s="99" t="s">
        <v>600</v>
      </c>
    </row>
    <row r="164" spans="1:42">
      <c r="A164" s="24">
        <v>163</v>
      </c>
      <c r="B164" s="99" t="s">
        <v>952</v>
      </c>
      <c r="C164" s="99" t="s">
        <v>872</v>
      </c>
      <c r="D164" s="24" t="s">
        <v>484</v>
      </c>
      <c r="E164" s="24" t="s">
        <v>1329</v>
      </c>
      <c r="F164" s="24" t="s">
        <v>1492</v>
      </c>
      <c r="G164" s="99">
        <v>38</v>
      </c>
      <c r="H164" s="25" t="s">
        <v>1281</v>
      </c>
      <c r="I164" s="99" t="s">
        <v>121</v>
      </c>
      <c r="J164" s="99" t="s">
        <v>89</v>
      </c>
      <c r="K164" s="25">
        <v>2520</v>
      </c>
      <c r="L164" s="25">
        <v>0</v>
      </c>
      <c r="M164" s="25">
        <v>1</v>
      </c>
      <c r="AA164" s="99" t="s">
        <v>873</v>
      </c>
      <c r="AB164" s="99" t="s">
        <v>602</v>
      </c>
      <c r="AC164" s="99" t="s">
        <v>978</v>
      </c>
      <c r="AD164" s="101" t="s">
        <v>592</v>
      </c>
      <c r="AE164" s="99" t="s">
        <v>593</v>
      </c>
      <c r="AF164" s="99">
        <v>1</v>
      </c>
      <c r="AG164" s="99">
        <v>2520</v>
      </c>
      <c r="AH164" s="99">
        <v>0</v>
      </c>
      <c r="AI164" s="99">
        <v>1</v>
      </c>
      <c r="AJ164" s="99" t="s">
        <v>2178</v>
      </c>
      <c r="AK164" s="99">
        <v>4</v>
      </c>
      <c r="AN164" s="99">
        <v>0</v>
      </c>
      <c r="AO164" s="99" t="s">
        <v>591</v>
      </c>
      <c r="AP164" s="99" t="s">
        <v>2179</v>
      </c>
    </row>
    <row r="165" spans="1:42">
      <c r="A165" s="24">
        <v>164</v>
      </c>
      <c r="B165" s="99" t="s">
        <v>952</v>
      </c>
      <c r="C165" s="99" t="s">
        <v>872</v>
      </c>
      <c r="D165" s="24" t="s">
        <v>484</v>
      </c>
      <c r="E165" s="24" t="s">
        <v>1243</v>
      </c>
      <c r="F165" s="24" t="s">
        <v>1250</v>
      </c>
      <c r="G165" s="99">
        <v>39</v>
      </c>
      <c r="H165" s="25" t="s">
        <v>1766</v>
      </c>
      <c r="I165" s="99" t="s">
        <v>122</v>
      </c>
      <c r="J165" s="99" t="s">
        <v>90</v>
      </c>
      <c r="K165" s="25">
        <v>4780</v>
      </c>
      <c r="L165" s="25">
        <v>0</v>
      </c>
      <c r="M165" s="25">
        <v>2</v>
      </c>
      <c r="AA165" s="99" t="s">
        <v>874</v>
      </c>
      <c r="AB165" s="99" t="s">
        <v>602</v>
      </c>
      <c r="AC165" s="99" t="s">
        <v>975</v>
      </c>
      <c r="AD165" s="101" t="s">
        <v>592</v>
      </c>
      <c r="AE165" s="99" t="s">
        <v>599</v>
      </c>
      <c r="AF165" s="99">
        <v>1</v>
      </c>
      <c r="AG165" s="99">
        <v>4780</v>
      </c>
      <c r="AH165" s="99">
        <v>0</v>
      </c>
      <c r="AI165" s="99">
        <v>2</v>
      </c>
      <c r="AJ165" s="99" t="s">
        <v>2180</v>
      </c>
      <c r="AK165" s="99">
        <v>4</v>
      </c>
      <c r="AN165" s="99">
        <v>0</v>
      </c>
      <c r="AO165" s="99" t="s">
        <v>591</v>
      </c>
      <c r="AP165" s="99" t="s">
        <v>601</v>
      </c>
    </row>
    <row r="166" spans="1:42">
      <c r="A166" s="24">
        <v>165</v>
      </c>
      <c r="B166" s="99" t="s">
        <v>952</v>
      </c>
      <c r="C166" s="99" t="s">
        <v>872</v>
      </c>
      <c r="D166" s="24" t="s">
        <v>484</v>
      </c>
      <c r="E166" s="24" t="s">
        <v>1243</v>
      </c>
      <c r="F166" s="24" t="s">
        <v>1251</v>
      </c>
      <c r="G166" s="99">
        <v>40</v>
      </c>
      <c r="H166" s="25" t="s">
        <v>1766</v>
      </c>
      <c r="I166" s="99" t="s">
        <v>122</v>
      </c>
      <c r="J166" s="99" t="s">
        <v>90</v>
      </c>
      <c r="K166" s="25">
        <v>4800</v>
      </c>
      <c r="L166" s="25">
        <v>0</v>
      </c>
      <c r="M166" s="25">
        <v>2</v>
      </c>
      <c r="AA166" s="99" t="s">
        <v>874</v>
      </c>
      <c r="AB166" s="99" t="s">
        <v>602</v>
      </c>
      <c r="AC166" s="99" t="s">
        <v>975</v>
      </c>
      <c r="AD166" s="101" t="s">
        <v>592</v>
      </c>
      <c r="AE166" s="99" t="s">
        <v>599</v>
      </c>
      <c r="AF166" s="99">
        <v>1</v>
      </c>
      <c r="AG166" s="99">
        <v>4800</v>
      </c>
      <c r="AH166" s="99">
        <v>0</v>
      </c>
      <c r="AI166" s="99">
        <v>2</v>
      </c>
      <c r="AJ166" s="99" t="s">
        <v>2181</v>
      </c>
      <c r="AK166" s="99">
        <v>4</v>
      </c>
      <c r="AN166" s="99">
        <v>0</v>
      </c>
      <c r="AO166" s="99" t="s">
        <v>591</v>
      </c>
      <c r="AP166" s="99" t="s">
        <v>601</v>
      </c>
    </row>
    <row r="167" spans="1:42">
      <c r="A167" s="24">
        <v>166</v>
      </c>
      <c r="B167" s="99" t="s">
        <v>952</v>
      </c>
      <c r="C167" s="99" t="s">
        <v>872</v>
      </c>
      <c r="D167" s="24" t="s">
        <v>484</v>
      </c>
      <c r="E167" s="24" t="s">
        <v>1243</v>
      </c>
      <c r="F167" s="24" t="s">
        <v>1248</v>
      </c>
      <c r="G167" s="99">
        <v>41</v>
      </c>
      <c r="H167" s="25" t="s">
        <v>1766</v>
      </c>
      <c r="I167" s="99" t="s">
        <v>122</v>
      </c>
      <c r="J167" s="99" t="s">
        <v>90</v>
      </c>
      <c r="K167" s="25">
        <v>4820</v>
      </c>
      <c r="L167" s="25">
        <v>0</v>
      </c>
      <c r="M167" s="25">
        <v>2</v>
      </c>
      <c r="AA167" s="99" t="s">
        <v>874</v>
      </c>
      <c r="AB167" s="99" t="s">
        <v>602</v>
      </c>
      <c r="AC167" s="99" t="s">
        <v>975</v>
      </c>
      <c r="AD167" s="101" t="s">
        <v>592</v>
      </c>
      <c r="AE167" s="99" t="s">
        <v>599</v>
      </c>
      <c r="AF167" s="99">
        <v>1</v>
      </c>
      <c r="AG167" s="99">
        <v>4820</v>
      </c>
      <c r="AH167" s="99">
        <v>0</v>
      </c>
      <c r="AI167" s="99">
        <v>2</v>
      </c>
      <c r="AJ167" s="99" t="s">
        <v>2182</v>
      </c>
      <c r="AK167" s="99">
        <v>4</v>
      </c>
      <c r="AN167" s="99">
        <v>0</v>
      </c>
      <c r="AO167" s="99" t="s">
        <v>591</v>
      </c>
      <c r="AP167" s="99" t="s">
        <v>601</v>
      </c>
    </row>
    <row r="168" spans="1:42">
      <c r="A168" s="24">
        <v>167</v>
      </c>
      <c r="B168" s="99" t="s">
        <v>952</v>
      </c>
      <c r="C168" s="99" t="s">
        <v>872</v>
      </c>
      <c r="D168" s="24" t="s">
        <v>484</v>
      </c>
      <c r="E168" s="24" t="s">
        <v>1243</v>
      </c>
      <c r="F168" s="24" t="s">
        <v>1249</v>
      </c>
      <c r="G168" s="99">
        <v>42</v>
      </c>
      <c r="H168" s="25" t="s">
        <v>1766</v>
      </c>
      <c r="I168" s="99" t="s">
        <v>122</v>
      </c>
      <c r="J168" s="99" t="s">
        <v>90</v>
      </c>
      <c r="K168" s="25">
        <v>4840</v>
      </c>
      <c r="L168" s="25">
        <v>0</v>
      </c>
      <c r="M168" s="25">
        <v>2</v>
      </c>
      <c r="AA168" s="99" t="s">
        <v>874</v>
      </c>
      <c r="AB168" s="99" t="s">
        <v>602</v>
      </c>
      <c r="AC168" s="99" t="s">
        <v>975</v>
      </c>
      <c r="AD168" s="101" t="s">
        <v>592</v>
      </c>
      <c r="AE168" s="99" t="s">
        <v>599</v>
      </c>
      <c r="AF168" s="99">
        <v>1</v>
      </c>
      <c r="AG168" s="99">
        <v>4840</v>
      </c>
      <c r="AH168" s="99">
        <v>0</v>
      </c>
      <c r="AI168" s="99">
        <v>2</v>
      </c>
      <c r="AJ168" s="99" t="s">
        <v>2183</v>
      </c>
      <c r="AK168" s="99">
        <v>4</v>
      </c>
      <c r="AN168" s="99">
        <v>0</v>
      </c>
      <c r="AO168" s="99" t="s">
        <v>591</v>
      </c>
      <c r="AP168" s="99" t="s">
        <v>601</v>
      </c>
    </row>
    <row r="169" spans="1:42">
      <c r="A169" s="24">
        <v>168</v>
      </c>
      <c r="B169" s="99" t="s">
        <v>952</v>
      </c>
      <c r="C169" s="99" t="s">
        <v>872</v>
      </c>
      <c r="D169" s="24" t="s">
        <v>484</v>
      </c>
      <c r="E169" s="24" t="s">
        <v>1254</v>
      </c>
      <c r="F169" s="24" t="s">
        <v>488</v>
      </c>
      <c r="G169" s="99">
        <v>43</v>
      </c>
      <c r="H169" s="25" t="s">
        <v>1261</v>
      </c>
      <c r="I169" s="99" t="s">
        <v>121</v>
      </c>
      <c r="J169" s="99" t="s">
        <v>90</v>
      </c>
      <c r="K169" s="25">
        <v>4860</v>
      </c>
      <c r="L169" s="25">
        <v>0</v>
      </c>
      <c r="M169" s="25">
        <v>2</v>
      </c>
      <c r="AA169" s="99" t="s">
        <v>873</v>
      </c>
      <c r="AB169" s="99" t="s">
        <v>602</v>
      </c>
      <c r="AC169" s="99" t="s">
        <v>978</v>
      </c>
      <c r="AD169" s="101" t="s">
        <v>592</v>
      </c>
      <c r="AE169" s="99" t="s">
        <v>599</v>
      </c>
      <c r="AF169" s="99">
        <v>1</v>
      </c>
      <c r="AG169" s="99">
        <v>4860</v>
      </c>
      <c r="AH169" s="99">
        <v>0</v>
      </c>
      <c r="AI169" s="99">
        <v>2</v>
      </c>
      <c r="AJ169" s="99" t="s">
        <v>2184</v>
      </c>
      <c r="AK169" s="99">
        <v>4</v>
      </c>
      <c r="AN169" s="99">
        <v>0</v>
      </c>
      <c r="AO169" s="99" t="s">
        <v>591</v>
      </c>
      <c r="AP169" s="99" t="s">
        <v>2077</v>
      </c>
    </row>
    <row r="170" spans="1:42">
      <c r="A170" s="24">
        <v>169</v>
      </c>
      <c r="B170" s="99" t="s">
        <v>952</v>
      </c>
      <c r="C170" s="99" t="s">
        <v>872</v>
      </c>
      <c r="D170" s="24" t="s">
        <v>484</v>
      </c>
      <c r="E170" s="24" t="s">
        <v>1254</v>
      </c>
      <c r="F170" s="24" t="s">
        <v>489</v>
      </c>
      <c r="G170" s="99">
        <v>44</v>
      </c>
      <c r="H170" s="25" t="s">
        <v>1261</v>
      </c>
      <c r="I170" s="99" t="s">
        <v>121</v>
      </c>
      <c r="J170" s="99" t="s">
        <v>90</v>
      </c>
      <c r="K170" s="25">
        <v>4880</v>
      </c>
      <c r="L170" s="25">
        <v>0</v>
      </c>
      <c r="M170" s="25">
        <v>2</v>
      </c>
      <c r="AA170" s="99" t="s">
        <v>873</v>
      </c>
      <c r="AB170" s="99" t="s">
        <v>602</v>
      </c>
      <c r="AC170" s="99" t="s">
        <v>978</v>
      </c>
      <c r="AD170" s="101" t="s">
        <v>592</v>
      </c>
      <c r="AE170" s="99" t="s">
        <v>599</v>
      </c>
      <c r="AF170" s="99">
        <v>1</v>
      </c>
      <c r="AG170" s="99">
        <v>4880</v>
      </c>
      <c r="AH170" s="99">
        <v>0</v>
      </c>
      <c r="AI170" s="99">
        <v>2</v>
      </c>
      <c r="AJ170" s="99" t="s">
        <v>2185</v>
      </c>
      <c r="AK170" s="99">
        <v>4</v>
      </c>
      <c r="AN170" s="99">
        <v>0</v>
      </c>
      <c r="AO170" s="99" t="s">
        <v>591</v>
      </c>
      <c r="AP170" s="99" t="s">
        <v>2077</v>
      </c>
    </row>
    <row r="171" spans="1:42">
      <c r="A171" s="24">
        <v>170</v>
      </c>
      <c r="B171" s="99" t="s">
        <v>952</v>
      </c>
      <c r="C171" s="99" t="s">
        <v>872</v>
      </c>
      <c r="D171" s="24" t="s">
        <v>484</v>
      </c>
      <c r="E171" s="24" t="s">
        <v>1254</v>
      </c>
      <c r="F171" s="24" t="s">
        <v>536</v>
      </c>
      <c r="G171" s="99">
        <v>45</v>
      </c>
      <c r="H171" s="25" t="s">
        <v>1261</v>
      </c>
      <c r="I171" s="99" t="s">
        <v>121</v>
      </c>
      <c r="J171" s="99" t="s">
        <v>90</v>
      </c>
      <c r="K171" s="25">
        <v>4900</v>
      </c>
      <c r="L171" s="25">
        <v>0</v>
      </c>
      <c r="M171" s="25">
        <v>2</v>
      </c>
      <c r="AA171" s="99" t="s">
        <v>873</v>
      </c>
      <c r="AB171" s="99" t="s">
        <v>602</v>
      </c>
      <c r="AC171" s="99" t="s">
        <v>978</v>
      </c>
      <c r="AD171" s="101" t="s">
        <v>592</v>
      </c>
      <c r="AE171" s="99" t="s">
        <v>599</v>
      </c>
      <c r="AF171" s="99">
        <v>1</v>
      </c>
      <c r="AG171" s="99">
        <v>4900</v>
      </c>
      <c r="AH171" s="99">
        <v>0</v>
      </c>
      <c r="AI171" s="99">
        <v>2</v>
      </c>
      <c r="AJ171" s="99" t="s">
        <v>2186</v>
      </c>
      <c r="AK171" s="99">
        <v>4</v>
      </c>
      <c r="AN171" s="99">
        <v>0</v>
      </c>
      <c r="AO171" s="99" t="s">
        <v>591</v>
      </c>
      <c r="AP171" s="99" t="s">
        <v>2077</v>
      </c>
    </row>
    <row r="172" spans="1:42">
      <c r="A172" s="24">
        <v>171</v>
      </c>
      <c r="B172" s="99" t="s">
        <v>952</v>
      </c>
      <c r="C172" s="99" t="s">
        <v>872</v>
      </c>
      <c r="D172" s="24" t="s">
        <v>484</v>
      </c>
      <c r="E172" s="24" t="s">
        <v>1254</v>
      </c>
      <c r="F172" s="24" t="s">
        <v>537</v>
      </c>
      <c r="G172" s="99">
        <v>46</v>
      </c>
      <c r="H172" s="25" t="s">
        <v>1261</v>
      </c>
      <c r="I172" s="99" t="s">
        <v>121</v>
      </c>
      <c r="J172" s="99" t="s">
        <v>90</v>
      </c>
      <c r="K172" s="25">
        <v>4920</v>
      </c>
      <c r="L172" s="25">
        <v>0</v>
      </c>
      <c r="M172" s="25">
        <v>2</v>
      </c>
      <c r="AA172" s="99" t="s">
        <v>873</v>
      </c>
      <c r="AB172" s="99" t="s">
        <v>602</v>
      </c>
      <c r="AC172" s="99" t="s">
        <v>978</v>
      </c>
      <c r="AD172" s="101" t="s">
        <v>592</v>
      </c>
      <c r="AE172" s="99" t="s">
        <v>599</v>
      </c>
      <c r="AF172" s="99">
        <v>1</v>
      </c>
      <c r="AG172" s="99">
        <v>4920</v>
      </c>
      <c r="AH172" s="99">
        <v>0</v>
      </c>
      <c r="AI172" s="99">
        <v>2</v>
      </c>
      <c r="AJ172" s="99" t="s">
        <v>2187</v>
      </c>
      <c r="AK172" s="99">
        <v>4</v>
      </c>
      <c r="AN172" s="99">
        <v>0</v>
      </c>
      <c r="AO172" s="99" t="s">
        <v>591</v>
      </c>
      <c r="AP172" s="121" t="s">
        <v>2077</v>
      </c>
    </row>
    <row r="173" spans="1:42">
      <c r="A173" s="24">
        <v>172</v>
      </c>
      <c r="B173" s="99" t="s">
        <v>952</v>
      </c>
      <c r="C173" s="99" t="s">
        <v>872</v>
      </c>
      <c r="D173" s="24" t="s">
        <v>484</v>
      </c>
      <c r="E173" s="24" t="s">
        <v>1254</v>
      </c>
      <c r="F173" s="24" t="s">
        <v>534</v>
      </c>
      <c r="G173" s="99">
        <v>47</v>
      </c>
      <c r="H173" s="25" t="s">
        <v>1261</v>
      </c>
      <c r="I173" s="99" t="s">
        <v>121</v>
      </c>
      <c r="J173" s="99" t="s">
        <v>90</v>
      </c>
      <c r="K173" s="25">
        <v>4940</v>
      </c>
      <c r="L173" s="25">
        <v>0</v>
      </c>
      <c r="M173" s="25">
        <v>2</v>
      </c>
      <c r="AA173" s="99" t="s">
        <v>873</v>
      </c>
      <c r="AB173" s="99" t="s">
        <v>602</v>
      </c>
      <c r="AC173" s="99" t="s">
        <v>978</v>
      </c>
      <c r="AD173" s="101" t="s">
        <v>592</v>
      </c>
      <c r="AE173" s="99" t="s">
        <v>599</v>
      </c>
      <c r="AF173" s="99">
        <v>1</v>
      </c>
      <c r="AG173" s="99">
        <v>4940</v>
      </c>
      <c r="AH173" s="99">
        <v>0</v>
      </c>
      <c r="AI173" s="99">
        <v>2</v>
      </c>
      <c r="AJ173" s="99" t="s">
        <v>2188</v>
      </c>
      <c r="AK173" s="99">
        <v>4</v>
      </c>
      <c r="AN173" s="99">
        <v>0</v>
      </c>
      <c r="AO173" s="99" t="s">
        <v>591</v>
      </c>
      <c r="AP173" s="99" t="s">
        <v>2077</v>
      </c>
    </row>
    <row r="174" spans="1:42">
      <c r="A174" s="24">
        <v>173</v>
      </c>
      <c r="B174" s="99" t="s">
        <v>952</v>
      </c>
      <c r="C174" s="99" t="s">
        <v>872</v>
      </c>
      <c r="D174" s="24" t="s">
        <v>484</v>
      </c>
      <c r="E174" s="24" t="s">
        <v>1254</v>
      </c>
      <c r="F174" s="24" t="s">
        <v>535</v>
      </c>
      <c r="G174" s="99">
        <v>48</v>
      </c>
      <c r="H174" s="25" t="s">
        <v>1261</v>
      </c>
      <c r="I174" s="99" t="s">
        <v>121</v>
      </c>
      <c r="J174" s="99" t="s">
        <v>90</v>
      </c>
      <c r="K174" s="25">
        <v>4960</v>
      </c>
      <c r="L174" s="25">
        <v>0</v>
      </c>
      <c r="M174" s="25">
        <v>2</v>
      </c>
      <c r="AA174" s="99" t="s">
        <v>873</v>
      </c>
      <c r="AB174" s="99" t="s">
        <v>602</v>
      </c>
      <c r="AC174" s="99" t="s">
        <v>978</v>
      </c>
      <c r="AD174" s="101" t="s">
        <v>592</v>
      </c>
      <c r="AE174" s="99" t="s">
        <v>599</v>
      </c>
      <c r="AF174" s="99">
        <v>1</v>
      </c>
      <c r="AG174" s="99">
        <v>4960</v>
      </c>
      <c r="AH174" s="99">
        <v>0</v>
      </c>
      <c r="AI174" s="99">
        <v>2</v>
      </c>
      <c r="AJ174" s="99" t="s">
        <v>2189</v>
      </c>
      <c r="AK174" s="99">
        <v>4</v>
      </c>
      <c r="AN174" s="99">
        <v>0</v>
      </c>
      <c r="AO174" s="99" t="s">
        <v>591</v>
      </c>
      <c r="AP174" s="99" t="s">
        <v>2077</v>
      </c>
    </row>
    <row r="175" spans="1:42">
      <c r="A175" s="24">
        <v>174</v>
      </c>
      <c r="B175" s="99" t="s">
        <v>952</v>
      </c>
      <c r="C175" s="99" t="s">
        <v>872</v>
      </c>
      <c r="D175" s="24" t="s">
        <v>484</v>
      </c>
      <c r="E175" s="24" t="s">
        <v>1394</v>
      </c>
      <c r="F175" s="24" t="s">
        <v>1493</v>
      </c>
      <c r="G175" s="99">
        <v>49</v>
      </c>
      <c r="H175" s="25" t="s">
        <v>1882</v>
      </c>
      <c r="I175" s="99" t="s">
        <v>121</v>
      </c>
      <c r="J175" s="99" t="s">
        <v>91</v>
      </c>
      <c r="K175" s="25">
        <v>8960</v>
      </c>
      <c r="L175" s="25">
        <v>0</v>
      </c>
      <c r="M175" s="25">
        <v>16</v>
      </c>
      <c r="AA175" s="99" t="s">
        <v>873</v>
      </c>
      <c r="AB175" s="99" t="s">
        <v>602</v>
      </c>
      <c r="AC175" s="99" t="s">
        <v>978</v>
      </c>
      <c r="AD175" s="101" t="s">
        <v>596</v>
      </c>
      <c r="AE175" s="99" t="s">
        <v>595</v>
      </c>
      <c r="AF175" s="99">
        <v>1</v>
      </c>
      <c r="AG175" s="99">
        <v>8960</v>
      </c>
      <c r="AH175" s="99">
        <v>0</v>
      </c>
      <c r="AI175" s="99">
        <v>16</v>
      </c>
      <c r="AJ175" s="99" t="s">
        <v>2190</v>
      </c>
      <c r="AK175" s="99">
        <v>4</v>
      </c>
      <c r="AN175" s="99">
        <v>0</v>
      </c>
      <c r="AO175" s="99" t="s">
        <v>591</v>
      </c>
      <c r="AP175" s="99" t="s">
        <v>2036</v>
      </c>
    </row>
    <row r="176" spans="1:42">
      <c r="A176" s="24">
        <v>175</v>
      </c>
      <c r="B176" s="99" t="s">
        <v>952</v>
      </c>
      <c r="C176" s="99" t="s">
        <v>872</v>
      </c>
      <c r="D176" s="24" t="s">
        <v>484</v>
      </c>
      <c r="E176" s="24" t="s">
        <v>1394</v>
      </c>
      <c r="F176" s="24" t="s">
        <v>1493</v>
      </c>
      <c r="G176" s="99">
        <v>49</v>
      </c>
      <c r="H176" s="25" t="s">
        <v>1883</v>
      </c>
      <c r="I176" s="99" t="s">
        <v>121</v>
      </c>
      <c r="J176" s="99" t="s">
        <v>91</v>
      </c>
      <c r="K176" s="25">
        <v>8961</v>
      </c>
      <c r="L176" s="25">
        <v>0</v>
      </c>
      <c r="M176" s="25">
        <v>16</v>
      </c>
      <c r="AA176" s="99" t="s">
        <v>873</v>
      </c>
      <c r="AB176" s="99" t="s">
        <v>602</v>
      </c>
      <c r="AC176" s="99" t="s">
        <v>978</v>
      </c>
      <c r="AD176" s="101" t="s">
        <v>596</v>
      </c>
      <c r="AE176" s="99" t="s">
        <v>595</v>
      </c>
      <c r="AF176" s="99">
        <v>1</v>
      </c>
      <c r="AG176" s="99">
        <v>8961</v>
      </c>
      <c r="AH176" s="99">
        <v>0</v>
      </c>
      <c r="AI176" s="99">
        <v>16</v>
      </c>
      <c r="AJ176" s="99" t="s">
        <v>2191</v>
      </c>
      <c r="AK176" s="99">
        <v>4</v>
      </c>
      <c r="AN176" s="99">
        <v>0</v>
      </c>
      <c r="AO176" s="99" t="s">
        <v>591</v>
      </c>
      <c r="AP176" s="99" t="s">
        <v>2038</v>
      </c>
    </row>
    <row r="177" spans="1:42">
      <c r="A177" s="24">
        <v>176</v>
      </c>
      <c r="B177" s="99" t="s">
        <v>952</v>
      </c>
      <c r="C177" s="99" t="s">
        <v>872</v>
      </c>
      <c r="D177" s="24" t="s">
        <v>484</v>
      </c>
      <c r="E177" s="24" t="s">
        <v>1394</v>
      </c>
      <c r="F177" s="24" t="s">
        <v>1493</v>
      </c>
      <c r="G177" s="99">
        <v>49</v>
      </c>
      <c r="H177" s="25" t="s">
        <v>1884</v>
      </c>
      <c r="I177" s="99" t="s">
        <v>121</v>
      </c>
      <c r="J177" s="99" t="s">
        <v>91</v>
      </c>
      <c r="K177" s="25">
        <v>8962</v>
      </c>
      <c r="L177" s="25">
        <v>0</v>
      </c>
      <c r="M177" s="25">
        <v>16</v>
      </c>
      <c r="AA177" s="99" t="s">
        <v>873</v>
      </c>
      <c r="AB177" s="99" t="s">
        <v>602</v>
      </c>
      <c r="AC177" s="99" t="s">
        <v>978</v>
      </c>
      <c r="AD177" s="101" t="s">
        <v>596</v>
      </c>
      <c r="AE177" s="99" t="s">
        <v>595</v>
      </c>
      <c r="AF177" s="99">
        <v>1</v>
      </c>
      <c r="AG177" s="99">
        <v>8962</v>
      </c>
      <c r="AH177" s="99">
        <v>0</v>
      </c>
      <c r="AI177" s="99">
        <v>16</v>
      </c>
      <c r="AJ177" s="99" t="s">
        <v>2192</v>
      </c>
      <c r="AK177" s="99">
        <v>4</v>
      </c>
      <c r="AN177" s="99">
        <v>0</v>
      </c>
      <c r="AO177" s="99" t="s">
        <v>591</v>
      </c>
      <c r="AP177" s="99" t="s">
        <v>2040</v>
      </c>
    </row>
    <row r="178" spans="1:42">
      <c r="A178" s="24">
        <v>177</v>
      </c>
      <c r="B178" s="99" t="s">
        <v>952</v>
      </c>
      <c r="C178" s="99" t="s">
        <v>872</v>
      </c>
      <c r="D178" s="24" t="s">
        <v>484</v>
      </c>
      <c r="E178" s="24" t="s">
        <v>1394</v>
      </c>
      <c r="F178" s="24" t="s">
        <v>1493</v>
      </c>
      <c r="G178" s="99">
        <v>49</v>
      </c>
      <c r="H178" s="25" t="s">
        <v>1885</v>
      </c>
      <c r="I178" s="99" t="s">
        <v>121</v>
      </c>
      <c r="J178" s="99" t="s">
        <v>91</v>
      </c>
      <c r="K178" s="25">
        <v>8963</v>
      </c>
      <c r="L178" s="25">
        <v>0</v>
      </c>
      <c r="M178" s="25">
        <v>16</v>
      </c>
      <c r="AA178" s="99" t="s">
        <v>873</v>
      </c>
      <c r="AB178" s="99" t="s">
        <v>602</v>
      </c>
      <c r="AC178" s="99" t="s">
        <v>978</v>
      </c>
      <c r="AD178" s="101" t="s">
        <v>596</v>
      </c>
      <c r="AE178" s="99" t="s">
        <v>595</v>
      </c>
      <c r="AF178" s="99">
        <v>1</v>
      </c>
      <c r="AG178" s="99">
        <v>8963</v>
      </c>
      <c r="AH178" s="99">
        <v>0</v>
      </c>
      <c r="AI178" s="99">
        <v>16</v>
      </c>
      <c r="AJ178" s="99" t="s">
        <v>2193</v>
      </c>
      <c r="AK178" s="99">
        <v>4</v>
      </c>
      <c r="AN178" s="99">
        <v>0</v>
      </c>
      <c r="AO178" s="99" t="s">
        <v>591</v>
      </c>
      <c r="AP178" s="99" t="s">
        <v>2042</v>
      </c>
    </row>
    <row r="179" spans="1:42">
      <c r="A179" s="24">
        <v>178</v>
      </c>
      <c r="B179" s="99" t="s">
        <v>952</v>
      </c>
      <c r="C179" s="99" t="s">
        <v>872</v>
      </c>
      <c r="D179" s="24" t="s">
        <v>484</v>
      </c>
      <c r="E179" s="24" t="s">
        <v>1394</v>
      </c>
      <c r="F179" s="24" t="s">
        <v>1493</v>
      </c>
      <c r="G179" s="99">
        <v>49</v>
      </c>
      <c r="H179" s="25" t="s">
        <v>1886</v>
      </c>
      <c r="I179" s="99" t="s">
        <v>121</v>
      </c>
      <c r="J179" s="99" t="s">
        <v>91</v>
      </c>
      <c r="K179" s="25">
        <v>8964</v>
      </c>
      <c r="L179" s="25">
        <v>0</v>
      </c>
      <c r="M179" s="25">
        <v>16</v>
      </c>
      <c r="AA179" s="99" t="s">
        <v>873</v>
      </c>
      <c r="AB179" s="99" t="s">
        <v>602</v>
      </c>
      <c r="AC179" s="99" t="s">
        <v>978</v>
      </c>
      <c r="AD179" s="101" t="s">
        <v>596</v>
      </c>
      <c r="AE179" s="99" t="s">
        <v>595</v>
      </c>
      <c r="AF179" s="99">
        <v>1</v>
      </c>
      <c r="AG179" s="99">
        <v>8964</v>
      </c>
      <c r="AH179" s="99">
        <v>0</v>
      </c>
      <c r="AI179" s="99">
        <v>16</v>
      </c>
      <c r="AJ179" s="99" t="s">
        <v>2194</v>
      </c>
      <c r="AK179" s="99">
        <v>4</v>
      </c>
      <c r="AN179" s="99">
        <v>0</v>
      </c>
      <c r="AO179" s="99" t="s">
        <v>591</v>
      </c>
      <c r="AP179" s="99" t="s">
        <v>2044</v>
      </c>
    </row>
    <row r="180" spans="1:42">
      <c r="A180" s="24">
        <v>179</v>
      </c>
      <c r="B180" s="99" t="s">
        <v>952</v>
      </c>
      <c r="C180" s="99" t="s">
        <v>872</v>
      </c>
      <c r="D180" s="24" t="s">
        <v>484</v>
      </c>
      <c r="E180" s="24" t="s">
        <v>1394</v>
      </c>
      <c r="F180" s="24" t="s">
        <v>1493</v>
      </c>
      <c r="G180" s="99">
        <v>49</v>
      </c>
      <c r="H180" s="25" t="s">
        <v>1887</v>
      </c>
      <c r="I180" s="99" t="s">
        <v>121</v>
      </c>
      <c r="J180" s="99" t="s">
        <v>91</v>
      </c>
      <c r="K180" s="25">
        <v>8965</v>
      </c>
      <c r="L180" s="25">
        <v>0</v>
      </c>
      <c r="M180" s="25">
        <v>16</v>
      </c>
      <c r="AA180" s="99" t="s">
        <v>873</v>
      </c>
      <c r="AB180" s="99" t="s">
        <v>602</v>
      </c>
      <c r="AC180" s="99" t="s">
        <v>978</v>
      </c>
      <c r="AD180" s="101" t="s">
        <v>596</v>
      </c>
      <c r="AE180" s="99" t="s">
        <v>595</v>
      </c>
      <c r="AF180" s="99">
        <v>1</v>
      </c>
      <c r="AG180" s="99">
        <v>8965</v>
      </c>
      <c r="AH180" s="99">
        <v>0</v>
      </c>
      <c r="AI180" s="99">
        <v>16</v>
      </c>
      <c r="AJ180" s="99" t="s">
        <v>2195</v>
      </c>
      <c r="AK180" s="99">
        <v>4</v>
      </c>
      <c r="AN180" s="99">
        <v>0</v>
      </c>
      <c r="AO180" s="99" t="s">
        <v>591</v>
      </c>
      <c r="AP180" s="99" t="s">
        <v>2046</v>
      </c>
    </row>
    <row r="181" spans="1:42">
      <c r="A181" s="24">
        <v>180</v>
      </c>
      <c r="B181" s="99" t="s">
        <v>952</v>
      </c>
      <c r="C181" s="99" t="s">
        <v>872</v>
      </c>
      <c r="D181" s="24" t="s">
        <v>484</v>
      </c>
      <c r="E181" s="24" t="s">
        <v>1394</v>
      </c>
      <c r="F181" s="24" t="s">
        <v>1493</v>
      </c>
      <c r="G181" s="99">
        <v>49</v>
      </c>
      <c r="H181" s="25" t="s">
        <v>1888</v>
      </c>
      <c r="I181" s="99" t="s">
        <v>121</v>
      </c>
      <c r="J181" s="99" t="s">
        <v>91</v>
      </c>
      <c r="K181" s="25">
        <v>8966</v>
      </c>
      <c r="L181" s="25">
        <v>0</v>
      </c>
      <c r="M181" s="25">
        <v>16</v>
      </c>
      <c r="AA181" s="99" t="s">
        <v>873</v>
      </c>
      <c r="AB181" s="99" t="s">
        <v>602</v>
      </c>
      <c r="AC181" s="99" t="s">
        <v>978</v>
      </c>
      <c r="AD181" s="101" t="s">
        <v>596</v>
      </c>
      <c r="AE181" s="99" t="s">
        <v>595</v>
      </c>
      <c r="AF181" s="99">
        <v>1</v>
      </c>
      <c r="AG181" s="99">
        <v>8966</v>
      </c>
      <c r="AH181" s="99">
        <v>0</v>
      </c>
      <c r="AI181" s="99">
        <v>16</v>
      </c>
      <c r="AJ181" s="99" t="s">
        <v>2196</v>
      </c>
      <c r="AK181" s="99">
        <v>4</v>
      </c>
      <c r="AN181" s="99">
        <v>0</v>
      </c>
      <c r="AO181" s="99" t="s">
        <v>591</v>
      </c>
      <c r="AP181" s="99" t="s">
        <v>2048</v>
      </c>
    </row>
    <row r="182" spans="1:42">
      <c r="A182" s="24">
        <v>181</v>
      </c>
      <c r="B182" s="99" t="s">
        <v>952</v>
      </c>
      <c r="C182" s="99" t="s">
        <v>872</v>
      </c>
      <c r="D182" s="24" t="s">
        <v>484</v>
      </c>
      <c r="E182" s="24" t="s">
        <v>1394</v>
      </c>
      <c r="F182" s="24" t="s">
        <v>1493</v>
      </c>
      <c r="G182" s="99">
        <v>49</v>
      </c>
      <c r="H182" s="25" t="s">
        <v>1085</v>
      </c>
      <c r="I182" s="99" t="s">
        <v>121</v>
      </c>
      <c r="J182" s="99" t="s">
        <v>91</v>
      </c>
      <c r="K182" s="25">
        <v>8967</v>
      </c>
      <c r="L182" s="25">
        <v>0</v>
      </c>
      <c r="M182" s="25">
        <v>16</v>
      </c>
      <c r="AA182" s="99" t="s">
        <v>873</v>
      </c>
      <c r="AB182" s="99" t="s">
        <v>602</v>
      </c>
      <c r="AC182" s="99" t="s">
        <v>978</v>
      </c>
      <c r="AD182" s="101" t="s">
        <v>596</v>
      </c>
      <c r="AE182" s="99" t="s">
        <v>595</v>
      </c>
      <c r="AF182" s="99">
        <v>1</v>
      </c>
      <c r="AG182" s="99">
        <v>8967</v>
      </c>
      <c r="AH182" s="99">
        <v>0</v>
      </c>
      <c r="AI182" s="99">
        <v>16</v>
      </c>
      <c r="AJ182" s="99" t="s">
        <v>2197</v>
      </c>
      <c r="AK182" s="99">
        <v>4</v>
      </c>
      <c r="AN182" s="99">
        <v>0</v>
      </c>
      <c r="AO182" s="99" t="s">
        <v>591</v>
      </c>
      <c r="AP182" s="99" t="s">
        <v>2050</v>
      </c>
    </row>
    <row r="183" spans="1:42">
      <c r="A183" s="24">
        <v>182</v>
      </c>
      <c r="B183" s="99" t="s">
        <v>952</v>
      </c>
      <c r="C183" s="99" t="s">
        <v>872</v>
      </c>
      <c r="D183" s="24" t="s">
        <v>484</v>
      </c>
      <c r="E183" s="24" t="s">
        <v>1394</v>
      </c>
      <c r="F183" s="24" t="s">
        <v>1493</v>
      </c>
      <c r="G183" s="99">
        <v>49</v>
      </c>
      <c r="H183" s="25" t="s">
        <v>1086</v>
      </c>
      <c r="I183" s="99" t="s">
        <v>121</v>
      </c>
      <c r="J183" s="99" t="s">
        <v>91</v>
      </c>
      <c r="K183" s="25">
        <v>8968</v>
      </c>
      <c r="L183" s="25">
        <v>0</v>
      </c>
      <c r="M183" s="25">
        <v>16</v>
      </c>
      <c r="AA183" s="99" t="s">
        <v>873</v>
      </c>
      <c r="AB183" s="99" t="s">
        <v>602</v>
      </c>
      <c r="AC183" s="99" t="s">
        <v>978</v>
      </c>
      <c r="AD183" s="101" t="s">
        <v>596</v>
      </c>
      <c r="AE183" s="99" t="s">
        <v>595</v>
      </c>
      <c r="AF183" s="99">
        <v>1</v>
      </c>
      <c r="AG183" s="99">
        <v>8968</v>
      </c>
      <c r="AH183" s="99">
        <v>0</v>
      </c>
      <c r="AI183" s="99">
        <v>16</v>
      </c>
      <c r="AJ183" s="99" t="s">
        <v>2198</v>
      </c>
      <c r="AK183" s="99">
        <v>4</v>
      </c>
      <c r="AN183" s="99">
        <v>0</v>
      </c>
      <c r="AO183" s="99" t="s">
        <v>591</v>
      </c>
      <c r="AP183" s="99" t="s">
        <v>597</v>
      </c>
    </row>
    <row r="184" spans="1:42">
      <c r="A184" s="24">
        <v>183</v>
      </c>
      <c r="B184" s="99" t="s">
        <v>952</v>
      </c>
      <c r="C184" s="99" t="s">
        <v>872</v>
      </c>
      <c r="D184" s="24" t="s">
        <v>484</v>
      </c>
      <c r="E184" s="24" t="s">
        <v>1394</v>
      </c>
      <c r="F184" s="24" t="s">
        <v>1493</v>
      </c>
      <c r="G184" s="99">
        <v>49</v>
      </c>
      <c r="H184" s="25" t="s">
        <v>1087</v>
      </c>
      <c r="I184" s="99" t="s">
        <v>121</v>
      </c>
      <c r="J184" s="99" t="s">
        <v>91</v>
      </c>
      <c r="K184" s="25">
        <v>8969</v>
      </c>
      <c r="L184" s="25">
        <v>0</v>
      </c>
      <c r="M184" s="25">
        <v>16</v>
      </c>
      <c r="AA184" s="99" t="s">
        <v>873</v>
      </c>
      <c r="AB184" s="99" t="s">
        <v>602</v>
      </c>
      <c r="AC184" s="99" t="s">
        <v>978</v>
      </c>
      <c r="AD184" s="101" t="s">
        <v>596</v>
      </c>
      <c r="AE184" s="99" t="s">
        <v>595</v>
      </c>
      <c r="AF184" s="99">
        <v>1</v>
      </c>
      <c r="AG184" s="99">
        <v>8969</v>
      </c>
      <c r="AH184" s="99">
        <v>0</v>
      </c>
      <c r="AI184" s="99">
        <v>16</v>
      </c>
      <c r="AJ184" s="99" t="s">
        <v>2199</v>
      </c>
      <c r="AK184" s="99">
        <v>4</v>
      </c>
      <c r="AN184" s="99">
        <v>0</v>
      </c>
      <c r="AO184" s="99" t="s">
        <v>591</v>
      </c>
      <c r="AP184" s="99" t="s">
        <v>598</v>
      </c>
    </row>
    <row r="185" spans="1:42">
      <c r="A185" s="24">
        <v>184</v>
      </c>
      <c r="B185" s="99" t="s">
        <v>952</v>
      </c>
      <c r="C185" s="99" t="s">
        <v>872</v>
      </c>
      <c r="D185" s="24" t="s">
        <v>484</v>
      </c>
      <c r="E185" s="24" t="s">
        <v>1394</v>
      </c>
      <c r="F185" s="24" t="s">
        <v>1493</v>
      </c>
      <c r="G185" s="99">
        <v>49</v>
      </c>
      <c r="H185" s="25" t="s">
        <v>1088</v>
      </c>
      <c r="I185" s="99" t="s">
        <v>121</v>
      </c>
      <c r="J185" s="99" t="s">
        <v>91</v>
      </c>
      <c r="K185" s="25">
        <v>8970</v>
      </c>
      <c r="L185" s="25">
        <v>0</v>
      </c>
      <c r="M185" s="25">
        <v>16</v>
      </c>
      <c r="AA185" s="99" t="s">
        <v>873</v>
      </c>
      <c r="AB185" s="99" t="s">
        <v>602</v>
      </c>
      <c r="AC185" s="99" t="s">
        <v>978</v>
      </c>
      <c r="AD185" s="101" t="s">
        <v>596</v>
      </c>
      <c r="AE185" s="99" t="s">
        <v>595</v>
      </c>
      <c r="AF185" s="99">
        <v>1</v>
      </c>
      <c r="AG185" s="99">
        <v>8970</v>
      </c>
      <c r="AH185" s="99">
        <v>0</v>
      </c>
      <c r="AI185" s="99">
        <v>16</v>
      </c>
      <c r="AJ185" s="99" t="s">
        <v>2200</v>
      </c>
      <c r="AK185" s="99">
        <v>4</v>
      </c>
      <c r="AN185" s="99">
        <v>0</v>
      </c>
      <c r="AO185" s="99" t="s">
        <v>591</v>
      </c>
      <c r="AP185" s="99" t="s">
        <v>2201</v>
      </c>
    </row>
    <row r="186" spans="1:42">
      <c r="A186" s="24">
        <v>185</v>
      </c>
      <c r="B186" s="99" t="s">
        <v>952</v>
      </c>
      <c r="C186" s="99" t="s">
        <v>872</v>
      </c>
      <c r="D186" s="24" t="s">
        <v>484</v>
      </c>
      <c r="E186" s="24" t="s">
        <v>1394</v>
      </c>
      <c r="F186" s="24" t="s">
        <v>1493</v>
      </c>
      <c r="G186" s="99">
        <v>49</v>
      </c>
      <c r="H186" s="25" t="s">
        <v>1089</v>
      </c>
      <c r="I186" s="99" t="s">
        <v>121</v>
      </c>
      <c r="J186" s="99" t="s">
        <v>91</v>
      </c>
      <c r="K186" s="25">
        <v>8971</v>
      </c>
      <c r="L186" s="25">
        <v>0</v>
      </c>
      <c r="M186" s="25">
        <v>16</v>
      </c>
      <c r="AA186" s="99" t="s">
        <v>873</v>
      </c>
      <c r="AB186" s="99" t="s">
        <v>602</v>
      </c>
      <c r="AC186" s="99" t="s">
        <v>978</v>
      </c>
      <c r="AD186" s="101" t="s">
        <v>596</v>
      </c>
      <c r="AE186" s="99" t="s">
        <v>595</v>
      </c>
      <c r="AF186" s="99">
        <v>1</v>
      </c>
      <c r="AG186" s="99">
        <v>8971</v>
      </c>
      <c r="AH186" s="99">
        <v>0</v>
      </c>
      <c r="AI186" s="99">
        <v>16</v>
      </c>
      <c r="AJ186" s="99" t="s">
        <v>2202</v>
      </c>
      <c r="AK186" s="99">
        <v>4</v>
      </c>
      <c r="AN186" s="99">
        <v>0</v>
      </c>
      <c r="AO186" s="99" t="s">
        <v>591</v>
      </c>
      <c r="AP186" s="99" t="s">
        <v>2203</v>
      </c>
    </row>
    <row r="187" spans="1:42">
      <c r="A187" s="24">
        <v>186</v>
      </c>
      <c r="B187" s="99" t="s">
        <v>952</v>
      </c>
      <c r="C187" s="99" t="s">
        <v>872</v>
      </c>
      <c r="D187" s="24" t="s">
        <v>484</v>
      </c>
      <c r="E187" s="24" t="s">
        <v>1394</v>
      </c>
      <c r="F187" s="24" t="s">
        <v>1493</v>
      </c>
      <c r="G187" s="99">
        <v>49</v>
      </c>
      <c r="H187" s="25" t="s">
        <v>1090</v>
      </c>
      <c r="I187" s="99" t="s">
        <v>121</v>
      </c>
      <c r="J187" s="99" t="s">
        <v>91</v>
      </c>
      <c r="K187" s="25">
        <v>8972</v>
      </c>
      <c r="L187" s="25">
        <v>0</v>
      </c>
      <c r="M187" s="25">
        <v>16</v>
      </c>
      <c r="AA187" s="99" t="s">
        <v>873</v>
      </c>
      <c r="AB187" s="99" t="s">
        <v>602</v>
      </c>
      <c r="AC187" s="99" t="s">
        <v>978</v>
      </c>
      <c r="AD187" s="101" t="s">
        <v>596</v>
      </c>
      <c r="AE187" s="99" t="s">
        <v>595</v>
      </c>
      <c r="AF187" s="99">
        <v>1</v>
      </c>
      <c r="AG187" s="99">
        <v>8972</v>
      </c>
      <c r="AH187" s="99">
        <v>0</v>
      </c>
      <c r="AI187" s="99">
        <v>16</v>
      </c>
      <c r="AJ187" s="99" t="s">
        <v>2204</v>
      </c>
      <c r="AK187" s="99">
        <v>4</v>
      </c>
      <c r="AN187" s="99">
        <v>0</v>
      </c>
      <c r="AO187" s="99" t="s">
        <v>591</v>
      </c>
      <c r="AP187" s="99" t="s">
        <v>2205</v>
      </c>
    </row>
    <row r="188" spans="1:42">
      <c r="A188" s="24">
        <v>187</v>
      </c>
      <c r="B188" s="99" t="s">
        <v>952</v>
      </c>
      <c r="C188" s="99" t="s">
        <v>872</v>
      </c>
      <c r="D188" s="24" t="s">
        <v>490</v>
      </c>
      <c r="E188" s="24" t="s">
        <v>1383</v>
      </c>
      <c r="F188" s="24" t="s">
        <v>1494</v>
      </c>
      <c r="G188" s="99">
        <v>50</v>
      </c>
      <c r="H188" s="25" t="s">
        <v>1811</v>
      </c>
      <c r="I188" s="99" t="s">
        <v>121</v>
      </c>
      <c r="J188" s="99" t="s">
        <v>89</v>
      </c>
      <c r="K188" s="25">
        <v>3000</v>
      </c>
      <c r="L188" s="25">
        <v>0</v>
      </c>
      <c r="M188" s="25">
        <v>1</v>
      </c>
      <c r="AA188" s="99" t="s">
        <v>873</v>
      </c>
      <c r="AB188" s="99" t="s">
        <v>602</v>
      </c>
      <c r="AC188" s="99" t="s">
        <v>978</v>
      </c>
      <c r="AD188" s="101" t="s">
        <v>592</v>
      </c>
      <c r="AE188" s="99" t="s">
        <v>593</v>
      </c>
      <c r="AF188" s="99">
        <v>1</v>
      </c>
      <c r="AG188" s="99">
        <v>3000</v>
      </c>
      <c r="AH188" s="99">
        <v>0</v>
      </c>
      <c r="AI188" s="99">
        <v>1</v>
      </c>
      <c r="AJ188" s="99" t="s">
        <v>2206</v>
      </c>
      <c r="AK188" s="99">
        <v>4</v>
      </c>
      <c r="AN188" s="99">
        <v>0</v>
      </c>
      <c r="AO188" s="99" t="s">
        <v>591</v>
      </c>
      <c r="AP188" s="99" t="s">
        <v>2004</v>
      </c>
    </row>
    <row r="189" spans="1:42">
      <c r="A189" s="24">
        <v>188</v>
      </c>
      <c r="B189" s="99" t="s">
        <v>952</v>
      </c>
      <c r="C189" s="99" t="s">
        <v>872</v>
      </c>
      <c r="D189" s="24" t="s">
        <v>490</v>
      </c>
      <c r="E189" s="24" t="s">
        <v>1383</v>
      </c>
      <c r="F189" s="24" t="s">
        <v>1494</v>
      </c>
      <c r="G189" s="99">
        <v>50</v>
      </c>
      <c r="H189" s="25" t="s">
        <v>1812</v>
      </c>
      <c r="I189" s="99" t="s">
        <v>121</v>
      </c>
      <c r="J189" s="99" t="s">
        <v>89</v>
      </c>
      <c r="K189" s="25">
        <v>3001</v>
      </c>
      <c r="L189" s="25">
        <v>0</v>
      </c>
      <c r="M189" s="25">
        <v>1</v>
      </c>
      <c r="AA189" s="99" t="s">
        <v>873</v>
      </c>
      <c r="AB189" s="99" t="s">
        <v>602</v>
      </c>
      <c r="AC189" s="99" t="s">
        <v>978</v>
      </c>
      <c r="AD189" s="101" t="s">
        <v>592</v>
      </c>
      <c r="AE189" s="99" t="s">
        <v>593</v>
      </c>
      <c r="AF189" s="99">
        <v>1</v>
      </c>
      <c r="AG189" s="99">
        <v>3001</v>
      </c>
      <c r="AH189" s="99">
        <v>0</v>
      </c>
      <c r="AI189" s="99">
        <v>1</v>
      </c>
      <c r="AJ189" s="99" t="s">
        <v>2207</v>
      </c>
      <c r="AK189" s="99">
        <v>4</v>
      </c>
      <c r="AN189" s="99">
        <v>0</v>
      </c>
      <c r="AO189" s="99" t="s">
        <v>591</v>
      </c>
      <c r="AP189" s="99" t="s">
        <v>2006</v>
      </c>
    </row>
    <row r="190" spans="1:42">
      <c r="A190" s="24">
        <v>189</v>
      </c>
      <c r="B190" s="99" t="s">
        <v>952</v>
      </c>
      <c r="C190" s="99" t="s">
        <v>872</v>
      </c>
      <c r="D190" s="24" t="s">
        <v>490</v>
      </c>
      <c r="E190" s="24" t="s">
        <v>1383</v>
      </c>
      <c r="F190" s="24" t="s">
        <v>1494</v>
      </c>
      <c r="G190" s="99">
        <v>50</v>
      </c>
      <c r="H190" s="25" t="s">
        <v>1813</v>
      </c>
      <c r="I190" s="99" t="s">
        <v>121</v>
      </c>
      <c r="J190" s="99" t="s">
        <v>89</v>
      </c>
      <c r="K190" s="25">
        <v>3002</v>
      </c>
      <c r="L190" s="25">
        <v>0</v>
      </c>
      <c r="M190" s="25">
        <v>1</v>
      </c>
      <c r="AA190" s="99" t="s">
        <v>873</v>
      </c>
      <c r="AB190" s="99" t="s">
        <v>602</v>
      </c>
      <c r="AC190" s="99" t="s">
        <v>978</v>
      </c>
      <c r="AD190" s="101" t="s">
        <v>592</v>
      </c>
      <c r="AE190" s="99" t="s">
        <v>593</v>
      </c>
      <c r="AF190" s="99">
        <v>1</v>
      </c>
      <c r="AG190" s="99">
        <v>3002</v>
      </c>
      <c r="AH190" s="99">
        <v>0</v>
      </c>
      <c r="AI190" s="99">
        <v>1</v>
      </c>
      <c r="AJ190" s="99" t="s">
        <v>2208</v>
      </c>
      <c r="AK190" s="99">
        <v>4</v>
      </c>
      <c r="AN190" s="99">
        <v>0</v>
      </c>
      <c r="AO190" s="99" t="s">
        <v>591</v>
      </c>
      <c r="AP190" s="99" t="s">
        <v>2160</v>
      </c>
    </row>
    <row r="191" spans="1:42">
      <c r="A191" s="24">
        <v>190</v>
      </c>
      <c r="B191" s="99" t="s">
        <v>952</v>
      </c>
      <c r="C191" s="99" t="s">
        <v>872</v>
      </c>
      <c r="D191" s="24" t="s">
        <v>490</v>
      </c>
      <c r="E191" s="24" t="s">
        <v>1383</v>
      </c>
      <c r="F191" s="24" t="s">
        <v>1494</v>
      </c>
      <c r="G191" s="99">
        <v>50</v>
      </c>
      <c r="H191" s="25" t="s">
        <v>1843</v>
      </c>
      <c r="I191" s="99" t="s">
        <v>121</v>
      </c>
      <c r="J191" s="99" t="s">
        <v>89</v>
      </c>
      <c r="K191" s="25">
        <v>3003</v>
      </c>
      <c r="L191" s="25">
        <v>0</v>
      </c>
      <c r="M191" s="25">
        <v>1</v>
      </c>
      <c r="AA191" s="99" t="s">
        <v>873</v>
      </c>
      <c r="AB191" s="99" t="s">
        <v>602</v>
      </c>
      <c r="AC191" s="99" t="s">
        <v>978</v>
      </c>
      <c r="AD191" s="101" t="s">
        <v>592</v>
      </c>
      <c r="AE191" s="99" t="s">
        <v>593</v>
      </c>
      <c r="AF191" s="99">
        <v>1</v>
      </c>
      <c r="AG191" s="99">
        <v>3003</v>
      </c>
      <c r="AH191" s="99">
        <v>0</v>
      </c>
      <c r="AI191" s="99">
        <v>1</v>
      </c>
      <c r="AJ191" s="99" t="s">
        <v>2209</v>
      </c>
      <c r="AK191" s="99">
        <v>4</v>
      </c>
      <c r="AN191" s="99">
        <v>0</v>
      </c>
      <c r="AO191" s="99" t="s">
        <v>591</v>
      </c>
      <c r="AP191" s="99" t="s">
        <v>2210</v>
      </c>
    </row>
    <row r="192" spans="1:42">
      <c r="A192" s="24">
        <v>191</v>
      </c>
      <c r="B192" s="99" t="s">
        <v>952</v>
      </c>
      <c r="C192" s="99" t="s">
        <v>872</v>
      </c>
      <c r="D192" s="24" t="s">
        <v>490</v>
      </c>
      <c r="E192" s="24" t="s">
        <v>1383</v>
      </c>
      <c r="F192" s="24" t="s">
        <v>1494</v>
      </c>
      <c r="G192" s="99">
        <v>50</v>
      </c>
      <c r="H192" s="25" t="s">
        <v>1844</v>
      </c>
      <c r="I192" s="99" t="s">
        <v>121</v>
      </c>
      <c r="J192" s="99" t="s">
        <v>89</v>
      </c>
      <c r="K192" s="25">
        <v>3004</v>
      </c>
      <c r="L192" s="25">
        <v>0</v>
      </c>
      <c r="M192" s="25">
        <v>1</v>
      </c>
      <c r="AA192" s="99" t="s">
        <v>873</v>
      </c>
      <c r="AB192" s="99" t="s">
        <v>602</v>
      </c>
      <c r="AC192" s="99" t="s">
        <v>978</v>
      </c>
      <c r="AD192" s="101" t="s">
        <v>592</v>
      </c>
      <c r="AE192" s="99" t="s">
        <v>593</v>
      </c>
      <c r="AF192" s="99">
        <v>1</v>
      </c>
      <c r="AG192" s="99">
        <v>3004</v>
      </c>
      <c r="AH192" s="99">
        <v>0</v>
      </c>
      <c r="AI192" s="99">
        <v>1</v>
      </c>
      <c r="AJ192" s="99" t="s">
        <v>2211</v>
      </c>
      <c r="AK192" s="99">
        <v>4</v>
      </c>
      <c r="AN192" s="99">
        <v>0</v>
      </c>
      <c r="AO192" s="99" t="s">
        <v>591</v>
      </c>
      <c r="AP192" s="99" t="s">
        <v>2212</v>
      </c>
    </row>
    <row r="193" spans="1:42">
      <c r="A193" s="24">
        <v>192</v>
      </c>
      <c r="B193" s="99" t="s">
        <v>952</v>
      </c>
      <c r="C193" s="99" t="s">
        <v>872</v>
      </c>
      <c r="D193" s="24" t="s">
        <v>490</v>
      </c>
      <c r="E193" s="24" t="s">
        <v>1383</v>
      </c>
      <c r="F193" s="24" t="s">
        <v>1494</v>
      </c>
      <c r="G193" s="99">
        <v>50</v>
      </c>
      <c r="H193" s="25" t="s">
        <v>1820</v>
      </c>
      <c r="I193" s="99" t="s">
        <v>122</v>
      </c>
      <c r="J193" s="99" t="s">
        <v>89</v>
      </c>
      <c r="K193" s="25">
        <v>3005</v>
      </c>
      <c r="L193" s="25">
        <v>0</v>
      </c>
      <c r="M193" s="25">
        <v>1</v>
      </c>
      <c r="AA193" s="99" t="s">
        <v>874</v>
      </c>
      <c r="AB193" s="99" t="s">
        <v>602</v>
      </c>
      <c r="AC193" s="99" t="s">
        <v>975</v>
      </c>
      <c r="AD193" s="101" t="s">
        <v>592</v>
      </c>
      <c r="AE193" s="99" t="s">
        <v>593</v>
      </c>
      <c r="AF193" s="99">
        <v>1</v>
      </c>
      <c r="AG193" s="99">
        <v>3005</v>
      </c>
      <c r="AH193" s="99">
        <v>0</v>
      </c>
      <c r="AI193" s="99">
        <v>1</v>
      </c>
      <c r="AJ193" s="99" t="s">
        <v>2213</v>
      </c>
      <c r="AK193" s="99">
        <v>4</v>
      </c>
      <c r="AN193" s="99">
        <v>0</v>
      </c>
      <c r="AO193" s="99" t="s">
        <v>591</v>
      </c>
      <c r="AP193" s="99" t="s">
        <v>594</v>
      </c>
    </row>
    <row r="194" spans="1:42">
      <c r="A194" s="24">
        <v>193</v>
      </c>
      <c r="B194" s="99" t="s">
        <v>952</v>
      </c>
      <c r="C194" s="99" t="s">
        <v>872</v>
      </c>
      <c r="D194" s="24" t="s">
        <v>490</v>
      </c>
      <c r="E194" s="24" t="s">
        <v>1383</v>
      </c>
      <c r="F194" s="24" t="s">
        <v>1494</v>
      </c>
      <c r="G194" s="99">
        <v>50</v>
      </c>
      <c r="H194" s="25" t="s">
        <v>707</v>
      </c>
      <c r="I194" s="99" t="s">
        <v>121</v>
      </c>
      <c r="J194" s="99" t="s">
        <v>89</v>
      </c>
      <c r="K194" s="25">
        <v>3006</v>
      </c>
      <c r="L194" s="25">
        <v>0</v>
      </c>
      <c r="M194" s="25">
        <v>1</v>
      </c>
      <c r="AA194" s="99" t="s">
        <v>873</v>
      </c>
      <c r="AB194" s="99" t="s">
        <v>602</v>
      </c>
      <c r="AC194" s="99" t="s">
        <v>978</v>
      </c>
      <c r="AD194" s="101" t="s">
        <v>592</v>
      </c>
      <c r="AE194" s="99" t="s">
        <v>593</v>
      </c>
      <c r="AF194" s="99">
        <v>1</v>
      </c>
      <c r="AG194" s="99">
        <v>3006</v>
      </c>
      <c r="AH194" s="99">
        <v>0</v>
      </c>
      <c r="AI194" s="99">
        <v>1</v>
      </c>
      <c r="AJ194" s="99" t="s">
        <v>2214</v>
      </c>
      <c r="AK194" s="99">
        <v>4</v>
      </c>
      <c r="AN194" s="99">
        <v>0</v>
      </c>
      <c r="AO194" s="99" t="s">
        <v>591</v>
      </c>
      <c r="AP194" s="99" t="s">
        <v>2015</v>
      </c>
    </row>
    <row r="195" spans="1:42">
      <c r="A195" s="24">
        <v>194</v>
      </c>
      <c r="B195" s="99" t="s">
        <v>952</v>
      </c>
      <c r="C195" s="99" t="s">
        <v>872</v>
      </c>
      <c r="D195" s="24" t="s">
        <v>490</v>
      </c>
      <c r="E195" s="24" t="s">
        <v>1383</v>
      </c>
      <c r="F195" s="24" t="s">
        <v>1494</v>
      </c>
      <c r="G195" s="99">
        <v>50</v>
      </c>
      <c r="H195" s="25" t="s">
        <v>738</v>
      </c>
      <c r="I195" s="99" t="s">
        <v>122</v>
      </c>
      <c r="J195" s="99" t="s">
        <v>89</v>
      </c>
      <c r="K195" s="25">
        <v>3007</v>
      </c>
      <c r="L195" s="25">
        <v>0</v>
      </c>
      <c r="M195" s="25">
        <v>1</v>
      </c>
      <c r="AA195" s="99" t="s">
        <v>874</v>
      </c>
      <c r="AB195" s="99" t="s">
        <v>602</v>
      </c>
      <c r="AC195" s="99" t="s">
        <v>975</v>
      </c>
      <c r="AD195" s="101" t="s">
        <v>592</v>
      </c>
      <c r="AE195" s="99" t="s">
        <v>593</v>
      </c>
      <c r="AF195" s="99">
        <v>1</v>
      </c>
      <c r="AG195" s="99">
        <v>3007</v>
      </c>
      <c r="AH195" s="99">
        <v>0</v>
      </c>
      <c r="AI195" s="99">
        <v>1</v>
      </c>
      <c r="AJ195" s="99" t="s">
        <v>2215</v>
      </c>
      <c r="AK195" s="99">
        <v>4</v>
      </c>
      <c r="AN195" s="99">
        <v>0</v>
      </c>
      <c r="AO195" s="99" t="s">
        <v>591</v>
      </c>
      <c r="AP195" s="99" t="s">
        <v>2017</v>
      </c>
    </row>
    <row r="196" spans="1:42">
      <c r="A196" s="24">
        <v>195</v>
      </c>
      <c r="B196" s="99" t="s">
        <v>952</v>
      </c>
      <c r="C196" s="99" t="s">
        <v>872</v>
      </c>
      <c r="D196" s="24" t="s">
        <v>490</v>
      </c>
      <c r="E196" s="24" t="s">
        <v>1383</v>
      </c>
      <c r="F196" s="24" t="s">
        <v>1494</v>
      </c>
      <c r="G196" s="99">
        <v>50</v>
      </c>
      <c r="H196" s="25" t="s">
        <v>1847</v>
      </c>
      <c r="I196" s="99" t="s">
        <v>122</v>
      </c>
      <c r="J196" s="99" t="s">
        <v>89</v>
      </c>
      <c r="K196" s="25">
        <v>3008</v>
      </c>
      <c r="L196" s="25">
        <v>0</v>
      </c>
      <c r="M196" s="25">
        <v>1</v>
      </c>
      <c r="AA196" s="99" t="s">
        <v>874</v>
      </c>
      <c r="AB196" s="99" t="s">
        <v>602</v>
      </c>
      <c r="AC196" s="99" t="s">
        <v>975</v>
      </c>
      <c r="AD196" s="101" t="s">
        <v>592</v>
      </c>
      <c r="AE196" s="99" t="s">
        <v>593</v>
      </c>
      <c r="AF196" s="99">
        <v>1</v>
      </c>
      <c r="AG196" s="99">
        <v>3008</v>
      </c>
      <c r="AH196" s="99">
        <v>0</v>
      </c>
      <c r="AI196" s="99">
        <v>1</v>
      </c>
      <c r="AJ196" s="99" t="s">
        <v>2216</v>
      </c>
      <c r="AK196" s="99">
        <v>4</v>
      </c>
      <c r="AN196" s="99">
        <v>0</v>
      </c>
      <c r="AO196" s="99" t="s">
        <v>591</v>
      </c>
      <c r="AP196" s="99" t="s">
        <v>2217</v>
      </c>
    </row>
    <row r="197" spans="1:42">
      <c r="A197" s="24">
        <v>196</v>
      </c>
      <c r="B197" s="99" t="s">
        <v>952</v>
      </c>
      <c r="C197" s="99" t="s">
        <v>872</v>
      </c>
      <c r="D197" s="24" t="s">
        <v>490</v>
      </c>
      <c r="E197" s="24" t="s">
        <v>1383</v>
      </c>
      <c r="F197" s="24" t="s">
        <v>1494</v>
      </c>
      <c r="G197" s="99">
        <v>50</v>
      </c>
      <c r="H197" s="25" t="s">
        <v>1824</v>
      </c>
      <c r="I197" s="99" t="s">
        <v>121</v>
      </c>
      <c r="J197" s="99" t="s">
        <v>89</v>
      </c>
      <c r="K197" s="25">
        <v>3009</v>
      </c>
      <c r="L197" s="25">
        <v>0</v>
      </c>
      <c r="M197" s="25">
        <v>1</v>
      </c>
      <c r="AA197" s="99" t="s">
        <v>873</v>
      </c>
      <c r="AB197" s="99" t="s">
        <v>602</v>
      </c>
      <c r="AC197" s="99" t="s">
        <v>978</v>
      </c>
      <c r="AD197" s="101" t="s">
        <v>592</v>
      </c>
      <c r="AE197" s="99" t="s">
        <v>593</v>
      </c>
      <c r="AF197" s="99">
        <v>1</v>
      </c>
      <c r="AG197" s="99">
        <v>3009</v>
      </c>
      <c r="AH197" s="99">
        <v>0</v>
      </c>
      <c r="AI197" s="99">
        <v>1</v>
      </c>
      <c r="AJ197" s="99" t="s">
        <v>2218</v>
      </c>
      <c r="AK197" s="99">
        <v>4</v>
      </c>
      <c r="AN197" s="99">
        <v>0</v>
      </c>
      <c r="AO197" s="99" t="s">
        <v>591</v>
      </c>
      <c r="AP197" s="99" t="s">
        <v>2023</v>
      </c>
    </row>
    <row r="198" spans="1:42">
      <c r="A198" s="24">
        <v>197</v>
      </c>
      <c r="B198" s="99" t="s">
        <v>952</v>
      </c>
      <c r="C198" s="99" t="s">
        <v>872</v>
      </c>
      <c r="D198" s="24" t="s">
        <v>491</v>
      </c>
      <c r="E198" s="24" t="s">
        <v>1383</v>
      </c>
      <c r="F198" s="24" t="s">
        <v>1495</v>
      </c>
      <c r="G198" s="99">
        <v>51</v>
      </c>
      <c r="H198" s="25" t="s">
        <v>1811</v>
      </c>
      <c r="I198" s="99" t="s">
        <v>121</v>
      </c>
      <c r="J198" s="99" t="s">
        <v>89</v>
      </c>
      <c r="K198" s="25">
        <v>3040</v>
      </c>
      <c r="L198" s="25">
        <v>0</v>
      </c>
      <c r="M198" s="25">
        <v>1</v>
      </c>
      <c r="AA198" s="99" t="s">
        <v>873</v>
      </c>
      <c r="AB198" s="99" t="s">
        <v>602</v>
      </c>
      <c r="AC198" s="99" t="s">
        <v>978</v>
      </c>
      <c r="AD198" s="101" t="s">
        <v>592</v>
      </c>
      <c r="AE198" s="99" t="s">
        <v>593</v>
      </c>
      <c r="AF198" s="99">
        <v>1</v>
      </c>
      <c r="AG198" s="99">
        <v>3040</v>
      </c>
      <c r="AH198" s="99">
        <v>0</v>
      </c>
      <c r="AI198" s="99">
        <v>1</v>
      </c>
      <c r="AJ198" s="99" t="s">
        <v>2219</v>
      </c>
      <c r="AK198" s="99">
        <v>4</v>
      </c>
      <c r="AN198" s="99">
        <v>0</v>
      </c>
      <c r="AO198" s="99" t="s">
        <v>591</v>
      </c>
      <c r="AP198" s="99" t="s">
        <v>2004</v>
      </c>
    </row>
    <row r="199" spans="1:42">
      <c r="A199" s="24">
        <v>198</v>
      </c>
      <c r="B199" s="99" t="s">
        <v>952</v>
      </c>
      <c r="C199" s="99" t="s">
        <v>872</v>
      </c>
      <c r="D199" s="24" t="s">
        <v>491</v>
      </c>
      <c r="E199" s="24" t="s">
        <v>1383</v>
      </c>
      <c r="F199" s="24" t="s">
        <v>1495</v>
      </c>
      <c r="G199" s="99">
        <v>51</v>
      </c>
      <c r="H199" s="25" t="s">
        <v>1812</v>
      </c>
      <c r="I199" s="99" t="s">
        <v>121</v>
      </c>
      <c r="J199" s="99" t="s">
        <v>89</v>
      </c>
      <c r="K199" s="25">
        <v>3041</v>
      </c>
      <c r="L199" s="25">
        <v>0</v>
      </c>
      <c r="M199" s="25">
        <v>1</v>
      </c>
      <c r="AA199" s="99" t="s">
        <v>873</v>
      </c>
      <c r="AB199" s="99" t="s">
        <v>602</v>
      </c>
      <c r="AC199" s="99" t="s">
        <v>978</v>
      </c>
      <c r="AD199" s="101" t="s">
        <v>592</v>
      </c>
      <c r="AE199" s="99" t="s">
        <v>593</v>
      </c>
      <c r="AF199" s="99">
        <v>1</v>
      </c>
      <c r="AG199" s="99">
        <v>3041</v>
      </c>
      <c r="AH199" s="99">
        <v>0</v>
      </c>
      <c r="AI199" s="99">
        <v>1</v>
      </c>
      <c r="AJ199" s="99" t="s">
        <v>2220</v>
      </c>
      <c r="AK199" s="99">
        <v>4</v>
      </c>
      <c r="AN199" s="99">
        <v>0</v>
      </c>
      <c r="AO199" s="99" t="s">
        <v>591</v>
      </c>
      <c r="AP199" s="99" t="s">
        <v>2006</v>
      </c>
    </row>
    <row r="200" spans="1:42">
      <c r="A200" s="24">
        <v>199</v>
      </c>
      <c r="B200" s="99" t="s">
        <v>952</v>
      </c>
      <c r="C200" s="99" t="s">
        <v>872</v>
      </c>
      <c r="D200" s="24" t="s">
        <v>491</v>
      </c>
      <c r="E200" s="24" t="s">
        <v>1383</v>
      </c>
      <c r="F200" s="24" t="s">
        <v>1495</v>
      </c>
      <c r="G200" s="99">
        <v>51</v>
      </c>
      <c r="H200" s="25" t="s">
        <v>1813</v>
      </c>
      <c r="I200" s="99" t="s">
        <v>121</v>
      </c>
      <c r="J200" s="99" t="s">
        <v>89</v>
      </c>
      <c r="K200" s="25">
        <v>3042</v>
      </c>
      <c r="L200" s="25">
        <v>0</v>
      </c>
      <c r="M200" s="25">
        <v>1</v>
      </c>
      <c r="AA200" s="99" t="s">
        <v>873</v>
      </c>
      <c r="AB200" s="99" t="s">
        <v>602</v>
      </c>
      <c r="AC200" s="99" t="s">
        <v>978</v>
      </c>
      <c r="AD200" s="101" t="s">
        <v>592</v>
      </c>
      <c r="AE200" s="99" t="s">
        <v>593</v>
      </c>
      <c r="AF200" s="99">
        <v>1</v>
      </c>
      <c r="AG200" s="99">
        <v>3042</v>
      </c>
      <c r="AH200" s="99">
        <v>0</v>
      </c>
      <c r="AI200" s="99">
        <v>1</v>
      </c>
      <c r="AJ200" s="99" t="s">
        <v>2221</v>
      </c>
      <c r="AK200" s="99">
        <v>4</v>
      </c>
      <c r="AN200" s="99">
        <v>0</v>
      </c>
      <c r="AO200" s="99" t="s">
        <v>591</v>
      </c>
      <c r="AP200" s="99" t="s">
        <v>2160</v>
      </c>
    </row>
    <row r="201" spans="1:42">
      <c r="A201" s="24">
        <v>200</v>
      </c>
      <c r="B201" s="99" t="s">
        <v>952</v>
      </c>
      <c r="C201" s="99" t="s">
        <v>872</v>
      </c>
      <c r="D201" s="24" t="s">
        <v>491</v>
      </c>
      <c r="E201" s="24" t="s">
        <v>1383</v>
      </c>
      <c r="F201" s="24" t="s">
        <v>1495</v>
      </c>
      <c r="G201" s="99">
        <v>51</v>
      </c>
      <c r="H201" s="25" t="s">
        <v>1843</v>
      </c>
      <c r="I201" s="99" t="s">
        <v>121</v>
      </c>
      <c r="J201" s="99" t="s">
        <v>89</v>
      </c>
      <c r="K201" s="25">
        <v>3043</v>
      </c>
      <c r="L201" s="25">
        <v>0</v>
      </c>
      <c r="M201" s="25">
        <v>1</v>
      </c>
      <c r="AA201" s="99" t="s">
        <v>873</v>
      </c>
      <c r="AB201" s="99" t="s">
        <v>602</v>
      </c>
      <c r="AC201" s="99" t="s">
        <v>978</v>
      </c>
      <c r="AD201" s="101" t="s">
        <v>592</v>
      </c>
      <c r="AE201" s="99" t="s">
        <v>593</v>
      </c>
      <c r="AF201" s="99">
        <v>1</v>
      </c>
      <c r="AG201" s="99">
        <v>3043</v>
      </c>
      <c r="AH201" s="99">
        <v>0</v>
      </c>
      <c r="AI201" s="99">
        <v>1</v>
      </c>
      <c r="AJ201" s="99" t="s">
        <v>2222</v>
      </c>
      <c r="AK201" s="99">
        <v>4</v>
      </c>
      <c r="AN201" s="99">
        <v>0</v>
      </c>
      <c r="AO201" s="99" t="s">
        <v>591</v>
      </c>
      <c r="AP201" s="99" t="s">
        <v>2210</v>
      </c>
    </row>
    <row r="202" spans="1:42">
      <c r="A202" s="24">
        <v>201</v>
      </c>
      <c r="B202" s="99" t="s">
        <v>952</v>
      </c>
      <c r="C202" s="99" t="s">
        <v>872</v>
      </c>
      <c r="D202" s="24" t="s">
        <v>491</v>
      </c>
      <c r="E202" s="24" t="s">
        <v>1383</v>
      </c>
      <c r="F202" s="24" t="s">
        <v>1495</v>
      </c>
      <c r="G202" s="99">
        <v>51</v>
      </c>
      <c r="H202" s="25" t="s">
        <v>1844</v>
      </c>
      <c r="I202" s="99" t="s">
        <v>121</v>
      </c>
      <c r="J202" s="99" t="s">
        <v>89</v>
      </c>
      <c r="K202" s="25">
        <v>3044</v>
      </c>
      <c r="L202" s="25">
        <v>0</v>
      </c>
      <c r="M202" s="25">
        <v>1</v>
      </c>
      <c r="AA202" s="99" t="s">
        <v>873</v>
      </c>
      <c r="AB202" s="99" t="s">
        <v>602</v>
      </c>
      <c r="AC202" s="99" t="s">
        <v>978</v>
      </c>
      <c r="AD202" s="101" t="s">
        <v>592</v>
      </c>
      <c r="AE202" s="99" t="s">
        <v>593</v>
      </c>
      <c r="AF202" s="99">
        <v>1</v>
      </c>
      <c r="AG202" s="99">
        <v>3044</v>
      </c>
      <c r="AH202" s="99">
        <v>0</v>
      </c>
      <c r="AI202" s="99">
        <v>1</v>
      </c>
      <c r="AJ202" s="99" t="s">
        <v>2223</v>
      </c>
      <c r="AK202" s="99">
        <v>4</v>
      </c>
      <c r="AN202" s="99">
        <v>0</v>
      </c>
      <c r="AO202" s="99" t="s">
        <v>591</v>
      </c>
      <c r="AP202" s="99" t="s">
        <v>2212</v>
      </c>
    </row>
    <row r="203" spans="1:42">
      <c r="A203" s="24">
        <v>202</v>
      </c>
      <c r="B203" s="99" t="s">
        <v>952</v>
      </c>
      <c r="C203" s="99" t="s">
        <v>872</v>
      </c>
      <c r="D203" s="24" t="s">
        <v>491</v>
      </c>
      <c r="E203" s="24" t="s">
        <v>1383</v>
      </c>
      <c r="F203" s="24" t="s">
        <v>1495</v>
      </c>
      <c r="G203" s="99">
        <v>51</v>
      </c>
      <c r="H203" s="25" t="s">
        <v>1820</v>
      </c>
      <c r="I203" s="99" t="s">
        <v>122</v>
      </c>
      <c r="J203" s="99" t="s">
        <v>89</v>
      </c>
      <c r="K203" s="25">
        <v>3045</v>
      </c>
      <c r="L203" s="25">
        <v>0</v>
      </c>
      <c r="M203" s="25">
        <v>1</v>
      </c>
      <c r="AA203" s="99" t="s">
        <v>874</v>
      </c>
      <c r="AB203" s="99" t="s">
        <v>602</v>
      </c>
      <c r="AC203" s="99" t="s">
        <v>975</v>
      </c>
      <c r="AD203" s="101" t="s">
        <v>592</v>
      </c>
      <c r="AE203" s="99" t="s">
        <v>593</v>
      </c>
      <c r="AF203" s="99">
        <v>1</v>
      </c>
      <c r="AG203" s="99">
        <v>3045</v>
      </c>
      <c r="AH203" s="99">
        <v>0</v>
      </c>
      <c r="AI203" s="99">
        <v>1</v>
      </c>
      <c r="AJ203" s="99" t="s">
        <v>2224</v>
      </c>
      <c r="AK203" s="99">
        <v>4</v>
      </c>
      <c r="AN203" s="99">
        <v>0</v>
      </c>
      <c r="AO203" s="99" t="s">
        <v>591</v>
      </c>
      <c r="AP203" s="99" t="s">
        <v>594</v>
      </c>
    </row>
    <row r="204" spans="1:42">
      <c r="A204" s="24">
        <v>203</v>
      </c>
      <c r="B204" s="99" t="s">
        <v>952</v>
      </c>
      <c r="C204" s="99" t="s">
        <v>872</v>
      </c>
      <c r="D204" s="24" t="s">
        <v>491</v>
      </c>
      <c r="E204" s="24" t="s">
        <v>1383</v>
      </c>
      <c r="F204" s="24" t="s">
        <v>1495</v>
      </c>
      <c r="G204" s="99">
        <v>51</v>
      </c>
      <c r="H204" s="25" t="s">
        <v>707</v>
      </c>
      <c r="I204" s="99" t="s">
        <v>121</v>
      </c>
      <c r="J204" s="99" t="s">
        <v>89</v>
      </c>
      <c r="K204" s="25">
        <v>3046</v>
      </c>
      <c r="L204" s="25">
        <v>0</v>
      </c>
      <c r="M204" s="25">
        <v>1</v>
      </c>
      <c r="AA204" s="99" t="s">
        <v>873</v>
      </c>
      <c r="AB204" s="99" t="s">
        <v>602</v>
      </c>
      <c r="AC204" s="99" t="s">
        <v>978</v>
      </c>
      <c r="AD204" s="101" t="s">
        <v>592</v>
      </c>
      <c r="AE204" s="99" t="s">
        <v>593</v>
      </c>
      <c r="AF204" s="99">
        <v>1</v>
      </c>
      <c r="AG204" s="99">
        <v>3046</v>
      </c>
      <c r="AH204" s="99">
        <v>0</v>
      </c>
      <c r="AI204" s="99">
        <v>1</v>
      </c>
      <c r="AJ204" s="99" t="s">
        <v>2225</v>
      </c>
      <c r="AK204" s="99">
        <v>4</v>
      </c>
      <c r="AN204" s="99">
        <v>0</v>
      </c>
      <c r="AO204" s="99" t="s">
        <v>591</v>
      </c>
      <c r="AP204" s="99" t="s">
        <v>2015</v>
      </c>
    </row>
    <row r="205" spans="1:42">
      <c r="A205" s="24">
        <v>204</v>
      </c>
      <c r="B205" s="99" t="s">
        <v>952</v>
      </c>
      <c r="C205" s="99" t="s">
        <v>872</v>
      </c>
      <c r="D205" s="24" t="s">
        <v>491</v>
      </c>
      <c r="E205" s="24" t="s">
        <v>1383</v>
      </c>
      <c r="F205" s="24" t="s">
        <v>1495</v>
      </c>
      <c r="G205" s="99">
        <v>51</v>
      </c>
      <c r="H205" s="25" t="s">
        <v>738</v>
      </c>
      <c r="I205" s="99" t="s">
        <v>122</v>
      </c>
      <c r="J205" s="99" t="s">
        <v>89</v>
      </c>
      <c r="K205" s="25">
        <v>3047</v>
      </c>
      <c r="L205" s="25">
        <v>0</v>
      </c>
      <c r="M205" s="25">
        <v>1</v>
      </c>
      <c r="AA205" s="99" t="s">
        <v>874</v>
      </c>
      <c r="AB205" s="99" t="s">
        <v>602</v>
      </c>
      <c r="AC205" s="99" t="s">
        <v>975</v>
      </c>
      <c r="AD205" s="101" t="s">
        <v>592</v>
      </c>
      <c r="AE205" s="99" t="s">
        <v>593</v>
      </c>
      <c r="AF205" s="99">
        <v>1</v>
      </c>
      <c r="AG205" s="99">
        <v>3047</v>
      </c>
      <c r="AH205" s="99">
        <v>0</v>
      </c>
      <c r="AI205" s="99">
        <v>1</v>
      </c>
      <c r="AJ205" s="99" t="s">
        <v>2226</v>
      </c>
      <c r="AK205" s="99">
        <v>4</v>
      </c>
      <c r="AN205" s="99">
        <v>0</v>
      </c>
      <c r="AO205" s="99" t="s">
        <v>591</v>
      </c>
      <c r="AP205" s="99" t="s">
        <v>2017</v>
      </c>
    </row>
    <row r="206" spans="1:42">
      <c r="A206" s="24">
        <v>205</v>
      </c>
      <c r="B206" s="99" t="s">
        <v>952</v>
      </c>
      <c r="C206" s="99" t="s">
        <v>872</v>
      </c>
      <c r="D206" s="24" t="s">
        <v>491</v>
      </c>
      <c r="E206" s="24" t="s">
        <v>1383</v>
      </c>
      <c r="F206" s="24" t="s">
        <v>1495</v>
      </c>
      <c r="G206" s="99">
        <v>51</v>
      </c>
      <c r="H206" s="25" t="s">
        <v>1847</v>
      </c>
      <c r="I206" s="99" t="s">
        <v>122</v>
      </c>
      <c r="J206" s="99" t="s">
        <v>89</v>
      </c>
      <c r="K206" s="25">
        <v>3048</v>
      </c>
      <c r="L206" s="25">
        <v>0</v>
      </c>
      <c r="M206" s="25">
        <v>1</v>
      </c>
      <c r="AA206" s="99" t="s">
        <v>874</v>
      </c>
      <c r="AB206" s="99" t="s">
        <v>602</v>
      </c>
      <c r="AC206" s="99" t="s">
        <v>975</v>
      </c>
      <c r="AD206" s="101" t="s">
        <v>592</v>
      </c>
      <c r="AE206" s="99" t="s">
        <v>593</v>
      </c>
      <c r="AF206" s="99">
        <v>1</v>
      </c>
      <c r="AG206" s="99">
        <v>3048</v>
      </c>
      <c r="AH206" s="99">
        <v>0</v>
      </c>
      <c r="AI206" s="99">
        <v>1</v>
      </c>
      <c r="AJ206" s="99" t="s">
        <v>2227</v>
      </c>
      <c r="AK206" s="99">
        <v>4</v>
      </c>
      <c r="AN206" s="99">
        <v>0</v>
      </c>
      <c r="AO206" s="99" t="s">
        <v>591</v>
      </c>
      <c r="AP206" s="99" t="s">
        <v>2217</v>
      </c>
    </row>
    <row r="207" spans="1:42">
      <c r="A207" s="24">
        <v>206</v>
      </c>
      <c r="B207" s="99" t="s">
        <v>952</v>
      </c>
      <c r="C207" s="99" t="s">
        <v>872</v>
      </c>
      <c r="D207" s="24" t="s">
        <v>491</v>
      </c>
      <c r="E207" s="24" t="s">
        <v>1383</v>
      </c>
      <c r="F207" s="24" t="s">
        <v>1495</v>
      </c>
      <c r="G207" s="99">
        <v>51</v>
      </c>
      <c r="H207" s="25" t="s">
        <v>1824</v>
      </c>
      <c r="I207" s="99" t="s">
        <v>121</v>
      </c>
      <c r="J207" s="99" t="s">
        <v>89</v>
      </c>
      <c r="K207" s="25">
        <v>3049</v>
      </c>
      <c r="L207" s="25">
        <v>0</v>
      </c>
      <c r="M207" s="25">
        <v>1</v>
      </c>
      <c r="AA207" s="99" t="s">
        <v>873</v>
      </c>
      <c r="AB207" s="99" t="s">
        <v>602</v>
      </c>
      <c r="AC207" s="99" t="s">
        <v>978</v>
      </c>
      <c r="AD207" s="101" t="s">
        <v>592</v>
      </c>
      <c r="AE207" s="99" t="s">
        <v>593</v>
      </c>
      <c r="AF207" s="99">
        <v>1</v>
      </c>
      <c r="AG207" s="99">
        <v>3049</v>
      </c>
      <c r="AH207" s="99">
        <v>0</v>
      </c>
      <c r="AI207" s="99">
        <v>1</v>
      </c>
      <c r="AJ207" s="99" t="s">
        <v>2228</v>
      </c>
      <c r="AK207" s="99">
        <v>4</v>
      </c>
      <c r="AN207" s="99">
        <v>0</v>
      </c>
      <c r="AO207" s="99" t="s">
        <v>591</v>
      </c>
      <c r="AP207" s="99" t="s">
        <v>2023</v>
      </c>
    </row>
    <row r="208" spans="1:42">
      <c r="A208" s="24">
        <v>207</v>
      </c>
      <c r="B208" s="99" t="s">
        <v>952</v>
      </c>
      <c r="C208" s="99" t="s">
        <v>872</v>
      </c>
      <c r="D208" s="24" t="s">
        <v>490</v>
      </c>
      <c r="E208" s="24" t="s">
        <v>1338</v>
      </c>
      <c r="F208" s="24" t="s">
        <v>1498</v>
      </c>
      <c r="G208" s="99">
        <v>52</v>
      </c>
      <c r="H208" s="25" t="s">
        <v>1282</v>
      </c>
      <c r="I208" s="99" t="s">
        <v>121</v>
      </c>
      <c r="J208" s="99" t="s">
        <v>89</v>
      </c>
      <c r="K208" s="25">
        <v>3080</v>
      </c>
      <c r="L208" s="25">
        <v>0</v>
      </c>
      <c r="M208" s="25">
        <v>1</v>
      </c>
      <c r="AA208" s="99" t="s">
        <v>873</v>
      </c>
      <c r="AB208" s="99" t="s">
        <v>602</v>
      </c>
      <c r="AC208" s="99" t="s">
        <v>978</v>
      </c>
      <c r="AD208" s="101" t="s">
        <v>592</v>
      </c>
      <c r="AE208" s="99" t="s">
        <v>593</v>
      </c>
      <c r="AF208" s="99">
        <v>1</v>
      </c>
      <c r="AG208" s="99">
        <v>3080</v>
      </c>
      <c r="AH208" s="99">
        <v>0</v>
      </c>
      <c r="AI208" s="99">
        <v>1</v>
      </c>
      <c r="AJ208" s="99" t="s">
        <v>2229</v>
      </c>
      <c r="AK208" s="99">
        <v>4</v>
      </c>
      <c r="AN208" s="99">
        <v>0</v>
      </c>
      <c r="AO208" s="99" t="s">
        <v>591</v>
      </c>
      <c r="AP208" s="99" t="s">
        <v>2230</v>
      </c>
    </row>
    <row r="209" spans="1:42">
      <c r="A209" s="24">
        <v>208</v>
      </c>
      <c r="B209" s="99" t="s">
        <v>952</v>
      </c>
      <c r="C209" s="99" t="s">
        <v>872</v>
      </c>
      <c r="D209" s="24" t="s">
        <v>490</v>
      </c>
      <c r="E209" s="24" t="s">
        <v>1338</v>
      </c>
      <c r="F209" s="24" t="s">
        <v>1498</v>
      </c>
      <c r="G209" s="99">
        <v>52</v>
      </c>
      <c r="H209" s="25" t="s">
        <v>1805</v>
      </c>
      <c r="I209" s="99" t="s">
        <v>121</v>
      </c>
      <c r="J209" s="99" t="s">
        <v>89</v>
      </c>
      <c r="K209" s="25">
        <v>3081</v>
      </c>
      <c r="L209" s="25">
        <v>0</v>
      </c>
      <c r="M209" s="25">
        <v>1</v>
      </c>
      <c r="AA209" s="99" t="s">
        <v>873</v>
      </c>
      <c r="AB209" s="99" t="s">
        <v>602</v>
      </c>
      <c r="AC209" s="99" t="s">
        <v>978</v>
      </c>
      <c r="AD209" s="101" t="s">
        <v>592</v>
      </c>
      <c r="AE209" s="99" t="s">
        <v>593</v>
      </c>
      <c r="AF209" s="99">
        <v>1</v>
      </c>
      <c r="AG209" s="99">
        <v>3081</v>
      </c>
      <c r="AH209" s="99">
        <v>0</v>
      </c>
      <c r="AI209" s="99">
        <v>1</v>
      </c>
      <c r="AJ209" s="99" t="s">
        <v>2231</v>
      </c>
      <c r="AK209" s="99">
        <v>4</v>
      </c>
      <c r="AN209" s="99">
        <v>0</v>
      </c>
      <c r="AO209" s="99" t="s">
        <v>591</v>
      </c>
      <c r="AP209" s="99" t="s">
        <v>2232</v>
      </c>
    </row>
    <row r="210" spans="1:42">
      <c r="A210" s="24">
        <v>209</v>
      </c>
      <c r="B210" s="99" t="s">
        <v>952</v>
      </c>
      <c r="C210" s="99" t="s">
        <v>872</v>
      </c>
      <c r="D210" s="24" t="s">
        <v>490</v>
      </c>
      <c r="E210" s="24" t="s">
        <v>1338</v>
      </c>
      <c r="F210" s="24" t="s">
        <v>1498</v>
      </c>
      <c r="G210" s="99">
        <v>52</v>
      </c>
      <c r="H210" s="25" t="s">
        <v>1281</v>
      </c>
      <c r="I210" s="99" t="s">
        <v>121</v>
      </c>
      <c r="J210" s="99" t="s">
        <v>89</v>
      </c>
      <c r="K210" s="25">
        <v>3082</v>
      </c>
      <c r="L210" s="25">
        <v>0</v>
      </c>
      <c r="M210" s="25">
        <v>1</v>
      </c>
      <c r="AA210" s="99" t="s">
        <v>873</v>
      </c>
      <c r="AB210" s="99" t="s">
        <v>602</v>
      </c>
      <c r="AC210" s="99" t="s">
        <v>978</v>
      </c>
      <c r="AD210" s="101" t="s">
        <v>592</v>
      </c>
      <c r="AE210" s="99" t="s">
        <v>593</v>
      </c>
      <c r="AF210" s="99">
        <v>1</v>
      </c>
      <c r="AG210" s="99">
        <v>3082</v>
      </c>
      <c r="AH210" s="99">
        <v>0</v>
      </c>
      <c r="AI210" s="99">
        <v>1</v>
      </c>
      <c r="AJ210" s="99" t="s">
        <v>2233</v>
      </c>
      <c r="AK210" s="99">
        <v>4</v>
      </c>
      <c r="AN210" s="99">
        <v>0</v>
      </c>
      <c r="AO210" s="99" t="s">
        <v>591</v>
      </c>
      <c r="AP210" s="99" t="s">
        <v>2179</v>
      </c>
    </row>
    <row r="211" spans="1:42">
      <c r="A211" s="24">
        <v>210</v>
      </c>
      <c r="B211" s="99" t="s">
        <v>952</v>
      </c>
      <c r="C211" s="99" t="s">
        <v>872</v>
      </c>
      <c r="D211" s="24" t="s">
        <v>491</v>
      </c>
      <c r="E211" s="24" t="s">
        <v>1338</v>
      </c>
      <c r="F211" s="24" t="s">
        <v>1499</v>
      </c>
      <c r="G211" s="99">
        <v>53</v>
      </c>
      <c r="H211" s="25" t="s">
        <v>1282</v>
      </c>
      <c r="I211" s="99" t="s">
        <v>121</v>
      </c>
      <c r="J211" s="99" t="s">
        <v>89</v>
      </c>
      <c r="K211" s="25">
        <v>3120</v>
      </c>
      <c r="L211" s="25">
        <v>0</v>
      </c>
      <c r="M211" s="25">
        <v>1</v>
      </c>
      <c r="AA211" s="99" t="s">
        <v>873</v>
      </c>
      <c r="AB211" s="99" t="s">
        <v>602</v>
      </c>
      <c r="AC211" s="99" t="s">
        <v>978</v>
      </c>
      <c r="AD211" s="101" t="s">
        <v>592</v>
      </c>
      <c r="AE211" s="99" t="s">
        <v>593</v>
      </c>
      <c r="AF211" s="99">
        <v>1</v>
      </c>
      <c r="AG211" s="99">
        <v>3120</v>
      </c>
      <c r="AH211" s="99">
        <v>0</v>
      </c>
      <c r="AI211" s="99">
        <v>1</v>
      </c>
      <c r="AJ211" s="99" t="s">
        <v>2234</v>
      </c>
      <c r="AK211" s="99">
        <v>4</v>
      </c>
      <c r="AN211" s="99">
        <v>0</v>
      </c>
      <c r="AO211" s="99" t="s">
        <v>591</v>
      </c>
      <c r="AP211" s="99" t="s">
        <v>2230</v>
      </c>
    </row>
    <row r="212" spans="1:42">
      <c r="A212" s="24">
        <v>211</v>
      </c>
      <c r="B212" s="99" t="s">
        <v>952</v>
      </c>
      <c r="C212" s="99" t="s">
        <v>872</v>
      </c>
      <c r="D212" s="24" t="s">
        <v>491</v>
      </c>
      <c r="E212" s="24" t="s">
        <v>1338</v>
      </c>
      <c r="F212" s="24" t="s">
        <v>1499</v>
      </c>
      <c r="G212" s="99">
        <v>53</v>
      </c>
      <c r="H212" s="25" t="s">
        <v>1805</v>
      </c>
      <c r="I212" s="99" t="s">
        <v>121</v>
      </c>
      <c r="J212" s="99" t="s">
        <v>89</v>
      </c>
      <c r="K212" s="25">
        <v>3121</v>
      </c>
      <c r="L212" s="25">
        <v>0</v>
      </c>
      <c r="M212" s="25">
        <v>1</v>
      </c>
      <c r="AA212" s="99" t="s">
        <v>873</v>
      </c>
      <c r="AB212" s="99" t="s">
        <v>602</v>
      </c>
      <c r="AC212" s="99" t="s">
        <v>978</v>
      </c>
      <c r="AD212" s="101" t="s">
        <v>592</v>
      </c>
      <c r="AE212" s="99" t="s">
        <v>593</v>
      </c>
      <c r="AF212" s="99">
        <v>1</v>
      </c>
      <c r="AG212" s="99">
        <v>3121</v>
      </c>
      <c r="AH212" s="99">
        <v>0</v>
      </c>
      <c r="AI212" s="99">
        <v>1</v>
      </c>
      <c r="AJ212" s="99" t="s">
        <v>2235</v>
      </c>
      <c r="AK212" s="99">
        <v>4</v>
      </c>
      <c r="AN212" s="99">
        <v>0</v>
      </c>
      <c r="AO212" s="99" t="s">
        <v>591</v>
      </c>
      <c r="AP212" s="99" t="s">
        <v>2232</v>
      </c>
    </row>
    <row r="213" spans="1:42">
      <c r="A213" s="24">
        <v>212</v>
      </c>
      <c r="B213" s="99" t="s">
        <v>952</v>
      </c>
      <c r="C213" s="99" t="s">
        <v>872</v>
      </c>
      <c r="D213" s="24" t="s">
        <v>491</v>
      </c>
      <c r="E213" s="24" t="s">
        <v>1338</v>
      </c>
      <c r="F213" s="24" t="s">
        <v>1499</v>
      </c>
      <c r="G213" s="99">
        <v>53</v>
      </c>
      <c r="H213" s="25" t="s">
        <v>1281</v>
      </c>
      <c r="I213" s="99" t="s">
        <v>121</v>
      </c>
      <c r="J213" s="99" t="s">
        <v>89</v>
      </c>
      <c r="K213" s="25">
        <v>3122</v>
      </c>
      <c r="L213" s="25">
        <v>0</v>
      </c>
      <c r="M213" s="25">
        <v>1</v>
      </c>
      <c r="AA213" s="99" t="s">
        <v>873</v>
      </c>
      <c r="AB213" s="99" t="s">
        <v>602</v>
      </c>
      <c r="AC213" s="99" t="s">
        <v>978</v>
      </c>
      <c r="AD213" s="101" t="s">
        <v>592</v>
      </c>
      <c r="AE213" s="99" t="s">
        <v>593</v>
      </c>
      <c r="AF213" s="99">
        <v>1</v>
      </c>
      <c r="AG213" s="99">
        <v>3122</v>
      </c>
      <c r="AH213" s="99">
        <v>0</v>
      </c>
      <c r="AI213" s="99">
        <v>1</v>
      </c>
      <c r="AJ213" s="99" t="s">
        <v>2236</v>
      </c>
      <c r="AK213" s="99">
        <v>4</v>
      </c>
      <c r="AN213" s="99">
        <v>0</v>
      </c>
      <c r="AO213" s="99" t="s">
        <v>591</v>
      </c>
      <c r="AP213" s="99" t="s">
        <v>2179</v>
      </c>
    </row>
    <row r="214" spans="1:42">
      <c r="A214" s="24">
        <v>213</v>
      </c>
      <c r="B214" s="99" t="s">
        <v>952</v>
      </c>
      <c r="C214" s="99" t="s">
        <v>872</v>
      </c>
      <c r="D214" s="24" t="s">
        <v>490</v>
      </c>
      <c r="E214" s="24" t="s">
        <v>1243</v>
      </c>
      <c r="F214" s="24" t="s">
        <v>1252</v>
      </c>
      <c r="G214" s="99">
        <v>54</v>
      </c>
      <c r="H214" s="25" t="s">
        <v>1766</v>
      </c>
      <c r="I214" s="99" t="s">
        <v>122</v>
      </c>
      <c r="J214" s="99" t="s">
        <v>90</v>
      </c>
      <c r="K214" s="25">
        <v>5080</v>
      </c>
      <c r="L214" s="25">
        <v>0</v>
      </c>
      <c r="M214" s="25">
        <v>2</v>
      </c>
      <c r="AA214" s="99" t="s">
        <v>874</v>
      </c>
      <c r="AB214" s="99" t="s">
        <v>602</v>
      </c>
      <c r="AC214" s="99" t="s">
        <v>975</v>
      </c>
      <c r="AD214" s="101" t="s">
        <v>592</v>
      </c>
      <c r="AE214" s="99" t="s">
        <v>599</v>
      </c>
      <c r="AF214" s="99">
        <v>1</v>
      </c>
      <c r="AG214" s="99">
        <v>5080</v>
      </c>
      <c r="AH214" s="99">
        <v>0</v>
      </c>
      <c r="AI214" s="99">
        <v>2</v>
      </c>
      <c r="AJ214" s="99" t="s">
        <v>2237</v>
      </c>
      <c r="AK214" s="99">
        <v>4</v>
      </c>
      <c r="AN214" s="99">
        <v>0</v>
      </c>
      <c r="AO214" s="99" t="s">
        <v>591</v>
      </c>
      <c r="AP214" s="99" t="s">
        <v>601</v>
      </c>
    </row>
    <row r="215" spans="1:42">
      <c r="A215" s="24">
        <v>214</v>
      </c>
      <c r="B215" s="99" t="s">
        <v>952</v>
      </c>
      <c r="C215" s="99" t="s">
        <v>872</v>
      </c>
      <c r="D215" s="24" t="s">
        <v>491</v>
      </c>
      <c r="E215" s="24" t="s">
        <v>1243</v>
      </c>
      <c r="F215" s="24" t="s">
        <v>1253</v>
      </c>
      <c r="G215" s="99">
        <v>55</v>
      </c>
      <c r="H215" s="25" t="s">
        <v>1766</v>
      </c>
      <c r="I215" s="99" t="s">
        <v>122</v>
      </c>
      <c r="J215" s="99" t="s">
        <v>90</v>
      </c>
      <c r="K215" s="25">
        <v>5100</v>
      </c>
      <c r="L215" s="25">
        <v>0</v>
      </c>
      <c r="M215" s="25">
        <v>2</v>
      </c>
      <c r="AA215" s="99" t="s">
        <v>874</v>
      </c>
      <c r="AB215" s="99" t="s">
        <v>602</v>
      </c>
      <c r="AC215" s="99" t="s">
        <v>975</v>
      </c>
      <c r="AD215" s="101" t="s">
        <v>592</v>
      </c>
      <c r="AE215" s="99" t="s">
        <v>599</v>
      </c>
      <c r="AF215" s="99">
        <v>1</v>
      </c>
      <c r="AG215" s="99">
        <v>5100</v>
      </c>
      <c r="AH215" s="99">
        <v>0</v>
      </c>
      <c r="AI215" s="99">
        <v>2</v>
      </c>
      <c r="AJ215" s="99" t="s">
        <v>2238</v>
      </c>
      <c r="AK215" s="99">
        <v>4</v>
      </c>
      <c r="AN215" s="99">
        <v>0</v>
      </c>
      <c r="AO215" s="99" t="s">
        <v>591</v>
      </c>
      <c r="AP215" s="99" t="s">
        <v>601</v>
      </c>
    </row>
    <row r="216" spans="1:42">
      <c r="A216" s="24">
        <v>215</v>
      </c>
      <c r="B216" s="99" t="s">
        <v>952</v>
      </c>
      <c r="C216" s="99" t="s">
        <v>872</v>
      </c>
      <c r="D216" s="24" t="s">
        <v>490</v>
      </c>
      <c r="E216" s="24" t="s">
        <v>1254</v>
      </c>
      <c r="F216" s="24" t="s">
        <v>538</v>
      </c>
      <c r="G216" s="99">
        <v>56</v>
      </c>
      <c r="H216" s="25" t="s">
        <v>1261</v>
      </c>
      <c r="I216" s="99" t="s">
        <v>121</v>
      </c>
      <c r="J216" s="99" t="s">
        <v>90</v>
      </c>
      <c r="K216" s="25">
        <v>5120</v>
      </c>
      <c r="L216" s="25">
        <v>0</v>
      </c>
      <c r="M216" s="25">
        <v>2</v>
      </c>
      <c r="AA216" s="99" t="s">
        <v>873</v>
      </c>
      <c r="AB216" s="99" t="s">
        <v>602</v>
      </c>
      <c r="AC216" s="99" t="s">
        <v>978</v>
      </c>
      <c r="AD216" s="101" t="s">
        <v>592</v>
      </c>
      <c r="AE216" s="99" t="s">
        <v>599</v>
      </c>
      <c r="AF216" s="99">
        <v>1</v>
      </c>
      <c r="AG216" s="99">
        <v>5120</v>
      </c>
      <c r="AH216" s="99">
        <v>0</v>
      </c>
      <c r="AI216" s="99">
        <v>2</v>
      </c>
      <c r="AJ216" s="99" t="s">
        <v>2239</v>
      </c>
      <c r="AK216" s="99">
        <v>4</v>
      </c>
      <c r="AN216" s="99">
        <v>0</v>
      </c>
      <c r="AO216" s="99" t="s">
        <v>591</v>
      </c>
      <c r="AP216" s="99" t="s">
        <v>2077</v>
      </c>
    </row>
    <row r="217" spans="1:42">
      <c r="A217" s="24">
        <v>216</v>
      </c>
      <c r="B217" s="99" t="s">
        <v>952</v>
      </c>
      <c r="C217" s="99" t="s">
        <v>872</v>
      </c>
      <c r="D217" s="24" t="s">
        <v>491</v>
      </c>
      <c r="E217" s="24" t="s">
        <v>1254</v>
      </c>
      <c r="F217" s="24" t="s">
        <v>539</v>
      </c>
      <c r="G217" s="99">
        <v>57</v>
      </c>
      <c r="H217" s="25" t="s">
        <v>1261</v>
      </c>
      <c r="I217" s="99" t="s">
        <v>121</v>
      </c>
      <c r="J217" s="99" t="s">
        <v>90</v>
      </c>
      <c r="K217" s="25">
        <v>5140</v>
      </c>
      <c r="L217" s="25">
        <v>0</v>
      </c>
      <c r="M217" s="25">
        <v>2</v>
      </c>
      <c r="AA217" s="99" t="s">
        <v>873</v>
      </c>
      <c r="AB217" s="99" t="s">
        <v>602</v>
      </c>
      <c r="AC217" s="99" t="s">
        <v>978</v>
      </c>
      <c r="AD217" s="101" t="s">
        <v>592</v>
      </c>
      <c r="AE217" s="99" t="s">
        <v>599</v>
      </c>
      <c r="AF217" s="99">
        <v>1</v>
      </c>
      <c r="AG217" s="99">
        <v>5140</v>
      </c>
      <c r="AH217" s="99">
        <v>0</v>
      </c>
      <c r="AI217" s="99">
        <v>2</v>
      </c>
      <c r="AJ217" s="99" t="s">
        <v>2240</v>
      </c>
      <c r="AK217" s="99">
        <v>4</v>
      </c>
      <c r="AN217" s="99">
        <v>0</v>
      </c>
      <c r="AO217" s="99" t="s">
        <v>591</v>
      </c>
      <c r="AP217" s="99" t="s">
        <v>2077</v>
      </c>
    </row>
    <row r="218" spans="1:42">
      <c r="A218" s="24">
        <v>217</v>
      </c>
      <c r="B218" s="99" t="s">
        <v>952</v>
      </c>
      <c r="C218" s="99" t="s">
        <v>872</v>
      </c>
      <c r="D218" s="24" t="s">
        <v>490</v>
      </c>
      <c r="E218" s="24" t="s">
        <v>448</v>
      </c>
      <c r="F218" s="24" t="s">
        <v>540</v>
      </c>
      <c r="G218" s="99">
        <v>58</v>
      </c>
      <c r="H218" s="25" t="s">
        <v>1768</v>
      </c>
      <c r="I218" s="99" t="s">
        <v>122</v>
      </c>
      <c r="J218" s="99" t="s">
        <v>90</v>
      </c>
      <c r="K218" s="25">
        <v>5160</v>
      </c>
      <c r="L218" s="25">
        <v>0</v>
      </c>
      <c r="M218" s="25">
        <v>2</v>
      </c>
      <c r="AA218" s="99" t="s">
        <v>874</v>
      </c>
      <c r="AB218" s="99" t="s">
        <v>602</v>
      </c>
      <c r="AC218" s="99" t="s">
        <v>975</v>
      </c>
      <c r="AD218" s="101" t="s">
        <v>592</v>
      </c>
      <c r="AE218" s="99" t="s">
        <v>599</v>
      </c>
      <c r="AF218" s="99">
        <v>1</v>
      </c>
      <c r="AG218" s="99">
        <v>5160</v>
      </c>
      <c r="AH218" s="99">
        <v>0</v>
      </c>
      <c r="AI218" s="99">
        <v>2</v>
      </c>
      <c r="AJ218" s="99" t="s">
        <v>2241</v>
      </c>
      <c r="AK218" s="99">
        <v>4</v>
      </c>
      <c r="AN218" s="99">
        <v>0</v>
      </c>
      <c r="AO218" s="99" t="s">
        <v>591</v>
      </c>
      <c r="AP218" s="99" t="s">
        <v>600</v>
      </c>
    </row>
    <row r="219" spans="1:42">
      <c r="A219" s="24">
        <v>218</v>
      </c>
      <c r="B219" s="99" t="s">
        <v>952</v>
      </c>
      <c r="C219" s="99" t="s">
        <v>872</v>
      </c>
      <c r="D219" s="24" t="s">
        <v>491</v>
      </c>
      <c r="E219" s="24" t="s">
        <v>448</v>
      </c>
      <c r="F219" s="24" t="s">
        <v>962</v>
      </c>
      <c r="G219" s="99">
        <v>59</v>
      </c>
      <c r="H219" s="25" t="s">
        <v>1768</v>
      </c>
      <c r="I219" s="99" t="s">
        <v>122</v>
      </c>
      <c r="J219" s="99" t="s">
        <v>90</v>
      </c>
      <c r="K219" s="25">
        <v>5180</v>
      </c>
      <c r="L219" s="25">
        <v>0</v>
      </c>
      <c r="M219" s="25">
        <v>2</v>
      </c>
      <c r="AA219" s="99" t="s">
        <v>874</v>
      </c>
      <c r="AB219" s="99" t="s">
        <v>602</v>
      </c>
      <c r="AC219" s="99" t="s">
        <v>975</v>
      </c>
      <c r="AD219" s="101" t="s">
        <v>592</v>
      </c>
      <c r="AE219" s="99" t="s">
        <v>599</v>
      </c>
      <c r="AF219" s="99">
        <v>1</v>
      </c>
      <c r="AG219" s="99">
        <v>5180</v>
      </c>
      <c r="AH219" s="99">
        <v>0</v>
      </c>
      <c r="AI219" s="99">
        <v>2</v>
      </c>
      <c r="AJ219" s="99" t="s">
        <v>2242</v>
      </c>
      <c r="AK219" s="99">
        <v>4</v>
      </c>
      <c r="AN219" s="99">
        <v>0</v>
      </c>
      <c r="AO219" s="99" t="s">
        <v>591</v>
      </c>
      <c r="AP219" s="99" t="s">
        <v>600</v>
      </c>
    </row>
    <row r="220" spans="1:42">
      <c r="A220" s="24">
        <v>219</v>
      </c>
      <c r="B220" s="99" t="s">
        <v>952</v>
      </c>
      <c r="C220" s="99" t="s">
        <v>872</v>
      </c>
      <c r="D220" s="24" t="s">
        <v>490</v>
      </c>
      <c r="E220" s="24" t="s">
        <v>1390</v>
      </c>
      <c r="F220" s="24" t="s">
        <v>1500</v>
      </c>
      <c r="G220" s="99">
        <v>60</v>
      </c>
      <c r="H220" s="25" t="s">
        <v>1882</v>
      </c>
      <c r="I220" s="99" t="s">
        <v>121</v>
      </c>
      <c r="J220" s="99" t="s">
        <v>91</v>
      </c>
      <c r="K220" s="25">
        <v>9400</v>
      </c>
      <c r="L220" s="25">
        <v>0</v>
      </c>
      <c r="M220" s="25">
        <v>16</v>
      </c>
      <c r="AA220" s="99" t="s">
        <v>873</v>
      </c>
      <c r="AB220" s="99" t="s">
        <v>602</v>
      </c>
      <c r="AC220" s="99" t="s">
        <v>978</v>
      </c>
      <c r="AD220" s="101" t="s">
        <v>596</v>
      </c>
      <c r="AE220" s="99" t="s">
        <v>595</v>
      </c>
      <c r="AF220" s="99">
        <v>1</v>
      </c>
      <c r="AG220" s="99">
        <v>9400</v>
      </c>
      <c r="AH220" s="99">
        <v>0</v>
      </c>
      <c r="AI220" s="99">
        <v>16</v>
      </c>
      <c r="AJ220" s="99" t="s">
        <v>2243</v>
      </c>
      <c r="AK220" s="99">
        <v>4</v>
      </c>
      <c r="AN220" s="99">
        <v>0</v>
      </c>
      <c r="AO220" s="99" t="s">
        <v>591</v>
      </c>
      <c r="AP220" s="99" t="s">
        <v>2036</v>
      </c>
    </row>
    <row r="221" spans="1:42">
      <c r="A221" s="24">
        <v>220</v>
      </c>
      <c r="B221" s="99" t="s">
        <v>952</v>
      </c>
      <c r="C221" s="99" t="s">
        <v>872</v>
      </c>
      <c r="D221" s="24" t="s">
        <v>490</v>
      </c>
      <c r="E221" s="24" t="s">
        <v>1390</v>
      </c>
      <c r="F221" s="24" t="s">
        <v>1500</v>
      </c>
      <c r="G221" s="99">
        <v>60</v>
      </c>
      <c r="H221" s="25" t="s">
        <v>1883</v>
      </c>
      <c r="I221" s="99" t="s">
        <v>121</v>
      </c>
      <c r="J221" s="99" t="s">
        <v>91</v>
      </c>
      <c r="K221" s="25">
        <v>9401</v>
      </c>
      <c r="L221" s="25">
        <v>0</v>
      </c>
      <c r="M221" s="25">
        <v>16</v>
      </c>
      <c r="AA221" s="99" t="s">
        <v>873</v>
      </c>
      <c r="AB221" s="99" t="s">
        <v>602</v>
      </c>
      <c r="AC221" s="99" t="s">
        <v>978</v>
      </c>
      <c r="AD221" s="101" t="s">
        <v>596</v>
      </c>
      <c r="AE221" s="99" t="s">
        <v>595</v>
      </c>
      <c r="AF221" s="99">
        <v>1</v>
      </c>
      <c r="AG221" s="99">
        <v>9401</v>
      </c>
      <c r="AH221" s="99">
        <v>0</v>
      </c>
      <c r="AI221" s="99">
        <v>16</v>
      </c>
      <c r="AJ221" s="99" t="s">
        <v>2244</v>
      </c>
      <c r="AK221" s="99">
        <v>4</v>
      </c>
      <c r="AN221" s="99">
        <v>0</v>
      </c>
      <c r="AO221" s="99" t="s">
        <v>591</v>
      </c>
      <c r="AP221" s="99" t="s">
        <v>2038</v>
      </c>
    </row>
    <row r="222" spans="1:42">
      <c r="A222" s="24">
        <v>221</v>
      </c>
      <c r="B222" s="99" t="s">
        <v>952</v>
      </c>
      <c r="C222" s="99" t="s">
        <v>872</v>
      </c>
      <c r="D222" s="24" t="s">
        <v>490</v>
      </c>
      <c r="E222" s="24" t="s">
        <v>1390</v>
      </c>
      <c r="F222" s="24" t="s">
        <v>1500</v>
      </c>
      <c r="G222" s="99">
        <v>60</v>
      </c>
      <c r="H222" s="25" t="s">
        <v>1884</v>
      </c>
      <c r="I222" s="99" t="s">
        <v>121</v>
      </c>
      <c r="J222" s="99" t="s">
        <v>91</v>
      </c>
      <c r="K222" s="25">
        <v>9402</v>
      </c>
      <c r="L222" s="25">
        <v>0</v>
      </c>
      <c r="M222" s="25">
        <v>16</v>
      </c>
      <c r="AA222" s="99" t="s">
        <v>873</v>
      </c>
      <c r="AB222" s="99" t="s">
        <v>602</v>
      </c>
      <c r="AC222" s="99" t="s">
        <v>978</v>
      </c>
      <c r="AD222" s="101" t="s">
        <v>596</v>
      </c>
      <c r="AE222" s="99" t="s">
        <v>595</v>
      </c>
      <c r="AF222" s="99">
        <v>1</v>
      </c>
      <c r="AG222" s="99">
        <v>9402</v>
      </c>
      <c r="AH222" s="99">
        <v>0</v>
      </c>
      <c r="AI222" s="99">
        <v>16</v>
      </c>
      <c r="AJ222" s="99" t="s">
        <v>2245</v>
      </c>
      <c r="AK222" s="99">
        <v>4</v>
      </c>
      <c r="AN222" s="99">
        <v>0</v>
      </c>
      <c r="AO222" s="99" t="s">
        <v>591</v>
      </c>
      <c r="AP222" s="99" t="s">
        <v>2040</v>
      </c>
    </row>
    <row r="223" spans="1:42">
      <c r="A223" s="24">
        <v>222</v>
      </c>
      <c r="B223" s="99" t="s">
        <v>952</v>
      </c>
      <c r="C223" s="99" t="s">
        <v>872</v>
      </c>
      <c r="D223" s="24" t="s">
        <v>490</v>
      </c>
      <c r="E223" s="24" t="s">
        <v>1390</v>
      </c>
      <c r="F223" s="24" t="s">
        <v>1500</v>
      </c>
      <c r="G223" s="99">
        <v>60</v>
      </c>
      <c r="H223" s="25" t="s">
        <v>1885</v>
      </c>
      <c r="I223" s="99" t="s">
        <v>121</v>
      </c>
      <c r="J223" s="99" t="s">
        <v>91</v>
      </c>
      <c r="K223" s="25">
        <v>9403</v>
      </c>
      <c r="L223" s="25">
        <v>0</v>
      </c>
      <c r="M223" s="25">
        <v>16</v>
      </c>
      <c r="AA223" s="99" t="s">
        <v>873</v>
      </c>
      <c r="AB223" s="99" t="s">
        <v>602</v>
      </c>
      <c r="AC223" s="99" t="s">
        <v>978</v>
      </c>
      <c r="AD223" s="101" t="s">
        <v>596</v>
      </c>
      <c r="AE223" s="99" t="s">
        <v>595</v>
      </c>
      <c r="AF223" s="99">
        <v>1</v>
      </c>
      <c r="AG223" s="99">
        <v>9403</v>
      </c>
      <c r="AH223" s="99">
        <v>0</v>
      </c>
      <c r="AI223" s="99">
        <v>16</v>
      </c>
      <c r="AJ223" s="99" t="s">
        <v>2246</v>
      </c>
      <c r="AK223" s="99">
        <v>4</v>
      </c>
      <c r="AN223" s="99">
        <v>0</v>
      </c>
      <c r="AO223" s="99" t="s">
        <v>591</v>
      </c>
      <c r="AP223" s="99" t="s">
        <v>2042</v>
      </c>
    </row>
    <row r="224" spans="1:42">
      <c r="A224" s="24">
        <v>223</v>
      </c>
      <c r="B224" s="99" t="s">
        <v>952</v>
      </c>
      <c r="C224" s="99" t="s">
        <v>872</v>
      </c>
      <c r="D224" s="24" t="s">
        <v>490</v>
      </c>
      <c r="E224" s="24" t="s">
        <v>1390</v>
      </c>
      <c r="F224" s="24" t="s">
        <v>1500</v>
      </c>
      <c r="G224" s="99">
        <v>60</v>
      </c>
      <c r="H224" s="25" t="s">
        <v>1886</v>
      </c>
      <c r="I224" s="99" t="s">
        <v>121</v>
      </c>
      <c r="J224" s="99" t="s">
        <v>91</v>
      </c>
      <c r="K224" s="25">
        <v>9404</v>
      </c>
      <c r="L224" s="25">
        <v>0</v>
      </c>
      <c r="M224" s="25">
        <v>16</v>
      </c>
      <c r="AA224" s="99" t="s">
        <v>873</v>
      </c>
      <c r="AB224" s="99" t="s">
        <v>602</v>
      </c>
      <c r="AC224" s="99" t="s">
        <v>978</v>
      </c>
      <c r="AD224" s="101" t="s">
        <v>596</v>
      </c>
      <c r="AE224" s="99" t="s">
        <v>595</v>
      </c>
      <c r="AF224" s="99">
        <v>1</v>
      </c>
      <c r="AG224" s="99">
        <v>9404</v>
      </c>
      <c r="AH224" s="99">
        <v>0</v>
      </c>
      <c r="AI224" s="99">
        <v>16</v>
      </c>
      <c r="AJ224" s="99" t="s">
        <v>2247</v>
      </c>
      <c r="AK224" s="99">
        <v>4</v>
      </c>
      <c r="AN224" s="99">
        <v>0</v>
      </c>
      <c r="AO224" s="99" t="s">
        <v>591</v>
      </c>
      <c r="AP224" s="99" t="s">
        <v>2044</v>
      </c>
    </row>
    <row r="225" spans="1:42">
      <c r="A225" s="24">
        <v>224</v>
      </c>
      <c r="B225" s="99" t="s">
        <v>952</v>
      </c>
      <c r="C225" s="99" t="s">
        <v>872</v>
      </c>
      <c r="D225" s="24" t="s">
        <v>490</v>
      </c>
      <c r="E225" s="24" t="s">
        <v>1390</v>
      </c>
      <c r="F225" s="24" t="s">
        <v>1500</v>
      </c>
      <c r="G225" s="99">
        <v>60</v>
      </c>
      <c r="H225" s="25" t="s">
        <v>1887</v>
      </c>
      <c r="I225" s="99" t="s">
        <v>121</v>
      </c>
      <c r="J225" s="99" t="s">
        <v>91</v>
      </c>
      <c r="K225" s="25">
        <v>9405</v>
      </c>
      <c r="L225" s="25">
        <v>0</v>
      </c>
      <c r="M225" s="25">
        <v>16</v>
      </c>
      <c r="AA225" s="99" t="s">
        <v>873</v>
      </c>
      <c r="AB225" s="99" t="s">
        <v>602</v>
      </c>
      <c r="AC225" s="99" t="s">
        <v>978</v>
      </c>
      <c r="AD225" s="101" t="s">
        <v>596</v>
      </c>
      <c r="AE225" s="99" t="s">
        <v>595</v>
      </c>
      <c r="AF225" s="99">
        <v>1</v>
      </c>
      <c r="AG225" s="99">
        <v>9405</v>
      </c>
      <c r="AH225" s="99">
        <v>0</v>
      </c>
      <c r="AI225" s="99">
        <v>16</v>
      </c>
      <c r="AJ225" s="99" t="s">
        <v>2248</v>
      </c>
      <c r="AK225" s="99">
        <v>4</v>
      </c>
      <c r="AN225" s="99">
        <v>0</v>
      </c>
      <c r="AO225" s="99" t="s">
        <v>591</v>
      </c>
      <c r="AP225" s="99" t="s">
        <v>2046</v>
      </c>
    </row>
    <row r="226" spans="1:42">
      <c r="A226" s="24">
        <v>225</v>
      </c>
      <c r="B226" s="99" t="s">
        <v>952</v>
      </c>
      <c r="C226" s="99" t="s">
        <v>872</v>
      </c>
      <c r="D226" s="24" t="s">
        <v>490</v>
      </c>
      <c r="E226" s="24" t="s">
        <v>1390</v>
      </c>
      <c r="F226" s="24" t="s">
        <v>1500</v>
      </c>
      <c r="G226" s="99">
        <v>60</v>
      </c>
      <c r="H226" s="25" t="s">
        <v>1888</v>
      </c>
      <c r="I226" s="99" t="s">
        <v>121</v>
      </c>
      <c r="J226" s="99" t="s">
        <v>91</v>
      </c>
      <c r="K226" s="25">
        <v>9406</v>
      </c>
      <c r="L226" s="25">
        <v>0</v>
      </c>
      <c r="M226" s="25">
        <v>16</v>
      </c>
      <c r="AA226" s="99" t="s">
        <v>873</v>
      </c>
      <c r="AB226" s="99" t="s">
        <v>602</v>
      </c>
      <c r="AC226" s="99" t="s">
        <v>978</v>
      </c>
      <c r="AD226" s="101" t="s">
        <v>596</v>
      </c>
      <c r="AE226" s="99" t="s">
        <v>595</v>
      </c>
      <c r="AF226" s="99">
        <v>1</v>
      </c>
      <c r="AG226" s="99">
        <v>9406</v>
      </c>
      <c r="AH226" s="99">
        <v>0</v>
      </c>
      <c r="AI226" s="99">
        <v>16</v>
      </c>
      <c r="AJ226" s="99" t="s">
        <v>2249</v>
      </c>
      <c r="AK226" s="99">
        <v>4</v>
      </c>
      <c r="AN226" s="99">
        <v>0</v>
      </c>
      <c r="AO226" s="99" t="s">
        <v>591</v>
      </c>
      <c r="AP226" s="99" t="s">
        <v>2048</v>
      </c>
    </row>
    <row r="227" spans="1:42">
      <c r="A227" s="24">
        <v>226</v>
      </c>
      <c r="B227" s="99" t="s">
        <v>952</v>
      </c>
      <c r="C227" s="99" t="s">
        <v>872</v>
      </c>
      <c r="D227" s="24" t="s">
        <v>490</v>
      </c>
      <c r="E227" s="24" t="s">
        <v>1390</v>
      </c>
      <c r="F227" s="24" t="s">
        <v>1500</v>
      </c>
      <c r="G227" s="99">
        <v>60</v>
      </c>
      <c r="H227" s="25" t="s">
        <v>1085</v>
      </c>
      <c r="I227" s="99" t="s">
        <v>121</v>
      </c>
      <c r="J227" s="99" t="s">
        <v>91</v>
      </c>
      <c r="K227" s="25">
        <v>9407</v>
      </c>
      <c r="L227" s="25">
        <v>0</v>
      </c>
      <c r="M227" s="25">
        <v>16</v>
      </c>
      <c r="AA227" s="99" t="s">
        <v>873</v>
      </c>
      <c r="AB227" s="99" t="s">
        <v>602</v>
      </c>
      <c r="AC227" s="99" t="s">
        <v>978</v>
      </c>
      <c r="AD227" s="101" t="s">
        <v>596</v>
      </c>
      <c r="AE227" s="99" t="s">
        <v>595</v>
      </c>
      <c r="AF227" s="99">
        <v>1</v>
      </c>
      <c r="AG227" s="99">
        <v>9407</v>
      </c>
      <c r="AH227" s="99">
        <v>0</v>
      </c>
      <c r="AI227" s="99">
        <v>16</v>
      </c>
      <c r="AJ227" s="99" t="s">
        <v>2250</v>
      </c>
      <c r="AK227" s="99">
        <v>4</v>
      </c>
      <c r="AN227" s="99">
        <v>0</v>
      </c>
      <c r="AO227" s="99" t="s">
        <v>591</v>
      </c>
      <c r="AP227" s="99" t="s">
        <v>2050</v>
      </c>
    </row>
    <row r="228" spans="1:42">
      <c r="A228" s="24">
        <v>227</v>
      </c>
      <c r="B228" s="99" t="s">
        <v>952</v>
      </c>
      <c r="C228" s="99" t="s">
        <v>872</v>
      </c>
      <c r="D228" s="24" t="s">
        <v>490</v>
      </c>
      <c r="E228" s="24" t="s">
        <v>1390</v>
      </c>
      <c r="F228" s="24" t="s">
        <v>1500</v>
      </c>
      <c r="G228" s="99">
        <v>60</v>
      </c>
      <c r="H228" s="25" t="s">
        <v>1086</v>
      </c>
      <c r="I228" s="99" t="s">
        <v>121</v>
      </c>
      <c r="J228" s="99" t="s">
        <v>91</v>
      </c>
      <c r="K228" s="25">
        <v>9408</v>
      </c>
      <c r="L228" s="25">
        <v>0</v>
      </c>
      <c r="M228" s="25">
        <v>16</v>
      </c>
      <c r="AA228" s="99" t="s">
        <v>873</v>
      </c>
      <c r="AB228" s="99" t="s">
        <v>602</v>
      </c>
      <c r="AC228" s="99" t="s">
        <v>978</v>
      </c>
      <c r="AD228" s="101" t="s">
        <v>596</v>
      </c>
      <c r="AE228" s="99" t="s">
        <v>595</v>
      </c>
      <c r="AF228" s="99">
        <v>1</v>
      </c>
      <c r="AG228" s="99">
        <v>9408</v>
      </c>
      <c r="AH228" s="99">
        <v>0</v>
      </c>
      <c r="AI228" s="99">
        <v>16</v>
      </c>
      <c r="AJ228" s="99" t="s">
        <v>2251</v>
      </c>
      <c r="AK228" s="99">
        <v>4</v>
      </c>
      <c r="AN228" s="99">
        <v>0</v>
      </c>
      <c r="AO228" s="99" t="s">
        <v>591</v>
      </c>
      <c r="AP228" s="99" t="s">
        <v>597</v>
      </c>
    </row>
    <row r="229" spans="1:42">
      <c r="A229" s="24">
        <v>228</v>
      </c>
      <c r="B229" s="99" t="s">
        <v>952</v>
      </c>
      <c r="C229" s="99" t="s">
        <v>872</v>
      </c>
      <c r="D229" s="24" t="s">
        <v>490</v>
      </c>
      <c r="E229" s="24" t="s">
        <v>1390</v>
      </c>
      <c r="F229" s="24" t="s">
        <v>1500</v>
      </c>
      <c r="G229" s="99">
        <v>60</v>
      </c>
      <c r="H229" s="25" t="s">
        <v>1087</v>
      </c>
      <c r="I229" s="99" t="s">
        <v>121</v>
      </c>
      <c r="J229" s="99" t="s">
        <v>91</v>
      </c>
      <c r="K229" s="25">
        <v>9409</v>
      </c>
      <c r="L229" s="25">
        <v>0</v>
      </c>
      <c r="M229" s="25">
        <v>16</v>
      </c>
      <c r="AA229" s="99" t="s">
        <v>873</v>
      </c>
      <c r="AB229" s="99" t="s">
        <v>602</v>
      </c>
      <c r="AC229" s="99" t="s">
        <v>978</v>
      </c>
      <c r="AD229" s="101" t="s">
        <v>596</v>
      </c>
      <c r="AE229" s="99" t="s">
        <v>595</v>
      </c>
      <c r="AF229" s="99">
        <v>1</v>
      </c>
      <c r="AG229" s="99">
        <v>9409</v>
      </c>
      <c r="AH229" s="99">
        <v>0</v>
      </c>
      <c r="AI229" s="99">
        <v>16</v>
      </c>
      <c r="AJ229" s="99" t="s">
        <v>2252</v>
      </c>
      <c r="AK229" s="99">
        <v>4</v>
      </c>
      <c r="AN229" s="99">
        <v>0</v>
      </c>
      <c r="AO229" s="99" t="s">
        <v>591</v>
      </c>
      <c r="AP229" s="99" t="s">
        <v>598</v>
      </c>
    </row>
    <row r="230" spans="1:42">
      <c r="A230" s="24">
        <v>229</v>
      </c>
      <c r="B230" s="99" t="s">
        <v>952</v>
      </c>
      <c r="C230" s="99" t="s">
        <v>872</v>
      </c>
      <c r="D230" s="24" t="s">
        <v>490</v>
      </c>
      <c r="E230" s="24" t="s">
        <v>1390</v>
      </c>
      <c r="F230" s="24" t="s">
        <v>1500</v>
      </c>
      <c r="G230" s="99">
        <v>60</v>
      </c>
      <c r="H230" s="25" t="s">
        <v>1088</v>
      </c>
      <c r="I230" s="99" t="s">
        <v>121</v>
      </c>
      <c r="J230" s="99" t="s">
        <v>91</v>
      </c>
      <c r="K230" s="25">
        <v>9410</v>
      </c>
      <c r="L230" s="25">
        <v>0</v>
      </c>
      <c r="M230" s="25">
        <v>16</v>
      </c>
      <c r="AA230" s="99" t="s">
        <v>873</v>
      </c>
      <c r="AB230" s="99" t="s">
        <v>602</v>
      </c>
      <c r="AC230" s="99" t="s">
        <v>978</v>
      </c>
      <c r="AD230" s="101" t="s">
        <v>596</v>
      </c>
      <c r="AE230" s="99" t="s">
        <v>595</v>
      </c>
      <c r="AF230" s="99">
        <v>1</v>
      </c>
      <c r="AG230" s="99">
        <v>9410</v>
      </c>
      <c r="AH230" s="99">
        <v>0</v>
      </c>
      <c r="AI230" s="99">
        <v>16</v>
      </c>
      <c r="AJ230" s="99" t="s">
        <v>2253</v>
      </c>
      <c r="AK230" s="99">
        <v>4</v>
      </c>
      <c r="AN230" s="99">
        <v>0</v>
      </c>
      <c r="AO230" s="99" t="s">
        <v>591</v>
      </c>
      <c r="AP230" s="99" t="s">
        <v>2201</v>
      </c>
    </row>
    <row r="231" spans="1:42">
      <c r="A231" s="24">
        <v>230</v>
      </c>
      <c r="B231" s="99" t="s">
        <v>952</v>
      </c>
      <c r="C231" s="99" t="s">
        <v>872</v>
      </c>
      <c r="D231" s="24" t="s">
        <v>490</v>
      </c>
      <c r="E231" s="24" t="s">
        <v>1390</v>
      </c>
      <c r="F231" s="24" t="s">
        <v>1500</v>
      </c>
      <c r="G231" s="99">
        <v>60</v>
      </c>
      <c r="H231" s="25" t="s">
        <v>1089</v>
      </c>
      <c r="I231" s="99" t="s">
        <v>121</v>
      </c>
      <c r="J231" s="99" t="s">
        <v>91</v>
      </c>
      <c r="K231" s="25">
        <v>9411</v>
      </c>
      <c r="L231" s="25">
        <v>0</v>
      </c>
      <c r="M231" s="25">
        <v>16</v>
      </c>
      <c r="AA231" s="99" t="s">
        <v>873</v>
      </c>
      <c r="AB231" s="99" t="s">
        <v>602</v>
      </c>
      <c r="AC231" s="99" t="s">
        <v>978</v>
      </c>
      <c r="AD231" s="101" t="s">
        <v>596</v>
      </c>
      <c r="AE231" s="99" t="s">
        <v>595</v>
      </c>
      <c r="AF231" s="99">
        <v>1</v>
      </c>
      <c r="AG231" s="99">
        <v>9411</v>
      </c>
      <c r="AH231" s="99">
        <v>0</v>
      </c>
      <c r="AI231" s="99">
        <v>16</v>
      </c>
      <c r="AJ231" s="99" t="s">
        <v>2254</v>
      </c>
      <c r="AK231" s="99">
        <v>4</v>
      </c>
      <c r="AN231" s="99">
        <v>0</v>
      </c>
      <c r="AO231" s="99" t="s">
        <v>591</v>
      </c>
      <c r="AP231" s="99" t="s">
        <v>2203</v>
      </c>
    </row>
    <row r="232" spans="1:42">
      <c r="A232" s="24">
        <v>231</v>
      </c>
      <c r="B232" s="99" t="s">
        <v>952</v>
      </c>
      <c r="C232" s="99" t="s">
        <v>872</v>
      </c>
      <c r="D232" s="24" t="s">
        <v>490</v>
      </c>
      <c r="E232" s="24" t="s">
        <v>1390</v>
      </c>
      <c r="F232" s="24" t="s">
        <v>1500</v>
      </c>
      <c r="G232" s="99">
        <v>60</v>
      </c>
      <c r="H232" s="25" t="s">
        <v>1090</v>
      </c>
      <c r="I232" s="99" t="s">
        <v>121</v>
      </c>
      <c r="J232" s="99" t="s">
        <v>91</v>
      </c>
      <c r="K232" s="25">
        <v>9412</v>
      </c>
      <c r="L232" s="25">
        <v>0</v>
      </c>
      <c r="M232" s="25">
        <v>16</v>
      </c>
      <c r="AA232" s="99" t="s">
        <v>873</v>
      </c>
      <c r="AB232" s="99" t="s">
        <v>602</v>
      </c>
      <c r="AC232" s="99" t="s">
        <v>978</v>
      </c>
      <c r="AD232" s="101" t="s">
        <v>596</v>
      </c>
      <c r="AE232" s="99" t="s">
        <v>595</v>
      </c>
      <c r="AF232" s="99">
        <v>1</v>
      </c>
      <c r="AG232" s="99">
        <v>9412</v>
      </c>
      <c r="AH232" s="99">
        <v>0</v>
      </c>
      <c r="AI232" s="99">
        <v>16</v>
      </c>
      <c r="AJ232" s="99" t="s">
        <v>2255</v>
      </c>
      <c r="AK232" s="99">
        <v>4</v>
      </c>
      <c r="AN232" s="99">
        <v>0</v>
      </c>
      <c r="AO232" s="99" t="s">
        <v>591</v>
      </c>
      <c r="AP232" s="99" t="s">
        <v>2205</v>
      </c>
    </row>
    <row r="233" spans="1:42">
      <c r="A233" s="24">
        <v>232</v>
      </c>
      <c r="B233" s="99" t="s">
        <v>952</v>
      </c>
      <c r="C233" s="99" t="s">
        <v>872</v>
      </c>
      <c r="D233" s="24" t="s">
        <v>491</v>
      </c>
      <c r="E233" s="24" t="s">
        <v>1390</v>
      </c>
      <c r="F233" s="24" t="s">
        <v>1501</v>
      </c>
      <c r="G233" s="99">
        <v>61</v>
      </c>
      <c r="H233" s="25" t="s">
        <v>1882</v>
      </c>
      <c r="I233" s="99" t="s">
        <v>121</v>
      </c>
      <c r="J233" s="99" t="s">
        <v>91</v>
      </c>
      <c r="K233" s="25">
        <v>9440</v>
      </c>
      <c r="L233" s="25">
        <v>0</v>
      </c>
      <c r="M233" s="25">
        <v>16</v>
      </c>
      <c r="AA233" s="99" t="s">
        <v>873</v>
      </c>
      <c r="AB233" s="99" t="s">
        <v>602</v>
      </c>
      <c r="AC233" s="99" t="s">
        <v>978</v>
      </c>
      <c r="AD233" s="101" t="s">
        <v>596</v>
      </c>
      <c r="AE233" s="99" t="s">
        <v>595</v>
      </c>
      <c r="AF233" s="99">
        <v>1</v>
      </c>
      <c r="AG233" s="99">
        <v>9440</v>
      </c>
      <c r="AH233" s="99">
        <v>0</v>
      </c>
      <c r="AI233" s="99">
        <v>16</v>
      </c>
      <c r="AJ233" s="99" t="s">
        <v>2256</v>
      </c>
      <c r="AK233" s="99">
        <v>4</v>
      </c>
      <c r="AN233" s="99">
        <v>0</v>
      </c>
      <c r="AO233" s="99" t="s">
        <v>591</v>
      </c>
      <c r="AP233" s="99" t="s">
        <v>2036</v>
      </c>
    </row>
    <row r="234" spans="1:42">
      <c r="A234" s="24">
        <v>233</v>
      </c>
      <c r="B234" s="99" t="s">
        <v>952</v>
      </c>
      <c r="C234" s="99" t="s">
        <v>872</v>
      </c>
      <c r="D234" s="24" t="s">
        <v>491</v>
      </c>
      <c r="E234" s="24" t="s">
        <v>1390</v>
      </c>
      <c r="F234" s="24" t="s">
        <v>1501</v>
      </c>
      <c r="G234" s="99">
        <v>61</v>
      </c>
      <c r="H234" s="25" t="s">
        <v>1883</v>
      </c>
      <c r="I234" s="99" t="s">
        <v>121</v>
      </c>
      <c r="J234" s="99" t="s">
        <v>91</v>
      </c>
      <c r="K234" s="25">
        <v>9441</v>
      </c>
      <c r="L234" s="25">
        <v>0</v>
      </c>
      <c r="M234" s="25">
        <v>16</v>
      </c>
      <c r="AA234" s="99" t="s">
        <v>873</v>
      </c>
      <c r="AB234" s="99" t="s">
        <v>602</v>
      </c>
      <c r="AC234" s="99" t="s">
        <v>978</v>
      </c>
      <c r="AD234" s="101" t="s">
        <v>596</v>
      </c>
      <c r="AE234" s="99" t="s">
        <v>595</v>
      </c>
      <c r="AF234" s="99">
        <v>1</v>
      </c>
      <c r="AG234" s="99">
        <v>9441</v>
      </c>
      <c r="AH234" s="99">
        <v>0</v>
      </c>
      <c r="AI234" s="99">
        <v>16</v>
      </c>
      <c r="AJ234" s="99" t="s">
        <v>2257</v>
      </c>
      <c r="AK234" s="99">
        <v>4</v>
      </c>
      <c r="AN234" s="99">
        <v>0</v>
      </c>
      <c r="AO234" s="99" t="s">
        <v>591</v>
      </c>
      <c r="AP234" s="99" t="s">
        <v>2038</v>
      </c>
    </row>
    <row r="235" spans="1:42">
      <c r="A235" s="24">
        <v>234</v>
      </c>
      <c r="B235" s="99" t="s">
        <v>952</v>
      </c>
      <c r="C235" s="99" t="s">
        <v>872</v>
      </c>
      <c r="D235" s="24" t="s">
        <v>491</v>
      </c>
      <c r="E235" s="24" t="s">
        <v>1390</v>
      </c>
      <c r="F235" s="24" t="s">
        <v>1501</v>
      </c>
      <c r="G235" s="99">
        <v>61</v>
      </c>
      <c r="H235" s="25" t="s">
        <v>1884</v>
      </c>
      <c r="I235" s="99" t="s">
        <v>121</v>
      </c>
      <c r="J235" s="99" t="s">
        <v>91</v>
      </c>
      <c r="K235" s="25">
        <v>9442</v>
      </c>
      <c r="L235" s="25">
        <v>0</v>
      </c>
      <c r="M235" s="25">
        <v>16</v>
      </c>
      <c r="AA235" s="99" t="s">
        <v>873</v>
      </c>
      <c r="AB235" s="99" t="s">
        <v>602</v>
      </c>
      <c r="AC235" s="99" t="s">
        <v>978</v>
      </c>
      <c r="AD235" s="101" t="s">
        <v>596</v>
      </c>
      <c r="AE235" s="99" t="s">
        <v>595</v>
      </c>
      <c r="AF235" s="99">
        <v>1</v>
      </c>
      <c r="AG235" s="99">
        <v>9442</v>
      </c>
      <c r="AH235" s="99">
        <v>0</v>
      </c>
      <c r="AI235" s="99">
        <v>16</v>
      </c>
      <c r="AJ235" s="99" t="s">
        <v>2258</v>
      </c>
      <c r="AK235" s="99">
        <v>4</v>
      </c>
      <c r="AN235" s="99">
        <v>0</v>
      </c>
      <c r="AO235" s="99" t="s">
        <v>591</v>
      </c>
      <c r="AP235" s="99" t="s">
        <v>2040</v>
      </c>
    </row>
    <row r="236" spans="1:42">
      <c r="A236" s="24">
        <v>235</v>
      </c>
      <c r="B236" s="99" t="s">
        <v>952</v>
      </c>
      <c r="C236" s="99" t="s">
        <v>872</v>
      </c>
      <c r="D236" s="24" t="s">
        <v>491</v>
      </c>
      <c r="E236" s="24" t="s">
        <v>1390</v>
      </c>
      <c r="F236" s="24" t="s">
        <v>1501</v>
      </c>
      <c r="G236" s="99">
        <v>61</v>
      </c>
      <c r="H236" s="25" t="s">
        <v>1885</v>
      </c>
      <c r="I236" s="99" t="s">
        <v>121</v>
      </c>
      <c r="J236" s="99" t="s">
        <v>91</v>
      </c>
      <c r="K236" s="25">
        <v>9443</v>
      </c>
      <c r="L236" s="25">
        <v>0</v>
      </c>
      <c r="M236" s="25">
        <v>16</v>
      </c>
      <c r="AA236" s="99" t="s">
        <v>873</v>
      </c>
      <c r="AB236" s="99" t="s">
        <v>602</v>
      </c>
      <c r="AC236" s="99" t="s">
        <v>978</v>
      </c>
      <c r="AD236" s="101" t="s">
        <v>596</v>
      </c>
      <c r="AE236" s="99" t="s">
        <v>595</v>
      </c>
      <c r="AF236" s="99">
        <v>1</v>
      </c>
      <c r="AG236" s="99">
        <v>9443</v>
      </c>
      <c r="AH236" s="99">
        <v>0</v>
      </c>
      <c r="AI236" s="99">
        <v>16</v>
      </c>
      <c r="AJ236" s="99" t="s">
        <v>2259</v>
      </c>
      <c r="AK236" s="99">
        <v>4</v>
      </c>
      <c r="AN236" s="99">
        <v>0</v>
      </c>
      <c r="AO236" s="99" t="s">
        <v>591</v>
      </c>
      <c r="AP236" s="99" t="s">
        <v>2042</v>
      </c>
    </row>
    <row r="237" spans="1:42">
      <c r="A237" s="24">
        <v>236</v>
      </c>
      <c r="B237" s="99" t="s">
        <v>952</v>
      </c>
      <c r="C237" s="99" t="s">
        <v>872</v>
      </c>
      <c r="D237" s="24" t="s">
        <v>491</v>
      </c>
      <c r="E237" s="24" t="s">
        <v>1390</v>
      </c>
      <c r="F237" s="24" t="s">
        <v>1501</v>
      </c>
      <c r="G237" s="99">
        <v>61</v>
      </c>
      <c r="H237" s="25" t="s">
        <v>1886</v>
      </c>
      <c r="I237" s="99" t="s">
        <v>121</v>
      </c>
      <c r="J237" s="99" t="s">
        <v>91</v>
      </c>
      <c r="K237" s="25">
        <v>9444</v>
      </c>
      <c r="L237" s="25">
        <v>0</v>
      </c>
      <c r="M237" s="25">
        <v>16</v>
      </c>
      <c r="AA237" s="99" t="s">
        <v>873</v>
      </c>
      <c r="AB237" s="99" t="s">
        <v>602</v>
      </c>
      <c r="AC237" s="99" t="s">
        <v>978</v>
      </c>
      <c r="AD237" s="101" t="s">
        <v>596</v>
      </c>
      <c r="AE237" s="99" t="s">
        <v>595</v>
      </c>
      <c r="AF237" s="99">
        <v>1</v>
      </c>
      <c r="AG237" s="99">
        <v>9444</v>
      </c>
      <c r="AH237" s="99">
        <v>0</v>
      </c>
      <c r="AI237" s="99">
        <v>16</v>
      </c>
      <c r="AJ237" s="99" t="s">
        <v>2260</v>
      </c>
      <c r="AK237" s="99">
        <v>4</v>
      </c>
      <c r="AN237" s="99">
        <v>0</v>
      </c>
      <c r="AO237" s="99" t="s">
        <v>591</v>
      </c>
      <c r="AP237" s="99" t="s">
        <v>2044</v>
      </c>
    </row>
    <row r="238" spans="1:42">
      <c r="A238" s="24">
        <v>237</v>
      </c>
      <c r="B238" s="99" t="s">
        <v>952</v>
      </c>
      <c r="C238" s="99" t="s">
        <v>872</v>
      </c>
      <c r="D238" s="24" t="s">
        <v>491</v>
      </c>
      <c r="E238" s="24" t="s">
        <v>1390</v>
      </c>
      <c r="F238" s="24" t="s">
        <v>1501</v>
      </c>
      <c r="G238" s="99">
        <v>61</v>
      </c>
      <c r="H238" s="25" t="s">
        <v>1887</v>
      </c>
      <c r="I238" s="99" t="s">
        <v>121</v>
      </c>
      <c r="J238" s="99" t="s">
        <v>91</v>
      </c>
      <c r="K238" s="25">
        <v>9445</v>
      </c>
      <c r="L238" s="25">
        <v>0</v>
      </c>
      <c r="M238" s="25">
        <v>16</v>
      </c>
      <c r="AA238" s="99" t="s">
        <v>873</v>
      </c>
      <c r="AB238" s="99" t="s">
        <v>602</v>
      </c>
      <c r="AC238" s="99" t="s">
        <v>978</v>
      </c>
      <c r="AD238" s="101" t="s">
        <v>596</v>
      </c>
      <c r="AE238" s="99" t="s">
        <v>595</v>
      </c>
      <c r="AF238" s="99">
        <v>1</v>
      </c>
      <c r="AG238" s="99">
        <v>9445</v>
      </c>
      <c r="AH238" s="99">
        <v>0</v>
      </c>
      <c r="AI238" s="99">
        <v>16</v>
      </c>
      <c r="AJ238" s="99" t="s">
        <v>2261</v>
      </c>
      <c r="AK238" s="99">
        <v>4</v>
      </c>
      <c r="AN238" s="99">
        <v>0</v>
      </c>
      <c r="AO238" s="99" t="s">
        <v>591</v>
      </c>
      <c r="AP238" s="99" t="s">
        <v>2046</v>
      </c>
    </row>
    <row r="239" spans="1:42">
      <c r="A239" s="24">
        <v>238</v>
      </c>
      <c r="B239" s="99" t="s">
        <v>952</v>
      </c>
      <c r="C239" s="99" t="s">
        <v>872</v>
      </c>
      <c r="D239" s="24" t="s">
        <v>491</v>
      </c>
      <c r="E239" s="24" t="s">
        <v>1390</v>
      </c>
      <c r="F239" s="24" t="s">
        <v>1501</v>
      </c>
      <c r="G239" s="99">
        <v>61</v>
      </c>
      <c r="H239" s="25" t="s">
        <v>1888</v>
      </c>
      <c r="I239" s="99" t="s">
        <v>121</v>
      </c>
      <c r="J239" s="99" t="s">
        <v>91</v>
      </c>
      <c r="K239" s="25">
        <v>9446</v>
      </c>
      <c r="L239" s="25">
        <v>0</v>
      </c>
      <c r="M239" s="25">
        <v>16</v>
      </c>
      <c r="AA239" s="99" t="s">
        <v>873</v>
      </c>
      <c r="AB239" s="99" t="s">
        <v>602</v>
      </c>
      <c r="AC239" s="99" t="s">
        <v>978</v>
      </c>
      <c r="AD239" s="101" t="s">
        <v>596</v>
      </c>
      <c r="AE239" s="99" t="s">
        <v>595</v>
      </c>
      <c r="AF239" s="99">
        <v>1</v>
      </c>
      <c r="AG239" s="99">
        <v>9446</v>
      </c>
      <c r="AH239" s="99">
        <v>0</v>
      </c>
      <c r="AI239" s="99">
        <v>16</v>
      </c>
      <c r="AJ239" s="99" t="s">
        <v>2262</v>
      </c>
      <c r="AK239" s="99">
        <v>4</v>
      </c>
      <c r="AN239" s="99">
        <v>0</v>
      </c>
      <c r="AO239" s="99" t="s">
        <v>591</v>
      </c>
      <c r="AP239" s="99" t="s">
        <v>2048</v>
      </c>
    </row>
    <row r="240" spans="1:42">
      <c r="A240" s="24">
        <v>239</v>
      </c>
      <c r="B240" s="99" t="s">
        <v>952</v>
      </c>
      <c r="C240" s="99" t="s">
        <v>872</v>
      </c>
      <c r="D240" s="24" t="s">
        <v>491</v>
      </c>
      <c r="E240" s="24" t="s">
        <v>1390</v>
      </c>
      <c r="F240" s="24" t="s">
        <v>1501</v>
      </c>
      <c r="G240" s="99">
        <v>61</v>
      </c>
      <c r="H240" s="25" t="s">
        <v>1085</v>
      </c>
      <c r="I240" s="99" t="s">
        <v>121</v>
      </c>
      <c r="J240" s="99" t="s">
        <v>91</v>
      </c>
      <c r="K240" s="25">
        <v>9447</v>
      </c>
      <c r="L240" s="25">
        <v>0</v>
      </c>
      <c r="M240" s="25">
        <v>16</v>
      </c>
      <c r="AA240" s="99" t="s">
        <v>873</v>
      </c>
      <c r="AB240" s="99" t="s">
        <v>602</v>
      </c>
      <c r="AC240" s="99" t="s">
        <v>978</v>
      </c>
      <c r="AD240" s="101" t="s">
        <v>596</v>
      </c>
      <c r="AE240" s="99" t="s">
        <v>595</v>
      </c>
      <c r="AF240" s="99">
        <v>1</v>
      </c>
      <c r="AG240" s="99">
        <v>9447</v>
      </c>
      <c r="AH240" s="99">
        <v>0</v>
      </c>
      <c r="AI240" s="99">
        <v>16</v>
      </c>
      <c r="AJ240" s="99" t="s">
        <v>2263</v>
      </c>
      <c r="AK240" s="99">
        <v>4</v>
      </c>
      <c r="AN240" s="99">
        <v>0</v>
      </c>
      <c r="AO240" s="99" t="s">
        <v>591</v>
      </c>
      <c r="AP240" s="99" t="s">
        <v>2050</v>
      </c>
    </row>
    <row r="241" spans="1:42">
      <c r="A241" s="24">
        <v>240</v>
      </c>
      <c r="B241" s="99" t="s">
        <v>952</v>
      </c>
      <c r="C241" s="99" t="s">
        <v>872</v>
      </c>
      <c r="D241" s="24" t="s">
        <v>491</v>
      </c>
      <c r="E241" s="24" t="s">
        <v>1390</v>
      </c>
      <c r="F241" s="24" t="s">
        <v>1501</v>
      </c>
      <c r="G241" s="99">
        <v>61</v>
      </c>
      <c r="H241" s="25" t="s">
        <v>1086</v>
      </c>
      <c r="I241" s="99" t="s">
        <v>121</v>
      </c>
      <c r="J241" s="99" t="s">
        <v>91</v>
      </c>
      <c r="K241" s="25">
        <v>9448</v>
      </c>
      <c r="L241" s="25">
        <v>0</v>
      </c>
      <c r="M241" s="25">
        <v>16</v>
      </c>
      <c r="AA241" s="99" t="s">
        <v>873</v>
      </c>
      <c r="AB241" s="99" t="s">
        <v>602</v>
      </c>
      <c r="AC241" s="99" t="s">
        <v>978</v>
      </c>
      <c r="AD241" s="101" t="s">
        <v>596</v>
      </c>
      <c r="AE241" s="99" t="s">
        <v>595</v>
      </c>
      <c r="AF241" s="99">
        <v>1</v>
      </c>
      <c r="AG241" s="99">
        <v>9448</v>
      </c>
      <c r="AH241" s="99">
        <v>0</v>
      </c>
      <c r="AI241" s="99">
        <v>16</v>
      </c>
      <c r="AJ241" s="99" t="s">
        <v>2264</v>
      </c>
      <c r="AK241" s="99">
        <v>4</v>
      </c>
      <c r="AN241" s="99">
        <v>0</v>
      </c>
      <c r="AO241" s="99" t="s">
        <v>591</v>
      </c>
      <c r="AP241" s="99" t="s">
        <v>597</v>
      </c>
    </row>
    <row r="242" spans="1:42">
      <c r="A242" s="24">
        <v>241</v>
      </c>
      <c r="B242" s="99" t="s">
        <v>952</v>
      </c>
      <c r="C242" s="99" t="s">
        <v>872</v>
      </c>
      <c r="D242" s="24" t="s">
        <v>491</v>
      </c>
      <c r="E242" s="24" t="s">
        <v>1390</v>
      </c>
      <c r="F242" s="24" t="s">
        <v>1501</v>
      </c>
      <c r="G242" s="99">
        <v>61</v>
      </c>
      <c r="H242" s="25" t="s">
        <v>1087</v>
      </c>
      <c r="I242" s="99" t="s">
        <v>121</v>
      </c>
      <c r="J242" s="99" t="s">
        <v>91</v>
      </c>
      <c r="K242" s="25">
        <v>9449</v>
      </c>
      <c r="L242" s="25">
        <v>0</v>
      </c>
      <c r="M242" s="25">
        <v>16</v>
      </c>
      <c r="AA242" s="99" t="s">
        <v>873</v>
      </c>
      <c r="AB242" s="99" t="s">
        <v>602</v>
      </c>
      <c r="AC242" s="99" t="s">
        <v>978</v>
      </c>
      <c r="AD242" s="101" t="s">
        <v>596</v>
      </c>
      <c r="AE242" s="99" t="s">
        <v>595</v>
      </c>
      <c r="AF242" s="99">
        <v>1</v>
      </c>
      <c r="AG242" s="99">
        <v>9449</v>
      </c>
      <c r="AH242" s="99">
        <v>0</v>
      </c>
      <c r="AI242" s="99">
        <v>16</v>
      </c>
      <c r="AJ242" s="99" t="s">
        <v>2265</v>
      </c>
      <c r="AK242" s="99">
        <v>4</v>
      </c>
      <c r="AN242" s="99">
        <v>0</v>
      </c>
      <c r="AO242" s="99" t="s">
        <v>591</v>
      </c>
      <c r="AP242" s="99" t="s">
        <v>598</v>
      </c>
    </row>
    <row r="243" spans="1:42">
      <c r="A243" s="24">
        <v>242</v>
      </c>
      <c r="B243" s="99" t="s">
        <v>952</v>
      </c>
      <c r="C243" s="99" t="s">
        <v>872</v>
      </c>
      <c r="D243" s="24" t="s">
        <v>491</v>
      </c>
      <c r="E243" s="24" t="s">
        <v>1390</v>
      </c>
      <c r="F243" s="24" t="s">
        <v>1501</v>
      </c>
      <c r="G243" s="99">
        <v>61</v>
      </c>
      <c r="H243" s="25" t="s">
        <v>1088</v>
      </c>
      <c r="I243" s="99" t="s">
        <v>121</v>
      </c>
      <c r="J243" s="99" t="s">
        <v>91</v>
      </c>
      <c r="K243" s="25">
        <v>9450</v>
      </c>
      <c r="L243" s="25">
        <v>0</v>
      </c>
      <c r="M243" s="25">
        <v>16</v>
      </c>
      <c r="AA243" s="99" t="s">
        <v>873</v>
      </c>
      <c r="AB243" s="99" t="s">
        <v>602</v>
      </c>
      <c r="AC243" s="99" t="s">
        <v>978</v>
      </c>
      <c r="AD243" s="101" t="s">
        <v>596</v>
      </c>
      <c r="AE243" s="99" t="s">
        <v>595</v>
      </c>
      <c r="AF243" s="99">
        <v>1</v>
      </c>
      <c r="AG243" s="99">
        <v>9450</v>
      </c>
      <c r="AH243" s="99">
        <v>0</v>
      </c>
      <c r="AI243" s="99">
        <v>16</v>
      </c>
      <c r="AJ243" s="99" t="s">
        <v>2266</v>
      </c>
      <c r="AK243" s="99">
        <v>4</v>
      </c>
      <c r="AN243" s="99">
        <v>0</v>
      </c>
      <c r="AO243" s="99" t="s">
        <v>591</v>
      </c>
      <c r="AP243" s="99" t="s">
        <v>2201</v>
      </c>
    </row>
    <row r="244" spans="1:42">
      <c r="A244" s="24">
        <v>243</v>
      </c>
      <c r="B244" s="99" t="s">
        <v>952</v>
      </c>
      <c r="C244" s="99" t="s">
        <v>872</v>
      </c>
      <c r="D244" s="24" t="s">
        <v>491</v>
      </c>
      <c r="E244" s="24" t="s">
        <v>1390</v>
      </c>
      <c r="F244" s="24" t="s">
        <v>1501</v>
      </c>
      <c r="G244" s="99">
        <v>61</v>
      </c>
      <c r="H244" s="25" t="s">
        <v>1089</v>
      </c>
      <c r="I244" s="99" t="s">
        <v>121</v>
      </c>
      <c r="J244" s="99" t="s">
        <v>91</v>
      </c>
      <c r="K244" s="25">
        <v>9451</v>
      </c>
      <c r="L244" s="25">
        <v>0</v>
      </c>
      <c r="M244" s="25">
        <v>16</v>
      </c>
      <c r="AA244" s="99" t="s">
        <v>873</v>
      </c>
      <c r="AB244" s="99" t="s">
        <v>602</v>
      </c>
      <c r="AC244" s="99" t="s">
        <v>978</v>
      </c>
      <c r="AD244" s="101" t="s">
        <v>596</v>
      </c>
      <c r="AE244" s="99" t="s">
        <v>595</v>
      </c>
      <c r="AF244" s="99">
        <v>1</v>
      </c>
      <c r="AG244" s="99">
        <v>9451</v>
      </c>
      <c r="AH244" s="99">
        <v>0</v>
      </c>
      <c r="AI244" s="99">
        <v>16</v>
      </c>
      <c r="AJ244" s="99" t="s">
        <v>2267</v>
      </c>
      <c r="AK244" s="99">
        <v>4</v>
      </c>
      <c r="AN244" s="99">
        <v>0</v>
      </c>
      <c r="AO244" s="99" t="s">
        <v>591</v>
      </c>
      <c r="AP244" s="99" t="s">
        <v>2203</v>
      </c>
    </row>
    <row r="245" spans="1:42">
      <c r="A245" s="24">
        <v>244</v>
      </c>
      <c r="B245" s="99" t="s">
        <v>952</v>
      </c>
      <c r="C245" s="99" t="s">
        <v>872</v>
      </c>
      <c r="D245" s="24" t="s">
        <v>491</v>
      </c>
      <c r="E245" s="24" t="s">
        <v>1390</v>
      </c>
      <c r="F245" s="24" t="s">
        <v>1501</v>
      </c>
      <c r="G245" s="99">
        <v>61</v>
      </c>
      <c r="H245" s="25" t="s">
        <v>1090</v>
      </c>
      <c r="I245" s="99" t="s">
        <v>121</v>
      </c>
      <c r="J245" s="99" t="s">
        <v>91</v>
      </c>
      <c r="K245" s="25">
        <v>9452</v>
      </c>
      <c r="L245" s="25">
        <v>0</v>
      </c>
      <c r="M245" s="25">
        <v>16</v>
      </c>
      <c r="AA245" s="99" t="s">
        <v>873</v>
      </c>
      <c r="AB245" s="99" t="s">
        <v>602</v>
      </c>
      <c r="AC245" s="99" t="s">
        <v>978</v>
      </c>
      <c r="AD245" s="101" t="s">
        <v>596</v>
      </c>
      <c r="AE245" s="99" t="s">
        <v>595</v>
      </c>
      <c r="AF245" s="99">
        <v>1</v>
      </c>
      <c r="AG245" s="99">
        <v>9452</v>
      </c>
      <c r="AH245" s="99">
        <v>0</v>
      </c>
      <c r="AI245" s="99">
        <v>16</v>
      </c>
      <c r="AJ245" s="99" t="s">
        <v>2268</v>
      </c>
      <c r="AK245" s="99">
        <v>4</v>
      </c>
      <c r="AN245" s="99">
        <v>0</v>
      </c>
      <c r="AO245" s="99" t="s">
        <v>591</v>
      </c>
      <c r="AP245" s="99" t="s">
        <v>2205</v>
      </c>
    </row>
    <row r="246" spans="1:42">
      <c r="A246" s="24">
        <v>245</v>
      </c>
      <c r="B246" s="99" t="s">
        <v>952</v>
      </c>
      <c r="C246" s="99" t="s">
        <v>872</v>
      </c>
      <c r="D246" s="24" t="s">
        <v>490</v>
      </c>
      <c r="E246" s="24" t="s">
        <v>1254</v>
      </c>
      <c r="F246" s="24" t="s">
        <v>492</v>
      </c>
      <c r="G246" s="99">
        <v>62</v>
      </c>
      <c r="H246" s="25" t="s">
        <v>1261</v>
      </c>
      <c r="I246" s="99" t="s">
        <v>121</v>
      </c>
      <c r="J246" s="99" t="s">
        <v>90</v>
      </c>
      <c r="K246" s="25">
        <v>5240</v>
      </c>
      <c r="L246" s="25">
        <v>0</v>
      </c>
      <c r="M246" s="25">
        <v>2</v>
      </c>
      <c r="AA246" s="99" t="s">
        <v>873</v>
      </c>
      <c r="AB246" s="99" t="s">
        <v>602</v>
      </c>
      <c r="AC246" s="99" t="s">
        <v>978</v>
      </c>
      <c r="AD246" s="101" t="s">
        <v>592</v>
      </c>
      <c r="AE246" s="99" t="s">
        <v>599</v>
      </c>
      <c r="AF246" s="99">
        <v>1</v>
      </c>
      <c r="AG246" s="99">
        <v>5240</v>
      </c>
      <c r="AH246" s="99">
        <v>0</v>
      </c>
      <c r="AI246" s="99">
        <v>2</v>
      </c>
      <c r="AJ246" s="99" t="s">
        <v>2269</v>
      </c>
      <c r="AK246" s="99">
        <v>4</v>
      </c>
      <c r="AN246" s="99">
        <v>0</v>
      </c>
      <c r="AO246" s="99" t="s">
        <v>591</v>
      </c>
      <c r="AP246" s="99" t="s">
        <v>2077</v>
      </c>
    </row>
    <row r="247" spans="1:42">
      <c r="A247" s="24">
        <v>246</v>
      </c>
      <c r="B247" s="99" t="s">
        <v>952</v>
      </c>
      <c r="C247" s="99" t="s">
        <v>872</v>
      </c>
      <c r="D247" s="24" t="s">
        <v>491</v>
      </c>
      <c r="E247" s="24" t="s">
        <v>1254</v>
      </c>
      <c r="F247" s="24" t="s">
        <v>493</v>
      </c>
      <c r="G247" s="99">
        <v>63</v>
      </c>
      <c r="H247" s="25" t="s">
        <v>1261</v>
      </c>
      <c r="I247" s="99" t="s">
        <v>121</v>
      </c>
      <c r="J247" s="99" t="s">
        <v>90</v>
      </c>
      <c r="K247" s="25">
        <v>5260</v>
      </c>
      <c r="L247" s="25">
        <v>0</v>
      </c>
      <c r="M247" s="25">
        <v>2</v>
      </c>
      <c r="AA247" s="99" t="s">
        <v>873</v>
      </c>
      <c r="AB247" s="99" t="s">
        <v>602</v>
      </c>
      <c r="AC247" s="99" t="s">
        <v>978</v>
      </c>
      <c r="AD247" s="101" t="s">
        <v>592</v>
      </c>
      <c r="AE247" s="99" t="s">
        <v>599</v>
      </c>
      <c r="AF247" s="99">
        <v>1</v>
      </c>
      <c r="AG247" s="99">
        <v>5260</v>
      </c>
      <c r="AH247" s="99">
        <v>0</v>
      </c>
      <c r="AI247" s="99">
        <v>2</v>
      </c>
      <c r="AJ247" s="99" t="s">
        <v>2270</v>
      </c>
      <c r="AK247" s="99">
        <v>4</v>
      </c>
      <c r="AN247" s="99">
        <v>0</v>
      </c>
      <c r="AO247" s="99" t="s">
        <v>591</v>
      </c>
      <c r="AP247" s="99" t="s">
        <v>2077</v>
      </c>
    </row>
    <row r="248" spans="1:42">
      <c r="A248" s="24">
        <v>247</v>
      </c>
      <c r="B248" s="99" t="s">
        <v>952</v>
      </c>
      <c r="C248" s="99" t="s">
        <v>872</v>
      </c>
      <c r="D248" s="24" t="s">
        <v>1573</v>
      </c>
      <c r="E248" s="24" t="s">
        <v>1561</v>
      </c>
      <c r="F248" s="24" t="s">
        <v>1574</v>
      </c>
      <c r="G248" s="99">
        <v>66</v>
      </c>
      <c r="H248" s="25" t="s">
        <v>1754</v>
      </c>
      <c r="I248" s="99" t="s">
        <v>121</v>
      </c>
      <c r="J248" s="99" t="s">
        <v>89</v>
      </c>
      <c r="K248" s="25">
        <v>3640</v>
      </c>
      <c r="L248" s="25">
        <v>0</v>
      </c>
      <c r="M248" s="25">
        <v>1</v>
      </c>
      <c r="AA248" s="99" t="s">
        <v>873</v>
      </c>
      <c r="AB248" s="99" t="s">
        <v>602</v>
      </c>
      <c r="AC248" s="99" t="s">
        <v>978</v>
      </c>
      <c r="AD248" s="101" t="s">
        <v>592</v>
      </c>
      <c r="AE248" s="99" t="s">
        <v>593</v>
      </c>
      <c r="AF248" s="99">
        <v>1</v>
      </c>
      <c r="AG248" s="99">
        <v>3640</v>
      </c>
      <c r="AH248" s="99">
        <v>0</v>
      </c>
      <c r="AI248" s="99">
        <v>1</v>
      </c>
      <c r="AJ248" s="99" t="s">
        <v>2271</v>
      </c>
      <c r="AK248" s="99">
        <v>4</v>
      </c>
      <c r="AN248" s="99">
        <v>0</v>
      </c>
      <c r="AO248" s="99" t="s">
        <v>591</v>
      </c>
      <c r="AP248" s="99" t="s">
        <v>1959</v>
      </c>
    </row>
    <row r="249" spans="1:42">
      <c r="A249" s="24">
        <v>248</v>
      </c>
      <c r="B249" s="99" t="s">
        <v>952</v>
      </c>
      <c r="C249" s="99" t="s">
        <v>872</v>
      </c>
      <c r="D249" s="24" t="s">
        <v>1573</v>
      </c>
      <c r="E249" s="24" t="s">
        <v>1561</v>
      </c>
      <c r="F249" s="24" t="s">
        <v>1574</v>
      </c>
      <c r="G249" s="99">
        <v>66</v>
      </c>
      <c r="H249" s="25" t="s">
        <v>1755</v>
      </c>
      <c r="I249" s="99" t="s">
        <v>121</v>
      </c>
      <c r="J249" s="99" t="s">
        <v>89</v>
      </c>
      <c r="K249" s="25">
        <v>3641</v>
      </c>
      <c r="L249" s="25">
        <v>0</v>
      </c>
      <c r="M249" s="25">
        <v>1</v>
      </c>
      <c r="AA249" s="99" t="s">
        <v>873</v>
      </c>
      <c r="AB249" s="99" t="s">
        <v>602</v>
      </c>
      <c r="AC249" s="99" t="s">
        <v>978</v>
      </c>
      <c r="AD249" s="101" t="s">
        <v>592</v>
      </c>
      <c r="AE249" s="99" t="s">
        <v>593</v>
      </c>
      <c r="AF249" s="99">
        <v>1</v>
      </c>
      <c r="AG249" s="99">
        <v>3641</v>
      </c>
      <c r="AH249" s="99">
        <v>0</v>
      </c>
      <c r="AI249" s="99">
        <v>1</v>
      </c>
      <c r="AJ249" s="99" t="s">
        <v>2272</v>
      </c>
      <c r="AK249" s="99">
        <v>4</v>
      </c>
      <c r="AN249" s="99">
        <v>0</v>
      </c>
      <c r="AO249" s="99" t="s">
        <v>591</v>
      </c>
      <c r="AP249" s="99" t="s">
        <v>1961</v>
      </c>
    </row>
    <row r="250" spans="1:42">
      <c r="A250" s="24">
        <v>249</v>
      </c>
      <c r="B250" s="99" t="s">
        <v>952</v>
      </c>
      <c r="C250" s="99" t="s">
        <v>872</v>
      </c>
      <c r="D250" s="24" t="s">
        <v>1573</v>
      </c>
      <c r="E250" s="24" t="s">
        <v>1561</v>
      </c>
      <c r="F250" s="24" t="s">
        <v>1574</v>
      </c>
      <c r="G250" s="99">
        <v>66</v>
      </c>
      <c r="H250" s="25" t="s">
        <v>1756</v>
      </c>
      <c r="I250" s="99" t="s">
        <v>121</v>
      </c>
      <c r="J250" s="99" t="s">
        <v>89</v>
      </c>
      <c r="K250" s="25">
        <v>3642</v>
      </c>
      <c r="L250" s="25">
        <v>0</v>
      </c>
      <c r="M250" s="25">
        <v>1</v>
      </c>
      <c r="AA250" s="99" t="s">
        <v>873</v>
      </c>
      <c r="AB250" s="99" t="s">
        <v>602</v>
      </c>
      <c r="AC250" s="99" t="s">
        <v>978</v>
      </c>
      <c r="AD250" s="101" t="s">
        <v>592</v>
      </c>
      <c r="AE250" s="99" t="s">
        <v>593</v>
      </c>
      <c r="AF250" s="99">
        <v>1</v>
      </c>
      <c r="AG250" s="99">
        <v>3642</v>
      </c>
      <c r="AH250" s="99">
        <v>0</v>
      </c>
      <c r="AI250" s="99">
        <v>1</v>
      </c>
      <c r="AJ250" s="99" t="s">
        <v>2273</v>
      </c>
      <c r="AK250" s="99">
        <v>4</v>
      </c>
      <c r="AN250" s="99">
        <v>0</v>
      </c>
      <c r="AO250" s="99" t="s">
        <v>591</v>
      </c>
      <c r="AP250" s="99" t="s">
        <v>1963</v>
      </c>
    </row>
    <row r="251" spans="1:42">
      <c r="A251" s="24">
        <v>250</v>
      </c>
      <c r="B251" s="99" t="s">
        <v>952</v>
      </c>
      <c r="C251" s="99" t="s">
        <v>872</v>
      </c>
      <c r="D251" s="24" t="s">
        <v>1573</v>
      </c>
      <c r="E251" s="24" t="s">
        <v>1561</v>
      </c>
      <c r="F251" s="24" t="s">
        <v>1574</v>
      </c>
      <c r="G251" s="99">
        <v>66</v>
      </c>
      <c r="H251" s="25" t="s">
        <v>1757</v>
      </c>
      <c r="I251" s="99" t="s">
        <v>121</v>
      </c>
      <c r="J251" s="99" t="s">
        <v>89</v>
      </c>
      <c r="K251" s="25">
        <v>3643</v>
      </c>
      <c r="L251" s="25">
        <v>0</v>
      </c>
      <c r="M251" s="25">
        <v>1</v>
      </c>
      <c r="AA251" s="99" t="s">
        <v>873</v>
      </c>
      <c r="AB251" s="99" t="s">
        <v>602</v>
      </c>
      <c r="AC251" s="99" t="s">
        <v>978</v>
      </c>
      <c r="AD251" s="101" t="s">
        <v>592</v>
      </c>
      <c r="AE251" s="99" t="s">
        <v>593</v>
      </c>
      <c r="AF251" s="99">
        <v>1</v>
      </c>
      <c r="AG251" s="99">
        <v>3643</v>
      </c>
      <c r="AH251" s="99">
        <v>0</v>
      </c>
      <c r="AI251" s="99">
        <v>1</v>
      </c>
      <c r="AJ251" s="99" t="s">
        <v>2274</v>
      </c>
      <c r="AK251" s="99">
        <v>4</v>
      </c>
      <c r="AN251" s="99">
        <v>0</v>
      </c>
      <c r="AO251" s="99" t="s">
        <v>591</v>
      </c>
      <c r="AP251" s="99" t="s">
        <v>1965</v>
      </c>
    </row>
    <row r="252" spans="1:42">
      <c r="A252" s="24">
        <v>251</v>
      </c>
      <c r="B252" s="99" t="s">
        <v>952</v>
      </c>
      <c r="C252" s="99" t="s">
        <v>872</v>
      </c>
      <c r="D252" s="24" t="s">
        <v>1573</v>
      </c>
      <c r="E252" s="24" t="s">
        <v>1561</v>
      </c>
      <c r="F252" s="24" t="s">
        <v>1574</v>
      </c>
      <c r="G252" s="99">
        <v>66</v>
      </c>
      <c r="H252" s="25" t="s">
        <v>1758</v>
      </c>
      <c r="I252" s="99" t="s">
        <v>121</v>
      </c>
      <c r="J252" s="99" t="s">
        <v>89</v>
      </c>
      <c r="K252" s="25">
        <v>3644</v>
      </c>
      <c r="L252" s="25">
        <v>0</v>
      </c>
      <c r="M252" s="25">
        <v>1</v>
      </c>
      <c r="AA252" s="99" t="s">
        <v>873</v>
      </c>
      <c r="AB252" s="99" t="s">
        <v>602</v>
      </c>
      <c r="AC252" s="99" t="s">
        <v>978</v>
      </c>
      <c r="AD252" s="101" t="s">
        <v>592</v>
      </c>
      <c r="AE252" s="99" t="s">
        <v>593</v>
      </c>
      <c r="AF252" s="99">
        <v>1</v>
      </c>
      <c r="AG252" s="99">
        <v>3644</v>
      </c>
      <c r="AH252" s="99">
        <v>0</v>
      </c>
      <c r="AI252" s="99">
        <v>1</v>
      </c>
      <c r="AJ252" s="99" t="s">
        <v>2275</v>
      </c>
      <c r="AK252" s="99">
        <v>4</v>
      </c>
      <c r="AN252" s="99">
        <v>0</v>
      </c>
      <c r="AO252" s="99" t="s">
        <v>591</v>
      </c>
      <c r="AP252" s="99" t="s">
        <v>1967</v>
      </c>
    </row>
    <row r="253" spans="1:42">
      <c r="A253" s="24">
        <v>252</v>
      </c>
      <c r="B253" s="99" t="s">
        <v>952</v>
      </c>
      <c r="C253" s="99" t="s">
        <v>872</v>
      </c>
      <c r="D253" s="24" t="s">
        <v>1573</v>
      </c>
      <c r="E253" s="24" t="s">
        <v>1561</v>
      </c>
      <c r="F253" s="24" t="s">
        <v>1574</v>
      </c>
      <c r="G253" s="99">
        <v>66</v>
      </c>
      <c r="H253" s="25" t="s">
        <v>1759</v>
      </c>
      <c r="I253" s="99" t="s">
        <v>122</v>
      </c>
      <c r="J253" s="99" t="s">
        <v>89</v>
      </c>
      <c r="K253" s="25">
        <v>3645</v>
      </c>
      <c r="L253" s="25">
        <v>0</v>
      </c>
      <c r="M253" s="25">
        <v>1</v>
      </c>
      <c r="AA253" s="99" t="s">
        <v>874</v>
      </c>
      <c r="AB253" s="99" t="s">
        <v>602</v>
      </c>
      <c r="AC253" s="99" t="s">
        <v>975</v>
      </c>
      <c r="AD253" s="101" t="s">
        <v>592</v>
      </c>
      <c r="AE253" s="99" t="s">
        <v>593</v>
      </c>
      <c r="AF253" s="99">
        <v>1</v>
      </c>
      <c r="AG253" s="99">
        <v>3645</v>
      </c>
      <c r="AH253" s="99">
        <v>0</v>
      </c>
      <c r="AI253" s="99">
        <v>1</v>
      </c>
      <c r="AJ253" s="99" t="s">
        <v>2276</v>
      </c>
      <c r="AK253" s="99">
        <v>4</v>
      </c>
      <c r="AN253" s="99">
        <v>0</v>
      </c>
      <c r="AO253" s="99" t="s">
        <v>591</v>
      </c>
      <c r="AP253" s="99" t="s">
        <v>1969</v>
      </c>
    </row>
    <row r="254" spans="1:42">
      <c r="A254" s="24">
        <v>253</v>
      </c>
      <c r="B254" s="99" t="s">
        <v>952</v>
      </c>
      <c r="C254" s="99" t="s">
        <v>872</v>
      </c>
      <c r="D254" s="24" t="s">
        <v>1573</v>
      </c>
      <c r="E254" s="24" t="s">
        <v>1561</v>
      </c>
      <c r="F254" s="24" t="s">
        <v>1574</v>
      </c>
      <c r="G254" s="99">
        <v>66</v>
      </c>
      <c r="H254" s="25" t="s">
        <v>1760</v>
      </c>
      <c r="I254" s="99" t="s">
        <v>121</v>
      </c>
      <c r="J254" s="99" t="s">
        <v>89</v>
      </c>
      <c r="K254" s="25">
        <v>3646</v>
      </c>
      <c r="L254" s="25">
        <v>0</v>
      </c>
      <c r="M254" s="25">
        <v>1</v>
      </c>
      <c r="AA254" s="99" t="s">
        <v>873</v>
      </c>
      <c r="AB254" s="99" t="s">
        <v>602</v>
      </c>
      <c r="AC254" s="99" t="s">
        <v>978</v>
      </c>
      <c r="AD254" s="101" t="s">
        <v>592</v>
      </c>
      <c r="AE254" s="99" t="s">
        <v>593</v>
      </c>
      <c r="AF254" s="99">
        <v>1</v>
      </c>
      <c r="AG254" s="99">
        <v>3646</v>
      </c>
      <c r="AH254" s="99">
        <v>0</v>
      </c>
      <c r="AI254" s="99">
        <v>1</v>
      </c>
      <c r="AJ254" s="99" t="s">
        <v>2277</v>
      </c>
      <c r="AK254" s="99">
        <v>4</v>
      </c>
      <c r="AN254" s="99">
        <v>0</v>
      </c>
      <c r="AO254" s="99" t="s">
        <v>591</v>
      </c>
      <c r="AP254" s="99" t="s">
        <v>1971</v>
      </c>
    </row>
    <row r="255" spans="1:42">
      <c r="A255" s="24">
        <v>254</v>
      </c>
      <c r="B255" s="99" t="s">
        <v>952</v>
      </c>
      <c r="C255" s="99" t="s">
        <v>872</v>
      </c>
      <c r="D255" s="24" t="s">
        <v>1573</v>
      </c>
      <c r="E255" s="24" t="s">
        <v>1561</v>
      </c>
      <c r="F255" s="24" t="s">
        <v>1574</v>
      </c>
      <c r="G255" s="99">
        <v>66</v>
      </c>
      <c r="H255" s="25" t="s">
        <v>1761</v>
      </c>
      <c r="I255" s="99" t="s">
        <v>121</v>
      </c>
      <c r="J255" s="99" t="s">
        <v>89</v>
      </c>
      <c r="K255" s="25">
        <v>3647</v>
      </c>
      <c r="L255" s="25">
        <v>0</v>
      </c>
      <c r="M255" s="25">
        <v>1</v>
      </c>
      <c r="AA255" s="99" t="s">
        <v>873</v>
      </c>
      <c r="AB255" s="99" t="s">
        <v>602</v>
      </c>
      <c r="AC255" s="99" t="s">
        <v>978</v>
      </c>
      <c r="AD255" s="101" t="s">
        <v>592</v>
      </c>
      <c r="AE255" s="99" t="s">
        <v>593</v>
      </c>
      <c r="AF255" s="99">
        <v>1</v>
      </c>
      <c r="AG255" s="99">
        <v>3647</v>
      </c>
      <c r="AH255" s="99">
        <v>0</v>
      </c>
      <c r="AI255" s="99">
        <v>1</v>
      </c>
      <c r="AJ255" s="99" t="s">
        <v>2278</v>
      </c>
      <c r="AK255" s="99">
        <v>4</v>
      </c>
      <c r="AN255" s="99">
        <v>0</v>
      </c>
      <c r="AO255" s="99" t="s">
        <v>591</v>
      </c>
      <c r="AP255" s="99" t="s">
        <v>1973</v>
      </c>
    </row>
    <row r="256" spans="1:42">
      <c r="A256" s="24">
        <v>255</v>
      </c>
      <c r="B256" s="99" t="s">
        <v>952</v>
      </c>
      <c r="C256" s="99" t="s">
        <v>872</v>
      </c>
      <c r="D256" s="24" t="s">
        <v>1573</v>
      </c>
      <c r="E256" s="24" t="s">
        <v>1561</v>
      </c>
      <c r="F256" s="24" t="s">
        <v>1574</v>
      </c>
      <c r="G256" s="99">
        <v>66</v>
      </c>
      <c r="H256" s="25" t="s">
        <v>3234</v>
      </c>
      <c r="I256" s="99" t="s">
        <v>121</v>
      </c>
      <c r="J256" s="99" t="s">
        <v>89</v>
      </c>
      <c r="K256" s="25">
        <v>3648</v>
      </c>
      <c r="L256" s="25">
        <v>0</v>
      </c>
      <c r="M256" s="25">
        <v>1</v>
      </c>
      <c r="AA256" s="99" t="s">
        <v>873</v>
      </c>
      <c r="AB256" s="99" t="s">
        <v>602</v>
      </c>
      <c r="AC256" s="99" t="s">
        <v>978</v>
      </c>
      <c r="AD256" s="101" t="s">
        <v>592</v>
      </c>
      <c r="AE256" s="99" t="s">
        <v>593</v>
      </c>
      <c r="AF256" s="99">
        <v>1</v>
      </c>
      <c r="AG256" s="99">
        <v>3648</v>
      </c>
      <c r="AH256" s="99">
        <v>0</v>
      </c>
      <c r="AI256" s="99">
        <v>1</v>
      </c>
      <c r="AJ256" s="99" t="s">
        <v>3241</v>
      </c>
      <c r="AK256" s="99">
        <v>4</v>
      </c>
      <c r="AN256" s="99">
        <v>0</v>
      </c>
      <c r="AO256" s="99" t="s">
        <v>591</v>
      </c>
      <c r="AP256" s="99" t="s">
        <v>1974</v>
      </c>
    </row>
    <row r="257" spans="1:42">
      <c r="A257" s="24">
        <v>256</v>
      </c>
      <c r="B257" s="99" t="s">
        <v>952</v>
      </c>
      <c r="C257" s="99" t="s">
        <v>872</v>
      </c>
      <c r="D257" s="24" t="s">
        <v>1573</v>
      </c>
      <c r="E257" s="24" t="s">
        <v>1561</v>
      </c>
      <c r="F257" s="24" t="s">
        <v>1574</v>
      </c>
      <c r="G257" s="99">
        <v>66</v>
      </c>
      <c r="H257" s="25" t="s">
        <v>3235</v>
      </c>
      <c r="I257" s="99" t="s">
        <v>121</v>
      </c>
      <c r="J257" s="99" t="s">
        <v>89</v>
      </c>
      <c r="K257" s="25">
        <v>3649</v>
      </c>
      <c r="L257" s="25">
        <v>0</v>
      </c>
      <c r="M257" s="25">
        <v>1</v>
      </c>
      <c r="AA257" s="99" t="s">
        <v>873</v>
      </c>
      <c r="AB257" s="99" t="s">
        <v>602</v>
      </c>
      <c r="AC257" s="99" t="s">
        <v>978</v>
      </c>
      <c r="AD257" s="101" t="s">
        <v>592</v>
      </c>
      <c r="AE257" s="99" t="s">
        <v>593</v>
      </c>
      <c r="AF257" s="99">
        <v>1</v>
      </c>
      <c r="AG257" s="99">
        <v>3649</v>
      </c>
      <c r="AH257" s="99">
        <v>0</v>
      </c>
      <c r="AI257" s="99">
        <v>1</v>
      </c>
      <c r="AJ257" s="99" t="s">
        <v>3242</v>
      </c>
      <c r="AK257" s="99">
        <v>4</v>
      </c>
      <c r="AN257" s="99">
        <v>0</v>
      </c>
      <c r="AO257" s="99" t="s">
        <v>591</v>
      </c>
      <c r="AP257" s="99" t="s">
        <v>1975</v>
      </c>
    </row>
    <row r="258" spans="1:42">
      <c r="A258" s="24">
        <v>257</v>
      </c>
      <c r="B258" s="99" t="s">
        <v>952</v>
      </c>
      <c r="C258" s="99" t="s">
        <v>872</v>
      </c>
      <c r="D258" s="24" t="s">
        <v>1573</v>
      </c>
      <c r="E258" s="24" t="s">
        <v>1549</v>
      </c>
      <c r="F258" s="24" t="s">
        <v>1533</v>
      </c>
      <c r="G258" s="99">
        <v>67</v>
      </c>
      <c r="H258" s="25" t="s">
        <v>1762</v>
      </c>
      <c r="I258" s="99" t="s">
        <v>121</v>
      </c>
      <c r="J258" s="99" t="s">
        <v>89</v>
      </c>
      <c r="K258" s="25">
        <v>3680</v>
      </c>
      <c r="L258" s="25">
        <v>0</v>
      </c>
      <c r="M258" s="25">
        <v>1</v>
      </c>
      <c r="AA258" s="99" t="s">
        <v>873</v>
      </c>
      <c r="AB258" s="99" t="s">
        <v>602</v>
      </c>
      <c r="AC258" s="99" t="s">
        <v>978</v>
      </c>
      <c r="AD258" s="101" t="s">
        <v>592</v>
      </c>
      <c r="AE258" s="99" t="s">
        <v>593</v>
      </c>
      <c r="AF258" s="99">
        <v>1</v>
      </c>
      <c r="AG258" s="99">
        <v>3680</v>
      </c>
      <c r="AH258" s="99">
        <v>0</v>
      </c>
      <c r="AI258" s="99">
        <v>1</v>
      </c>
      <c r="AJ258" s="99" t="s">
        <v>2279</v>
      </c>
      <c r="AK258" s="99">
        <v>4</v>
      </c>
      <c r="AN258" s="99">
        <v>0</v>
      </c>
      <c r="AO258" s="99" t="s">
        <v>591</v>
      </c>
      <c r="AP258" s="99" t="s">
        <v>1977</v>
      </c>
    </row>
    <row r="259" spans="1:42">
      <c r="A259" s="24">
        <v>258</v>
      </c>
      <c r="B259" s="99" t="s">
        <v>952</v>
      </c>
      <c r="C259" s="99" t="s">
        <v>872</v>
      </c>
      <c r="D259" s="24" t="s">
        <v>1573</v>
      </c>
      <c r="E259" s="24" t="s">
        <v>1549</v>
      </c>
      <c r="F259" s="24" t="s">
        <v>1533</v>
      </c>
      <c r="G259" s="99">
        <v>67</v>
      </c>
      <c r="H259" s="25" t="s">
        <v>1763</v>
      </c>
      <c r="I259" s="99" t="s">
        <v>121</v>
      </c>
      <c r="J259" s="99" t="s">
        <v>89</v>
      </c>
      <c r="K259" s="25">
        <v>3681</v>
      </c>
      <c r="L259" s="25">
        <v>0</v>
      </c>
      <c r="M259" s="25">
        <v>1</v>
      </c>
      <c r="AA259" s="99" t="s">
        <v>873</v>
      </c>
      <c r="AB259" s="99" t="s">
        <v>602</v>
      </c>
      <c r="AC259" s="99" t="s">
        <v>978</v>
      </c>
      <c r="AD259" s="101" t="s">
        <v>592</v>
      </c>
      <c r="AE259" s="99" t="s">
        <v>593</v>
      </c>
      <c r="AF259" s="99">
        <v>1</v>
      </c>
      <c r="AG259" s="99">
        <v>3681</v>
      </c>
      <c r="AH259" s="99">
        <v>0</v>
      </c>
      <c r="AI259" s="99">
        <v>1</v>
      </c>
      <c r="AJ259" s="99" t="s">
        <v>2280</v>
      </c>
      <c r="AK259" s="99">
        <v>4</v>
      </c>
      <c r="AN259" s="99">
        <v>0</v>
      </c>
      <c r="AO259" s="99" t="s">
        <v>591</v>
      </c>
      <c r="AP259" s="99" t="s">
        <v>1979</v>
      </c>
    </row>
    <row r="260" spans="1:42">
      <c r="A260" s="24">
        <v>259</v>
      </c>
      <c r="B260" s="99" t="s">
        <v>952</v>
      </c>
      <c r="C260" s="99" t="s">
        <v>872</v>
      </c>
      <c r="D260" s="24" t="s">
        <v>1573</v>
      </c>
      <c r="E260" s="24" t="s">
        <v>1549</v>
      </c>
      <c r="F260" s="24" t="s">
        <v>1533</v>
      </c>
      <c r="G260" s="99">
        <v>67</v>
      </c>
      <c r="H260" s="25" t="s">
        <v>1753</v>
      </c>
      <c r="I260" s="99" t="s">
        <v>121</v>
      </c>
      <c r="J260" s="99" t="s">
        <v>89</v>
      </c>
      <c r="K260" s="25">
        <v>3682</v>
      </c>
      <c r="L260" s="25">
        <v>0</v>
      </c>
      <c r="M260" s="25">
        <v>1</v>
      </c>
      <c r="AA260" s="99" t="s">
        <v>873</v>
      </c>
      <c r="AB260" s="99" t="s">
        <v>602</v>
      </c>
      <c r="AC260" s="99" t="s">
        <v>978</v>
      </c>
      <c r="AD260" s="101" t="s">
        <v>592</v>
      </c>
      <c r="AE260" s="99" t="s">
        <v>593</v>
      </c>
      <c r="AF260" s="99">
        <v>1</v>
      </c>
      <c r="AG260" s="99">
        <v>3682</v>
      </c>
      <c r="AH260" s="99">
        <v>0</v>
      </c>
      <c r="AI260" s="99">
        <v>1</v>
      </c>
      <c r="AJ260" s="99" t="s">
        <v>2281</v>
      </c>
      <c r="AK260" s="99">
        <v>4</v>
      </c>
      <c r="AN260" s="99">
        <v>0</v>
      </c>
      <c r="AO260" s="99" t="s">
        <v>591</v>
      </c>
      <c r="AP260" s="99" t="s">
        <v>1981</v>
      </c>
    </row>
    <row r="261" spans="1:42">
      <c r="A261" s="24">
        <v>260</v>
      </c>
      <c r="B261" s="99" t="s">
        <v>952</v>
      </c>
      <c r="C261" s="99" t="s">
        <v>872</v>
      </c>
      <c r="D261" s="24" t="s">
        <v>1573</v>
      </c>
      <c r="E261" s="24" t="s">
        <v>1536</v>
      </c>
      <c r="F261" s="24" t="s">
        <v>1575</v>
      </c>
      <c r="G261" s="99">
        <v>68</v>
      </c>
      <c r="H261" s="25" t="s">
        <v>1764</v>
      </c>
      <c r="I261" s="99" t="s">
        <v>121</v>
      </c>
      <c r="J261" s="99" t="s">
        <v>89</v>
      </c>
      <c r="K261" s="25">
        <v>3720</v>
      </c>
      <c r="L261" s="25">
        <v>0</v>
      </c>
      <c r="M261" s="25">
        <v>1</v>
      </c>
      <c r="AA261" s="99" t="s">
        <v>873</v>
      </c>
      <c r="AB261" s="99" t="s">
        <v>602</v>
      </c>
      <c r="AC261" s="99" t="s">
        <v>978</v>
      </c>
      <c r="AD261" s="101" t="s">
        <v>592</v>
      </c>
      <c r="AE261" s="99" t="s">
        <v>593</v>
      </c>
      <c r="AF261" s="99">
        <v>1</v>
      </c>
      <c r="AG261" s="99">
        <v>3720</v>
      </c>
      <c r="AH261" s="99">
        <v>0</v>
      </c>
      <c r="AI261" s="99">
        <v>1</v>
      </c>
      <c r="AJ261" s="99" t="s">
        <v>2282</v>
      </c>
      <c r="AK261" s="99">
        <v>4</v>
      </c>
      <c r="AN261" s="99">
        <v>0</v>
      </c>
      <c r="AO261" s="99" t="s">
        <v>591</v>
      </c>
      <c r="AP261" s="99" t="s">
        <v>1983</v>
      </c>
    </row>
    <row r="262" spans="1:42">
      <c r="A262" s="24">
        <v>261</v>
      </c>
      <c r="B262" s="99" t="s">
        <v>952</v>
      </c>
      <c r="C262" s="99" t="s">
        <v>872</v>
      </c>
      <c r="D262" s="24" t="s">
        <v>1573</v>
      </c>
      <c r="E262" s="24" t="s">
        <v>1536</v>
      </c>
      <c r="F262" s="24" t="s">
        <v>1575</v>
      </c>
      <c r="G262" s="99">
        <v>68</v>
      </c>
      <c r="H262" s="25" t="s">
        <v>1765</v>
      </c>
      <c r="I262" s="99" t="s">
        <v>121</v>
      </c>
      <c r="J262" s="99" t="s">
        <v>89</v>
      </c>
      <c r="K262" s="25">
        <v>3721</v>
      </c>
      <c r="L262" s="25">
        <v>0</v>
      </c>
      <c r="M262" s="25">
        <v>1</v>
      </c>
      <c r="AA262" s="99" t="s">
        <v>873</v>
      </c>
      <c r="AB262" s="99" t="s">
        <v>602</v>
      </c>
      <c r="AC262" s="99" t="s">
        <v>978</v>
      </c>
      <c r="AD262" s="101" t="s">
        <v>592</v>
      </c>
      <c r="AE262" s="99" t="s">
        <v>593</v>
      </c>
      <c r="AF262" s="99">
        <v>1</v>
      </c>
      <c r="AG262" s="99">
        <v>3721</v>
      </c>
      <c r="AH262" s="99">
        <v>0</v>
      </c>
      <c r="AI262" s="99">
        <v>1</v>
      </c>
      <c r="AJ262" s="99" t="s">
        <v>2283</v>
      </c>
      <c r="AK262" s="99">
        <v>4</v>
      </c>
      <c r="AN262" s="99">
        <v>0</v>
      </c>
      <c r="AO262" s="99" t="s">
        <v>591</v>
      </c>
      <c r="AP262" s="99" t="s">
        <v>1985</v>
      </c>
    </row>
    <row r="263" spans="1:42">
      <c r="A263" s="24">
        <v>262</v>
      </c>
      <c r="B263" s="99" t="s">
        <v>952</v>
      </c>
      <c r="C263" s="99" t="s">
        <v>872</v>
      </c>
      <c r="D263" s="24" t="s">
        <v>1573</v>
      </c>
      <c r="E263" s="24" t="s">
        <v>1536</v>
      </c>
      <c r="F263" s="24" t="s">
        <v>1576</v>
      </c>
      <c r="G263" s="99">
        <v>69</v>
      </c>
      <c r="H263" s="25" t="s">
        <v>1764</v>
      </c>
      <c r="I263" s="99" t="s">
        <v>121</v>
      </c>
      <c r="J263" s="99" t="s">
        <v>89</v>
      </c>
      <c r="K263" s="25">
        <v>3760</v>
      </c>
      <c r="L263" s="25">
        <v>0</v>
      </c>
      <c r="M263" s="25">
        <v>1</v>
      </c>
      <c r="AA263" s="99" t="s">
        <v>873</v>
      </c>
      <c r="AB263" s="99" t="s">
        <v>602</v>
      </c>
      <c r="AC263" s="99" t="s">
        <v>978</v>
      </c>
      <c r="AD263" s="101" t="s">
        <v>592</v>
      </c>
      <c r="AE263" s="99" t="s">
        <v>593</v>
      </c>
      <c r="AF263" s="99">
        <v>1</v>
      </c>
      <c r="AG263" s="99">
        <v>3760</v>
      </c>
      <c r="AH263" s="99">
        <v>0</v>
      </c>
      <c r="AI263" s="99">
        <v>1</v>
      </c>
      <c r="AJ263" s="99" t="s">
        <v>2284</v>
      </c>
      <c r="AK263" s="99">
        <v>4</v>
      </c>
      <c r="AN263" s="99">
        <v>0</v>
      </c>
      <c r="AO263" s="99" t="s">
        <v>591</v>
      </c>
      <c r="AP263" s="99" t="s">
        <v>1983</v>
      </c>
    </row>
    <row r="264" spans="1:42">
      <c r="A264" s="24">
        <v>263</v>
      </c>
      <c r="B264" s="99" t="s">
        <v>952</v>
      </c>
      <c r="C264" s="99" t="s">
        <v>872</v>
      </c>
      <c r="D264" s="24" t="s">
        <v>1573</v>
      </c>
      <c r="E264" s="24" t="s">
        <v>1536</v>
      </c>
      <c r="F264" s="24" t="s">
        <v>1576</v>
      </c>
      <c r="G264" s="99">
        <v>69</v>
      </c>
      <c r="H264" s="25" t="s">
        <v>1765</v>
      </c>
      <c r="I264" s="99" t="s">
        <v>121</v>
      </c>
      <c r="J264" s="99" t="s">
        <v>89</v>
      </c>
      <c r="K264" s="25">
        <v>3761</v>
      </c>
      <c r="L264" s="25">
        <v>0</v>
      </c>
      <c r="M264" s="25">
        <v>1</v>
      </c>
      <c r="AA264" s="99" t="s">
        <v>873</v>
      </c>
      <c r="AB264" s="99" t="s">
        <v>602</v>
      </c>
      <c r="AC264" s="99" t="s">
        <v>978</v>
      </c>
      <c r="AD264" s="101" t="s">
        <v>592</v>
      </c>
      <c r="AE264" s="99" t="s">
        <v>593</v>
      </c>
      <c r="AF264" s="99">
        <v>1</v>
      </c>
      <c r="AG264" s="99">
        <v>3761</v>
      </c>
      <c r="AH264" s="99">
        <v>0</v>
      </c>
      <c r="AI264" s="99">
        <v>1</v>
      </c>
      <c r="AJ264" s="99" t="s">
        <v>2285</v>
      </c>
      <c r="AK264" s="99">
        <v>4</v>
      </c>
      <c r="AN264" s="99">
        <v>0</v>
      </c>
      <c r="AO264" s="99" t="s">
        <v>591</v>
      </c>
      <c r="AP264" s="99" t="s">
        <v>1985</v>
      </c>
    </row>
    <row r="265" spans="1:42">
      <c r="A265" s="24">
        <v>264</v>
      </c>
      <c r="B265" s="99" t="s">
        <v>952</v>
      </c>
      <c r="C265" s="99" t="s">
        <v>872</v>
      </c>
      <c r="D265" s="24" t="s">
        <v>1573</v>
      </c>
      <c r="E265" s="24" t="s">
        <v>1536</v>
      </c>
      <c r="F265" s="24" t="s">
        <v>1581</v>
      </c>
      <c r="G265" s="99">
        <v>70</v>
      </c>
      <c r="H265" s="25" t="s">
        <v>1764</v>
      </c>
      <c r="I265" s="99" t="s">
        <v>121</v>
      </c>
      <c r="J265" s="99" t="s">
        <v>89</v>
      </c>
      <c r="K265" s="25">
        <v>3800</v>
      </c>
      <c r="L265" s="25">
        <v>0</v>
      </c>
      <c r="M265" s="25">
        <v>1</v>
      </c>
      <c r="AA265" s="99" t="s">
        <v>873</v>
      </c>
      <c r="AB265" s="99" t="s">
        <v>602</v>
      </c>
      <c r="AC265" s="99" t="s">
        <v>978</v>
      </c>
      <c r="AD265" s="101" t="s">
        <v>592</v>
      </c>
      <c r="AE265" s="99" t="s">
        <v>593</v>
      </c>
      <c r="AF265" s="99">
        <v>1</v>
      </c>
      <c r="AG265" s="99">
        <v>3800</v>
      </c>
      <c r="AH265" s="99">
        <v>0</v>
      </c>
      <c r="AI265" s="99">
        <v>1</v>
      </c>
      <c r="AJ265" s="99" t="s">
        <v>2286</v>
      </c>
      <c r="AK265" s="99">
        <v>4</v>
      </c>
      <c r="AN265" s="99">
        <v>0</v>
      </c>
      <c r="AO265" s="99" t="s">
        <v>591</v>
      </c>
      <c r="AP265" s="99" t="s">
        <v>1983</v>
      </c>
    </row>
    <row r="266" spans="1:42">
      <c r="A266" s="24">
        <v>265</v>
      </c>
      <c r="B266" s="99" t="s">
        <v>952</v>
      </c>
      <c r="C266" s="99" t="s">
        <v>872</v>
      </c>
      <c r="D266" s="24" t="s">
        <v>1573</v>
      </c>
      <c r="E266" s="24" t="s">
        <v>1536</v>
      </c>
      <c r="F266" s="24" t="s">
        <v>1581</v>
      </c>
      <c r="G266" s="99">
        <v>70</v>
      </c>
      <c r="H266" s="25" t="s">
        <v>1765</v>
      </c>
      <c r="I266" s="99" t="s">
        <v>121</v>
      </c>
      <c r="J266" s="99" t="s">
        <v>89</v>
      </c>
      <c r="K266" s="25">
        <v>3801</v>
      </c>
      <c r="L266" s="25">
        <v>0</v>
      </c>
      <c r="M266" s="25">
        <v>1</v>
      </c>
      <c r="AA266" s="99" t="s">
        <v>873</v>
      </c>
      <c r="AB266" s="99" t="s">
        <v>602</v>
      </c>
      <c r="AC266" s="99" t="s">
        <v>978</v>
      </c>
      <c r="AD266" s="101" t="s">
        <v>592</v>
      </c>
      <c r="AE266" s="99" t="s">
        <v>593</v>
      </c>
      <c r="AF266" s="99">
        <v>1</v>
      </c>
      <c r="AG266" s="99">
        <v>3801</v>
      </c>
      <c r="AH266" s="99">
        <v>0</v>
      </c>
      <c r="AI266" s="99">
        <v>1</v>
      </c>
      <c r="AJ266" s="99" t="s">
        <v>2287</v>
      </c>
      <c r="AK266" s="99">
        <v>4</v>
      </c>
      <c r="AN266" s="99">
        <v>0</v>
      </c>
      <c r="AO266" s="99" t="s">
        <v>591</v>
      </c>
      <c r="AP266" s="99" t="s">
        <v>1985</v>
      </c>
    </row>
    <row r="267" spans="1:42">
      <c r="A267" s="24">
        <v>266</v>
      </c>
      <c r="B267" s="99" t="s">
        <v>952</v>
      </c>
      <c r="C267" s="99" t="s">
        <v>872</v>
      </c>
      <c r="D267" s="24" t="s">
        <v>1573</v>
      </c>
      <c r="E267" s="24" t="s">
        <v>1536</v>
      </c>
      <c r="F267" s="24" t="s">
        <v>1582</v>
      </c>
      <c r="G267" s="99">
        <v>71</v>
      </c>
      <c r="H267" s="25" t="s">
        <v>1764</v>
      </c>
      <c r="I267" s="99" t="s">
        <v>121</v>
      </c>
      <c r="J267" s="99" t="s">
        <v>89</v>
      </c>
      <c r="K267" s="25">
        <v>3840</v>
      </c>
      <c r="L267" s="25">
        <v>0</v>
      </c>
      <c r="M267" s="25">
        <v>1</v>
      </c>
      <c r="AA267" s="99" t="s">
        <v>873</v>
      </c>
      <c r="AB267" s="99" t="s">
        <v>602</v>
      </c>
      <c r="AC267" s="99" t="s">
        <v>978</v>
      </c>
      <c r="AD267" s="101" t="s">
        <v>592</v>
      </c>
      <c r="AE267" s="99" t="s">
        <v>593</v>
      </c>
      <c r="AF267" s="99">
        <v>1</v>
      </c>
      <c r="AG267" s="99">
        <v>3840</v>
      </c>
      <c r="AH267" s="99">
        <v>0</v>
      </c>
      <c r="AI267" s="99">
        <v>1</v>
      </c>
      <c r="AJ267" s="99" t="s">
        <v>2288</v>
      </c>
      <c r="AK267" s="99">
        <v>4</v>
      </c>
      <c r="AN267" s="99">
        <v>0</v>
      </c>
      <c r="AO267" s="99" t="s">
        <v>591</v>
      </c>
      <c r="AP267" s="99" t="s">
        <v>1983</v>
      </c>
    </row>
    <row r="268" spans="1:42">
      <c r="A268" s="24">
        <v>267</v>
      </c>
      <c r="B268" s="99" t="s">
        <v>952</v>
      </c>
      <c r="C268" s="99" t="s">
        <v>872</v>
      </c>
      <c r="D268" s="24" t="s">
        <v>1573</v>
      </c>
      <c r="E268" s="24" t="s">
        <v>1536</v>
      </c>
      <c r="F268" s="24" t="s">
        <v>1582</v>
      </c>
      <c r="G268" s="99">
        <v>71</v>
      </c>
      <c r="H268" s="25" t="s">
        <v>1765</v>
      </c>
      <c r="I268" s="99" t="s">
        <v>121</v>
      </c>
      <c r="J268" s="99" t="s">
        <v>89</v>
      </c>
      <c r="K268" s="25">
        <v>3841</v>
      </c>
      <c r="L268" s="25">
        <v>0</v>
      </c>
      <c r="M268" s="25">
        <v>1</v>
      </c>
      <c r="AA268" s="99" t="s">
        <v>873</v>
      </c>
      <c r="AB268" s="99" t="s">
        <v>602</v>
      </c>
      <c r="AC268" s="99" t="s">
        <v>978</v>
      </c>
      <c r="AD268" s="101" t="s">
        <v>592</v>
      </c>
      <c r="AE268" s="99" t="s">
        <v>593</v>
      </c>
      <c r="AF268" s="99">
        <v>1</v>
      </c>
      <c r="AG268" s="99">
        <v>3841</v>
      </c>
      <c r="AH268" s="99">
        <v>0</v>
      </c>
      <c r="AI268" s="99">
        <v>1</v>
      </c>
      <c r="AJ268" s="99" t="s">
        <v>2289</v>
      </c>
      <c r="AK268" s="99">
        <v>4</v>
      </c>
      <c r="AN268" s="99">
        <v>0</v>
      </c>
      <c r="AO268" s="99" t="s">
        <v>591</v>
      </c>
      <c r="AP268" s="99" t="s">
        <v>1985</v>
      </c>
    </row>
    <row r="269" spans="1:42">
      <c r="A269" s="24">
        <v>268</v>
      </c>
      <c r="B269" s="99" t="s">
        <v>952</v>
      </c>
      <c r="C269" s="99" t="s">
        <v>872</v>
      </c>
      <c r="D269" s="24" t="s">
        <v>1573</v>
      </c>
      <c r="E269" s="24" t="s">
        <v>1536</v>
      </c>
      <c r="F269" s="24" t="s">
        <v>1592</v>
      </c>
      <c r="G269" s="99">
        <v>72</v>
      </c>
      <c r="H269" s="25" t="s">
        <v>1764</v>
      </c>
      <c r="I269" s="99" t="s">
        <v>121</v>
      </c>
      <c r="J269" s="99" t="s">
        <v>89</v>
      </c>
      <c r="K269" s="25">
        <v>3880</v>
      </c>
      <c r="L269" s="25">
        <v>0</v>
      </c>
      <c r="M269" s="25">
        <v>1</v>
      </c>
      <c r="AA269" s="99" t="s">
        <v>873</v>
      </c>
      <c r="AB269" s="99" t="s">
        <v>602</v>
      </c>
      <c r="AC269" s="99" t="s">
        <v>978</v>
      </c>
      <c r="AD269" s="101" t="s">
        <v>592</v>
      </c>
      <c r="AE269" s="99" t="s">
        <v>593</v>
      </c>
      <c r="AF269" s="99">
        <v>1</v>
      </c>
      <c r="AG269" s="99">
        <v>3880</v>
      </c>
      <c r="AH269" s="99">
        <v>0</v>
      </c>
      <c r="AI269" s="99">
        <v>1</v>
      </c>
      <c r="AJ269" s="99" t="s">
        <v>2290</v>
      </c>
      <c r="AK269" s="99">
        <v>4</v>
      </c>
      <c r="AN269" s="99">
        <v>0</v>
      </c>
      <c r="AO269" s="99" t="s">
        <v>591</v>
      </c>
      <c r="AP269" s="99" t="s">
        <v>1983</v>
      </c>
    </row>
    <row r="270" spans="1:42">
      <c r="A270" s="24">
        <v>269</v>
      </c>
      <c r="B270" s="99" t="s">
        <v>952</v>
      </c>
      <c r="C270" s="99" t="s">
        <v>872</v>
      </c>
      <c r="D270" s="24" t="s">
        <v>1573</v>
      </c>
      <c r="E270" s="24" t="s">
        <v>1536</v>
      </c>
      <c r="F270" s="24" t="s">
        <v>1592</v>
      </c>
      <c r="G270" s="99">
        <v>72</v>
      </c>
      <c r="H270" s="25" t="s">
        <v>1765</v>
      </c>
      <c r="I270" s="99" t="s">
        <v>121</v>
      </c>
      <c r="J270" s="99" t="s">
        <v>89</v>
      </c>
      <c r="K270" s="25">
        <v>3881</v>
      </c>
      <c r="L270" s="25">
        <v>0</v>
      </c>
      <c r="M270" s="25">
        <v>1</v>
      </c>
      <c r="AA270" s="99" t="s">
        <v>873</v>
      </c>
      <c r="AB270" s="99" t="s">
        <v>602</v>
      </c>
      <c r="AC270" s="99" t="s">
        <v>978</v>
      </c>
      <c r="AD270" s="101" t="s">
        <v>592</v>
      </c>
      <c r="AE270" s="99" t="s">
        <v>593</v>
      </c>
      <c r="AF270" s="99">
        <v>1</v>
      </c>
      <c r="AG270" s="99">
        <v>3881</v>
      </c>
      <c r="AH270" s="99">
        <v>0</v>
      </c>
      <c r="AI270" s="99">
        <v>1</v>
      </c>
      <c r="AJ270" s="99" t="s">
        <v>2291</v>
      </c>
      <c r="AK270" s="99">
        <v>4</v>
      </c>
      <c r="AN270" s="99">
        <v>0</v>
      </c>
      <c r="AO270" s="99" t="s">
        <v>591</v>
      </c>
      <c r="AP270" s="99" t="s">
        <v>1985</v>
      </c>
    </row>
    <row r="271" spans="1:42">
      <c r="A271" s="24">
        <v>270</v>
      </c>
      <c r="B271" s="99" t="s">
        <v>952</v>
      </c>
      <c r="C271" s="99" t="s">
        <v>872</v>
      </c>
      <c r="D271" s="24" t="s">
        <v>1573</v>
      </c>
      <c r="E271" s="24" t="s">
        <v>1536</v>
      </c>
      <c r="F271" s="24" t="s">
        <v>1594</v>
      </c>
      <c r="G271" s="99">
        <v>73</v>
      </c>
      <c r="H271" s="25" t="s">
        <v>1764</v>
      </c>
      <c r="I271" s="99" t="s">
        <v>121</v>
      </c>
      <c r="J271" s="99" t="s">
        <v>89</v>
      </c>
      <c r="K271" s="25">
        <v>3920</v>
      </c>
      <c r="L271" s="25">
        <v>0</v>
      </c>
      <c r="M271" s="25">
        <v>1</v>
      </c>
      <c r="AA271" s="99" t="s">
        <v>873</v>
      </c>
      <c r="AB271" s="99" t="s">
        <v>602</v>
      </c>
      <c r="AC271" s="99" t="s">
        <v>978</v>
      </c>
      <c r="AD271" s="101" t="s">
        <v>592</v>
      </c>
      <c r="AE271" s="99" t="s">
        <v>593</v>
      </c>
      <c r="AF271" s="99">
        <v>1</v>
      </c>
      <c r="AG271" s="99">
        <v>3920</v>
      </c>
      <c r="AH271" s="99">
        <v>0</v>
      </c>
      <c r="AI271" s="99">
        <v>1</v>
      </c>
      <c r="AJ271" s="99" t="s">
        <v>2292</v>
      </c>
      <c r="AK271" s="99">
        <v>4</v>
      </c>
      <c r="AN271" s="99">
        <v>0</v>
      </c>
      <c r="AO271" s="99" t="s">
        <v>591</v>
      </c>
      <c r="AP271" s="99" t="s">
        <v>1983</v>
      </c>
    </row>
    <row r="272" spans="1:42">
      <c r="A272" s="24">
        <v>271</v>
      </c>
      <c r="B272" s="99" t="s">
        <v>952</v>
      </c>
      <c r="C272" s="99" t="s">
        <v>872</v>
      </c>
      <c r="D272" s="24" t="s">
        <v>1573</v>
      </c>
      <c r="E272" s="24" t="s">
        <v>1536</v>
      </c>
      <c r="F272" s="24" t="s">
        <v>1594</v>
      </c>
      <c r="G272" s="99">
        <v>73</v>
      </c>
      <c r="H272" s="25" t="s">
        <v>1765</v>
      </c>
      <c r="I272" s="99" t="s">
        <v>121</v>
      </c>
      <c r="J272" s="99" t="s">
        <v>89</v>
      </c>
      <c r="K272" s="25">
        <v>3921</v>
      </c>
      <c r="L272" s="25">
        <v>0</v>
      </c>
      <c r="M272" s="25">
        <v>1</v>
      </c>
      <c r="AA272" s="99" t="s">
        <v>873</v>
      </c>
      <c r="AB272" s="99" t="s">
        <v>602</v>
      </c>
      <c r="AC272" s="99" t="s">
        <v>978</v>
      </c>
      <c r="AD272" s="101" t="s">
        <v>592</v>
      </c>
      <c r="AE272" s="99" t="s">
        <v>593</v>
      </c>
      <c r="AF272" s="99">
        <v>1</v>
      </c>
      <c r="AG272" s="99">
        <v>3921</v>
      </c>
      <c r="AH272" s="99">
        <v>0</v>
      </c>
      <c r="AI272" s="99">
        <v>1</v>
      </c>
      <c r="AJ272" s="99" t="s">
        <v>2293</v>
      </c>
      <c r="AK272" s="99">
        <v>4</v>
      </c>
      <c r="AN272" s="99">
        <v>0</v>
      </c>
      <c r="AO272" s="99" t="s">
        <v>591</v>
      </c>
      <c r="AP272" s="99" t="s">
        <v>1985</v>
      </c>
    </row>
    <row r="273" spans="1:42">
      <c r="A273" s="24">
        <v>272</v>
      </c>
      <c r="B273" s="99" t="s">
        <v>952</v>
      </c>
      <c r="C273" s="99" t="s">
        <v>872</v>
      </c>
      <c r="D273" s="24" t="s">
        <v>1573</v>
      </c>
      <c r="E273" s="24" t="s">
        <v>1536</v>
      </c>
      <c r="F273" s="24" t="s">
        <v>1595</v>
      </c>
      <c r="G273" s="99">
        <v>74</v>
      </c>
      <c r="H273" s="25" t="s">
        <v>1764</v>
      </c>
      <c r="I273" s="99" t="s">
        <v>121</v>
      </c>
      <c r="J273" s="99" t="s">
        <v>89</v>
      </c>
      <c r="K273" s="25">
        <v>3960</v>
      </c>
      <c r="L273" s="25">
        <v>0</v>
      </c>
      <c r="M273" s="25">
        <v>1</v>
      </c>
      <c r="AA273" s="99" t="s">
        <v>873</v>
      </c>
      <c r="AB273" s="99" t="s">
        <v>602</v>
      </c>
      <c r="AC273" s="99" t="s">
        <v>978</v>
      </c>
      <c r="AD273" s="101" t="s">
        <v>592</v>
      </c>
      <c r="AE273" s="99" t="s">
        <v>593</v>
      </c>
      <c r="AF273" s="99">
        <v>1</v>
      </c>
      <c r="AG273" s="99">
        <v>3960</v>
      </c>
      <c r="AH273" s="99">
        <v>0</v>
      </c>
      <c r="AI273" s="99">
        <v>1</v>
      </c>
      <c r="AJ273" s="99" t="s">
        <v>2294</v>
      </c>
      <c r="AK273" s="99">
        <v>4</v>
      </c>
      <c r="AN273" s="99">
        <v>0</v>
      </c>
      <c r="AO273" s="99" t="s">
        <v>591</v>
      </c>
      <c r="AP273" s="99" t="s">
        <v>1983</v>
      </c>
    </row>
    <row r="274" spans="1:42">
      <c r="A274" s="24">
        <v>273</v>
      </c>
      <c r="B274" s="99" t="s">
        <v>952</v>
      </c>
      <c r="C274" s="99" t="s">
        <v>872</v>
      </c>
      <c r="D274" s="24" t="s">
        <v>1573</v>
      </c>
      <c r="E274" s="24" t="s">
        <v>1536</v>
      </c>
      <c r="F274" s="24" t="s">
        <v>1595</v>
      </c>
      <c r="G274" s="99">
        <v>74</v>
      </c>
      <c r="H274" s="25" t="s">
        <v>1765</v>
      </c>
      <c r="I274" s="99" t="s">
        <v>121</v>
      </c>
      <c r="J274" s="99" t="s">
        <v>89</v>
      </c>
      <c r="K274" s="25">
        <v>3961</v>
      </c>
      <c r="L274" s="25">
        <v>0</v>
      </c>
      <c r="M274" s="25">
        <v>1</v>
      </c>
      <c r="AA274" s="99" t="s">
        <v>873</v>
      </c>
      <c r="AB274" s="99" t="s">
        <v>602</v>
      </c>
      <c r="AC274" s="99" t="s">
        <v>978</v>
      </c>
      <c r="AD274" s="101" t="s">
        <v>592</v>
      </c>
      <c r="AE274" s="99" t="s">
        <v>593</v>
      </c>
      <c r="AF274" s="99">
        <v>1</v>
      </c>
      <c r="AG274" s="99">
        <v>3961</v>
      </c>
      <c r="AH274" s="99">
        <v>0</v>
      </c>
      <c r="AI274" s="99">
        <v>1</v>
      </c>
      <c r="AJ274" s="99" t="s">
        <v>2295</v>
      </c>
      <c r="AK274" s="99">
        <v>4</v>
      </c>
      <c r="AN274" s="99">
        <v>0</v>
      </c>
      <c r="AO274" s="99" t="s">
        <v>591</v>
      </c>
      <c r="AP274" s="99" t="s">
        <v>1985</v>
      </c>
    </row>
    <row r="275" spans="1:42">
      <c r="A275" s="24">
        <v>274</v>
      </c>
      <c r="B275" s="99" t="s">
        <v>952</v>
      </c>
      <c r="C275" s="99" t="s">
        <v>872</v>
      </c>
      <c r="D275" s="24" t="s">
        <v>1573</v>
      </c>
      <c r="E275" s="24" t="s">
        <v>1536</v>
      </c>
      <c r="F275" s="24" t="s">
        <v>1596</v>
      </c>
      <c r="G275" s="99">
        <v>75</v>
      </c>
      <c r="H275" s="25" t="s">
        <v>1764</v>
      </c>
      <c r="I275" s="99" t="s">
        <v>121</v>
      </c>
      <c r="J275" s="99" t="s">
        <v>89</v>
      </c>
      <c r="K275" s="25">
        <v>4000</v>
      </c>
      <c r="L275" s="25">
        <v>0</v>
      </c>
      <c r="M275" s="25">
        <v>1</v>
      </c>
      <c r="AA275" s="99" t="s">
        <v>873</v>
      </c>
      <c r="AB275" s="99" t="s">
        <v>602</v>
      </c>
      <c r="AC275" s="99" t="s">
        <v>978</v>
      </c>
      <c r="AD275" s="101" t="s">
        <v>592</v>
      </c>
      <c r="AE275" s="99" t="s">
        <v>593</v>
      </c>
      <c r="AF275" s="99">
        <v>1</v>
      </c>
      <c r="AG275" s="99">
        <v>4000</v>
      </c>
      <c r="AH275" s="99">
        <v>0</v>
      </c>
      <c r="AI275" s="99">
        <v>1</v>
      </c>
      <c r="AJ275" s="99" t="s">
        <v>2296</v>
      </c>
      <c r="AK275" s="99">
        <v>4</v>
      </c>
      <c r="AN275" s="99">
        <v>0</v>
      </c>
      <c r="AO275" s="99" t="s">
        <v>591</v>
      </c>
      <c r="AP275" s="99" t="s">
        <v>1983</v>
      </c>
    </row>
    <row r="276" spans="1:42">
      <c r="A276" s="24">
        <v>275</v>
      </c>
      <c r="B276" s="99" t="s">
        <v>952</v>
      </c>
      <c r="C276" s="99" t="s">
        <v>872</v>
      </c>
      <c r="D276" s="24" t="s">
        <v>1573</v>
      </c>
      <c r="E276" s="24" t="s">
        <v>1536</v>
      </c>
      <c r="F276" s="24" t="s">
        <v>1596</v>
      </c>
      <c r="G276" s="99">
        <v>75</v>
      </c>
      <c r="H276" s="25" t="s">
        <v>1765</v>
      </c>
      <c r="I276" s="99" t="s">
        <v>121</v>
      </c>
      <c r="J276" s="99" t="s">
        <v>89</v>
      </c>
      <c r="K276" s="25">
        <v>4001</v>
      </c>
      <c r="L276" s="25">
        <v>0</v>
      </c>
      <c r="M276" s="25">
        <v>1</v>
      </c>
      <c r="AA276" s="99" t="s">
        <v>873</v>
      </c>
      <c r="AB276" s="99" t="s">
        <v>602</v>
      </c>
      <c r="AC276" s="99" t="s">
        <v>978</v>
      </c>
      <c r="AD276" s="101" t="s">
        <v>592</v>
      </c>
      <c r="AE276" s="99" t="s">
        <v>593</v>
      </c>
      <c r="AF276" s="99">
        <v>1</v>
      </c>
      <c r="AG276" s="99">
        <v>4001</v>
      </c>
      <c r="AH276" s="99">
        <v>0</v>
      </c>
      <c r="AI276" s="99">
        <v>1</v>
      </c>
      <c r="AJ276" s="99" t="s">
        <v>2297</v>
      </c>
      <c r="AK276" s="99">
        <v>4</v>
      </c>
      <c r="AN276" s="99">
        <v>0</v>
      </c>
      <c r="AO276" s="99" t="s">
        <v>591</v>
      </c>
      <c r="AP276" s="99" t="s">
        <v>1985</v>
      </c>
    </row>
    <row r="277" spans="1:42">
      <c r="A277" s="24">
        <v>276</v>
      </c>
      <c r="B277" s="99" t="s">
        <v>952</v>
      </c>
      <c r="C277" s="99" t="s">
        <v>872</v>
      </c>
      <c r="D277" s="24" t="s">
        <v>1571</v>
      </c>
      <c r="E277" s="24" t="s">
        <v>1585</v>
      </c>
      <c r="F277" s="24" t="s">
        <v>1591</v>
      </c>
      <c r="G277" s="99">
        <v>76</v>
      </c>
      <c r="H277" s="25" t="s">
        <v>1770</v>
      </c>
      <c r="I277" s="99" t="s">
        <v>121</v>
      </c>
      <c r="J277" s="99" t="s">
        <v>89</v>
      </c>
      <c r="K277" s="25">
        <v>4040</v>
      </c>
      <c r="L277" s="25">
        <v>0</v>
      </c>
      <c r="M277" s="25">
        <v>1</v>
      </c>
      <c r="AA277" s="99" t="s">
        <v>873</v>
      </c>
      <c r="AB277" s="99" t="s">
        <v>602</v>
      </c>
      <c r="AC277" s="99" t="s">
        <v>978</v>
      </c>
      <c r="AD277" s="101" t="s">
        <v>592</v>
      </c>
      <c r="AE277" s="99" t="s">
        <v>593</v>
      </c>
      <c r="AF277" s="99">
        <v>1</v>
      </c>
      <c r="AG277" s="99">
        <v>4040</v>
      </c>
      <c r="AH277" s="99">
        <v>0</v>
      </c>
      <c r="AI277" s="99">
        <v>1</v>
      </c>
      <c r="AJ277" s="99" t="s">
        <v>2298</v>
      </c>
      <c r="AK277" s="99">
        <v>4</v>
      </c>
      <c r="AN277" s="99">
        <v>0</v>
      </c>
      <c r="AO277" s="99" t="s">
        <v>591</v>
      </c>
      <c r="AP277" s="99" t="s">
        <v>1993</v>
      </c>
    </row>
    <row r="278" spans="1:42">
      <c r="A278" s="24">
        <v>277</v>
      </c>
      <c r="B278" s="99" t="s">
        <v>952</v>
      </c>
      <c r="C278" s="99" t="s">
        <v>872</v>
      </c>
      <c r="D278" s="24" t="s">
        <v>1571</v>
      </c>
      <c r="E278" s="24" t="s">
        <v>1585</v>
      </c>
      <c r="F278" s="24" t="s">
        <v>1591</v>
      </c>
      <c r="G278" s="99">
        <v>76</v>
      </c>
      <c r="H278" s="25" t="s">
        <v>1771</v>
      </c>
      <c r="I278" s="99" t="s">
        <v>121</v>
      </c>
      <c r="J278" s="99" t="s">
        <v>89</v>
      </c>
      <c r="K278" s="25">
        <v>4041</v>
      </c>
      <c r="L278" s="25">
        <v>0</v>
      </c>
      <c r="M278" s="25">
        <v>1</v>
      </c>
      <c r="AA278" s="99" t="s">
        <v>873</v>
      </c>
      <c r="AB278" s="99" t="s">
        <v>602</v>
      </c>
      <c r="AC278" s="99" t="s">
        <v>978</v>
      </c>
      <c r="AD278" s="101" t="s">
        <v>592</v>
      </c>
      <c r="AE278" s="99" t="s">
        <v>593</v>
      </c>
      <c r="AF278" s="99">
        <v>1</v>
      </c>
      <c r="AG278" s="99">
        <v>4041</v>
      </c>
      <c r="AH278" s="99">
        <v>0</v>
      </c>
      <c r="AI278" s="99">
        <v>1</v>
      </c>
      <c r="AJ278" s="99" t="s">
        <v>2299</v>
      </c>
      <c r="AK278" s="99">
        <v>4</v>
      </c>
      <c r="AN278" s="99">
        <v>0</v>
      </c>
      <c r="AO278" s="99" t="s">
        <v>591</v>
      </c>
      <c r="AP278" s="99" t="s">
        <v>1995</v>
      </c>
    </row>
    <row r="279" spans="1:42">
      <c r="A279" s="24">
        <v>278</v>
      </c>
      <c r="B279" s="99" t="s">
        <v>952</v>
      </c>
      <c r="C279" s="99" t="s">
        <v>872</v>
      </c>
      <c r="D279" s="24" t="s">
        <v>1571</v>
      </c>
      <c r="E279" s="24" t="s">
        <v>1585</v>
      </c>
      <c r="F279" s="24" t="s">
        <v>1591</v>
      </c>
      <c r="G279" s="99">
        <v>76</v>
      </c>
      <c r="H279" s="25" t="s">
        <v>1772</v>
      </c>
      <c r="I279" s="99" t="s">
        <v>121</v>
      </c>
      <c r="J279" s="99" t="s">
        <v>89</v>
      </c>
      <c r="K279" s="25">
        <v>4042</v>
      </c>
      <c r="L279" s="25">
        <v>0</v>
      </c>
      <c r="M279" s="25">
        <v>1</v>
      </c>
      <c r="AA279" s="99" t="s">
        <v>873</v>
      </c>
      <c r="AB279" s="99" t="s">
        <v>602</v>
      </c>
      <c r="AC279" s="99" t="s">
        <v>978</v>
      </c>
      <c r="AD279" s="101" t="s">
        <v>592</v>
      </c>
      <c r="AE279" s="99" t="s">
        <v>593</v>
      </c>
      <c r="AF279" s="99">
        <v>1</v>
      </c>
      <c r="AG279" s="99">
        <v>4042</v>
      </c>
      <c r="AH279" s="99">
        <v>0</v>
      </c>
      <c r="AI279" s="99">
        <v>1</v>
      </c>
      <c r="AJ279" s="99" t="s">
        <v>2300</v>
      </c>
      <c r="AK279" s="99">
        <v>4</v>
      </c>
      <c r="AN279" s="99">
        <v>0</v>
      </c>
      <c r="AO279" s="99" t="s">
        <v>591</v>
      </c>
      <c r="AP279" s="99" t="s">
        <v>1997</v>
      </c>
    </row>
    <row r="280" spans="1:42">
      <c r="A280" s="24">
        <v>279</v>
      </c>
      <c r="B280" s="99" t="s">
        <v>952</v>
      </c>
      <c r="C280" s="99" t="s">
        <v>872</v>
      </c>
      <c r="D280" s="24" t="s">
        <v>1571</v>
      </c>
      <c r="E280" s="24" t="s">
        <v>1585</v>
      </c>
      <c r="F280" s="24" t="s">
        <v>1591</v>
      </c>
      <c r="G280" s="99">
        <v>76</v>
      </c>
      <c r="H280" s="25" t="s">
        <v>1773</v>
      </c>
      <c r="I280" s="99" t="s">
        <v>121</v>
      </c>
      <c r="J280" s="99" t="s">
        <v>89</v>
      </c>
      <c r="K280" s="25">
        <v>4043</v>
      </c>
      <c r="L280" s="25">
        <v>0</v>
      </c>
      <c r="M280" s="25">
        <v>1</v>
      </c>
      <c r="AA280" s="99" t="s">
        <v>873</v>
      </c>
      <c r="AB280" s="99" t="s">
        <v>602</v>
      </c>
      <c r="AC280" s="99" t="s">
        <v>978</v>
      </c>
      <c r="AD280" s="101" t="s">
        <v>592</v>
      </c>
      <c r="AE280" s="99" t="s">
        <v>593</v>
      </c>
      <c r="AF280" s="99">
        <v>1</v>
      </c>
      <c r="AG280" s="99">
        <v>4043</v>
      </c>
      <c r="AH280" s="99">
        <v>0</v>
      </c>
      <c r="AI280" s="99">
        <v>1</v>
      </c>
      <c r="AJ280" s="99" t="s">
        <v>2301</v>
      </c>
      <c r="AK280" s="99">
        <v>4</v>
      </c>
      <c r="AN280" s="99">
        <v>0</v>
      </c>
      <c r="AO280" s="99" t="s">
        <v>591</v>
      </c>
      <c r="AP280" s="99" t="s">
        <v>1999</v>
      </c>
    </row>
    <row r="281" spans="1:42">
      <c r="A281" s="24">
        <v>280</v>
      </c>
      <c r="B281" s="99" t="s">
        <v>952</v>
      </c>
      <c r="C281" s="99" t="s">
        <v>872</v>
      </c>
      <c r="D281" s="24" t="s">
        <v>1573</v>
      </c>
      <c r="E281" s="24" t="s">
        <v>2894</v>
      </c>
      <c r="F281" s="24" t="s">
        <v>1294</v>
      </c>
      <c r="G281" s="99">
        <v>77</v>
      </c>
      <c r="H281" s="25" t="s">
        <v>721</v>
      </c>
      <c r="I281" s="99" t="s">
        <v>121</v>
      </c>
      <c r="J281" s="99" t="s">
        <v>91</v>
      </c>
      <c r="K281" s="25">
        <v>10080</v>
      </c>
      <c r="L281" s="25">
        <v>0</v>
      </c>
      <c r="M281" s="25">
        <v>16</v>
      </c>
      <c r="AA281" s="99" t="s">
        <v>873</v>
      </c>
      <c r="AB281" s="99" t="s">
        <v>602</v>
      </c>
      <c r="AC281" s="99" t="s">
        <v>978</v>
      </c>
      <c r="AD281" s="101" t="s">
        <v>596</v>
      </c>
      <c r="AE281" s="99" t="s">
        <v>595</v>
      </c>
      <c r="AF281" s="99">
        <v>1</v>
      </c>
      <c r="AG281" s="99">
        <v>10080</v>
      </c>
      <c r="AH281" s="99">
        <v>0</v>
      </c>
      <c r="AI281" s="99">
        <v>16</v>
      </c>
      <c r="AJ281" s="99" t="s">
        <v>2302</v>
      </c>
      <c r="AK281" s="99">
        <v>4</v>
      </c>
      <c r="AN281" s="99">
        <v>0</v>
      </c>
      <c r="AO281" s="99" t="s">
        <v>591</v>
      </c>
      <c r="AP281" s="99" t="s">
        <v>2001</v>
      </c>
    </row>
    <row r="282" spans="1:42">
      <c r="A282" s="24">
        <v>281</v>
      </c>
      <c r="B282" s="99" t="s">
        <v>952</v>
      </c>
      <c r="C282" s="99" t="s">
        <v>872</v>
      </c>
      <c r="D282" s="24" t="s">
        <v>1573</v>
      </c>
      <c r="E282" s="24" t="s">
        <v>2894</v>
      </c>
      <c r="F282" s="24" t="s">
        <v>1295</v>
      </c>
      <c r="G282" s="99">
        <v>78</v>
      </c>
      <c r="H282" s="25" t="s">
        <v>721</v>
      </c>
      <c r="I282" s="99" t="s">
        <v>121</v>
      </c>
      <c r="J282" s="99" t="s">
        <v>91</v>
      </c>
      <c r="K282" s="25">
        <v>10120</v>
      </c>
      <c r="L282" s="25">
        <v>0</v>
      </c>
      <c r="M282" s="25">
        <v>16</v>
      </c>
      <c r="AA282" s="99" t="s">
        <v>873</v>
      </c>
      <c r="AB282" s="99" t="s">
        <v>602</v>
      </c>
      <c r="AC282" s="99" t="s">
        <v>978</v>
      </c>
      <c r="AD282" s="101" t="s">
        <v>596</v>
      </c>
      <c r="AE282" s="99" t="s">
        <v>595</v>
      </c>
      <c r="AF282" s="99">
        <v>1</v>
      </c>
      <c r="AG282" s="99">
        <v>10120</v>
      </c>
      <c r="AH282" s="99">
        <v>0</v>
      </c>
      <c r="AI282" s="99">
        <v>16</v>
      </c>
      <c r="AJ282" s="99" t="s">
        <v>2303</v>
      </c>
      <c r="AK282" s="99">
        <v>4</v>
      </c>
      <c r="AN282" s="99">
        <v>0</v>
      </c>
      <c r="AO282" s="99" t="s">
        <v>591</v>
      </c>
      <c r="AP282" s="99" t="s">
        <v>2001</v>
      </c>
    </row>
    <row r="283" spans="1:42">
      <c r="A283" s="24">
        <v>282</v>
      </c>
      <c r="B283" s="99" t="s">
        <v>952</v>
      </c>
      <c r="C283" s="99" t="s">
        <v>872</v>
      </c>
      <c r="D283" s="24" t="s">
        <v>494</v>
      </c>
      <c r="E283" s="24" t="s">
        <v>1382</v>
      </c>
      <c r="F283" s="24" t="s">
        <v>1502</v>
      </c>
      <c r="G283" s="99">
        <v>79</v>
      </c>
      <c r="H283" s="25" t="s">
        <v>1811</v>
      </c>
      <c r="I283" s="99" t="s">
        <v>121</v>
      </c>
      <c r="J283" s="99" t="s">
        <v>89</v>
      </c>
      <c r="K283" s="25">
        <v>4160</v>
      </c>
      <c r="L283" s="25">
        <v>0</v>
      </c>
      <c r="M283" s="25">
        <v>1</v>
      </c>
      <c r="AA283" s="99" t="s">
        <v>873</v>
      </c>
      <c r="AB283" s="99" t="s">
        <v>602</v>
      </c>
      <c r="AC283" s="99" t="s">
        <v>978</v>
      </c>
      <c r="AD283" s="101" t="s">
        <v>592</v>
      </c>
      <c r="AE283" s="99" t="s">
        <v>593</v>
      </c>
      <c r="AF283" s="99">
        <v>1</v>
      </c>
      <c r="AG283" s="99">
        <v>4160</v>
      </c>
      <c r="AH283" s="99">
        <v>0</v>
      </c>
      <c r="AI283" s="99">
        <v>1</v>
      </c>
      <c r="AJ283" s="99" t="s">
        <v>2304</v>
      </c>
      <c r="AK283" s="99">
        <v>4</v>
      </c>
      <c r="AN283" s="99">
        <v>0</v>
      </c>
      <c r="AO283" s="99" t="s">
        <v>591</v>
      </c>
      <c r="AP283" s="99" t="s">
        <v>2004</v>
      </c>
    </row>
    <row r="284" spans="1:42">
      <c r="A284" s="24">
        <v>283</v>
      </c>
      <c r="B284" s="99" t="s">
        <v>952</v>
      </c>
      <c r="C284" s="99" t="s">
        <v>872</v>
      </c>
      <c r="D284" s="24" t="s">
        <v>494</v>
      </c>
      <c r="E284" s="24" t="s">
        <v>1382</v>
      </c>
      <c r="F284" s="24" t="s">
        <v>1502</v>
      </c>
      <c r="G284" s="99">
        <v>79</v>
      </c>
      <c r="H284" s="25" t="s">
        <v>1812</v>
      </c>
      <c r="I284" s="99" t="s">
        <v>121</v>
      </c>
      <c r="J284" s="99" t="s">
        <v>89</v>
      </c>
      <c r="K284" s="25">
        <v>4161</v>
      </c>
      <c r="L284" s="25">
        <v>0</v>
      </c>
      <c r="M284" s="25">
        <v>1</v>
      </c>
      <c r="AA284" s="99" t="s">
        <v>873</v>
      </c>
      <c r="AB284" s="99" t="s">
        <v>602</v>
      </c>
      <c r="AC284" s="99" t="s">
        <v>978</v>
      </c>
      <c r="AD284" s="101" t="s">
        <v>592</v>
      </c>
      <c r="AE284" s="99" t="s">
        <v>593</v>
      </c>
      <c r="AF284" s="99">
        <v>1</v>
      </c>
      <c r="AG284" s="99">
        <v>4161</v>
      </c>
      <c r="AH284" s="99">
        <v>0</v>
      </c>
      <c r="AI284" s="99">
        <v>1</v>
      </c>
      <c r="AJ284" s="99" t="s">
        <v>2305</v>
      </c>
      <c r="AK284" s="99">
        <v>4</v>
      </c>
      <c r="AN284" s="99">
        <v>0</v>
      </c>
      <c r="AO284" s="99" t="s">
        <v>591</v>
      </c>
      <c r="AP284" s="99" t="s">
        <v>2006</v>
      </c>
    </row>
    <row r="285" spans="1:42">
      <c r="A285" s="24">
        <v>284</v>
      </c>
      <c r="B285" s="99" t="s">
        <v>952</v>
      </c>
      <c r="C285" s="99" t="s">
        <v>872</v>
      </c>
      <c r="D285" s="24" t="s">
        <v>494</v>
      </c>
      <c r="E285" s="24" t="s">
        <v>1382</v>
      </c>
      <c r="F285" s="24" t="s">
        <v>1502</v>
      </c>
      <c r="G285" s="99">
        <v>79</v>
      </c>
      <c r="H285" s="25" t="s">
        <v>1825</v>
      </c>
      <c r="I285" s="99" t="s">
        <v>121</v>
      </c>
      <c r="J285" s="99" t="s">
        <v>89</v>
      </c>
      <c r="K285" s="25">
        <v>4162</v>
      </c>
      <c r="L285" s="25">
        <v>0</v>
      </c>
      <c r="M285" s="25">
        <v>1</v>
      </c>
      <c r="AA285" s="99" t="s">
        <v>873</v>
      </c>
      <c r="AB285" s="99" t="s">
        <v>602</v>
      </c>
      <c r="AC285" s="99" t="s">
        <v>978</v>
      </c>
      <c r="AD285" s="101" t="s">
        <v>592</v>
      </c>
      <c r="AE285" s="99" t="s">
        <v>593</v>
      </c>
      <c r="AF285" s="99">
        <v>1</v>
      </c>
      <c r="AG285" s="99">
        <v>4162</v>
      </c>
      <c r="AH285" s="99">
        <v>0</v>
      </c>
      <c r="AI285" s="99">
        <v>1</v>
      </c>
      <c r="AJ285" s="99" t="s">
        <v>2306</v>
      </c>
      <c r="AK285" s="99">
        <v>4</v>
      </c>
      <c r="AN285" s="99">
        <v>0</v>
      </c>
      <c r="AO285" s="99" t="s">
        <v>591</v>
      </c>
      <c r="AP285" s="99" t="s">
        <v>2307</v>
      </c>
    </row>
    <row r="286" spans="1:42">
      <c r="A286" s="24">
        <v>285</v>
      </c>
      <c r="B286" s="99" t="s">
        <v>952</v>
      </c>
      <c r="C286" s="99" t="s">
        <v>872</v>
      </c>
      <c r="D286" s="24" t="s">
        <v>494</v>
      </c>
      <c r="E286" s="24" t="s">
        <v>1382</v>
      </c>
      <c r="F286" s="24" t="s">
        <v>1502</v>
      </c>
      <c r="G286" s="99">
        <v>79</v>
      </c>
      <c r="H286" s="25" t="s">
        <v>707</v>
      </c>
      <c r="I286" s="99" t="s">
        <v>121</v>
      </c>
      <c r="J286" s="99" t="s">
        <v>89</v>
      </c>
      <c r="K286" s="25">
        <v>4163</v>
      </c>
      <c r="L286" s="25">
        <v>0</v>
      </c>
      <c r="M286" s="25">
        <v>1</v>
      </c>
      <c r="AA286" s="99" t="s">
        <v>873</v>
      </c>
      <c r="AB286" s="99" t="s">
        <v>602</v>
      </c>
      <c r="AC286" s="99" t="s">
        <v>978</v>
      </c>
      <c r="AD286" s="101" t="s">
        <v>592</v>
      </c>
      <c r="AE286" s="99" t="s">
        <v>593</v>
      </c>
      <c r="AF286" s="99">
        <v>1</v>
      </c>
      <c r="AG286" s="99">
        <v>4163</v>
      </c>
      <c r="AH286" s="99">
        <v>0</v>
      </c>
      <c r="AI286" s="99">
        <v>1</v>
      </c>
      <c r="AJ286" s="99" t="s">
        <v>2308</v>
      </c>
      <c r="AK286" s="99">
        <v>4</v>
      </c>
      <c r="AN286" s="99">
        <v>0</v>
      </c>
      <c r="AO286" s="99" t="s">
        <v>591</v>
      </c>
      <c r="AP286" s="99" t="s">
        <v>2015</v>
      </c>
    </row>
    <row r="287" spans="1:42">
      <c r="A287" s="24">
        <v>286</v>
      </c>
      <c r="B287" s="99" t="s">
        <v>952</v>
      </c>
      <c r="C287" s="99" t="s">
        <v>872</v>
      </c>
      <c r="D287" s="24" t="s">
        <v>494</v>
      </c>
      <c r="E287" s="24" t="s">
        <v>1382</v>
      </c>
      <c r="F287" s="24" t="s">
        <v>1502</v>
      </c>
      <c r="G287" s="99">
        <v>79</v>
      </c>
      <c r="H287" s="25" t="s">
        <v>738</v>
      </c>
      <c r="I287" s="99" t="s">
        <v>122</v>
      </c>
      <c r="J287" s="99" t="s">
        <v>89</v>
      </c>
      <c r="K287" s="25">
        <v>4164</v>
      </c>
      <c r="L287" s="25">
        <v>0</v>
      </c>
      <c r="M287" s="25">
        <v>1</v>
      </c>
      <c r="AA287" s="99" t="s">
        <v>874</v>
      </c>
      <c r="AB287" s="99" t="s">
        <v>602</v>
      </c>
      <c r="AC287" s="99" t="s">
        <v>975</v>
      </c>
      <c r="AD287" s="101" t="s">
        <v>592</v>
      </c>
      <c r="AE287" s="99" t="s">
        <v>593</v>
      </c>
      <c r="AF287" s="99">
        <v>1</v>
      </c>
      <c r="AG287" s="99">
        <v>4164</v>
      </c>
      <c r="AH287" s="99">
        <v>0</v>
      </c>
      <c r="AI287" s="99">
        <v>1</v>
      </c>
      <c r="AJ287" s="99" t="s">
        <v>2309</v>
      </c>
      <c r="AK287" s="99">
        <v>4</v>
      </c>
      <c r="AN287" s="99">
        <v>0</v>
      </c>
      <c r="AO287" s="99" t="s">
        <v>591</v>
      </c>
      <c r="AP287" s="99" t="s">
        <v>2017</v>
      </c>
    </row>
    <row r="288" spans="1:42">
      <c r="A288" s="24">
        <v>287</v>
      </c>
      <c r="B288" s="99" t="s">
        <v>952</v>
      </c>
      <c r="C288" s="99" t="s">
        <v>872</v>
      </c>
      <c r="D288" s="24" t="s">
        <v>494</v>
      </c>
      <c r="E288" s="24" t="s">
        <v>1382</v>
      </c>
      <c r="F288" s="24" t="s">
        <v>1502</v>
      </c>
      <c r="G288" s="99">
        <v>79</v>
      </c>
      <c r="H288" s="25" t="s">
        <v>705</v>
      </c>
      <c r="I288" s="99" t="s">
        <v>121</v>
      </c>
      <c r="J288" s="99" t="s">
        <v>89</v>
      </c>
      <c r="K288" s="25">
        <v>4165</v>
      </c>
      <c r="L288" s="25">
        <v>0</v>
      </c>
      <c r="M288" s="25">
        <v>1</v>
      </c>
      <c r="AA288" s="99" t="s">
        <v>873</v>
      </c>
      <c r="AB288" s="99" t="s">
        <v>602</v>
      </c>
      <c r="AC288" s="99" t="s">
        <v>978</v>
      </c>
      <c r="AD288" s="101" t="s">
        <v>592</v>
      </c>
      <c r="AE288" s="99" t="s">
        <v>593</v>
      </c>
      <c r="AF288" s="99">
        <v>1</v>
      </c>
      <c r="AG288" s="99">
        <v>4165</v>
      </c>
      <c r="AH288" s="99">
        <v>0</v>
      </c>
      <c r="AI288" s="99">
        <v>1</v>
      </c>
      <c r="AJ288" s="99" t="s">
        <v>2310</v>
      </c>
      <c r="AK288" s="99">
        <v>4</v>
      </c>
      <c r="AN288" s="99">
        <v>0</v>
      </c>
      <c r="AO288" s="99" t="s">
        <v>591</v>
      </c>
      <c r="AP288" s="99" t="s">
        <v>2171</v>
      </c>
    </row>
    <row r="289" spans="1:42">
      <c r="A289" s="24">
        <v>288</v>
      </c>
      <c r="B289" s="99" t="s">
        <v>952</v>
      </c>
      <c r="C289" s="99" t="s">
        <v>872</v>
      </c>
      <c r="D289" s="24" t="s">
        <v>494</v>
      </c>
      <c r="E289" s="24" t="s">
        <v>1382</v>
      </c>
      <c r="F289" s="24" t="s">
        <v>1502</v>
      </c>
      <c r="G289" s="99">
        <v>79</v>
      </c>
      <c r="H289" s="25" t="s">
        <v>1826</v>
      </c>
      <c r="I289" s="99" t="s">
        <v>121</v>
      </c>
      <c r="J289" s="99" t="s">
        <v>89</v>
      </c>
      <c r="K289" s="25">
        <v>4166</v>
      </c>
      <c r="L289" s="25">
        <v>0</v>
      </c>
      <c r="M289" s="25">
        <v>1</v>
      </c>
      <c r="AA289" s="99" t="s">
        <v>873</v>
      </c>
      <c r="AB289" s="99" t="s">
        <v>602</v>
      </c>
      <c r="AC289" s="99" t="s">
        <v>978</v>
      </c>
      <c r="AD289" s="101" t="s">
        <v>592</v>
      </c>
      <c r="AE289" s="99" t="s">
        <v>593</v>
      </c>
      <c r="AF289" s="99">
        <v>1</v>
      </c>
      <c r="AG289" s="99">
        <v>4166</v>
      </c>
      <c r="AH289" s="99">
        <v>0</v>
      </c>
      <c r="AI289" s="99">
        <v>1</v>
      </c>
      <c r="AJ289" s="99" t="s">
        <v>2311</v>
      </c>
      <c r="AK289" s="99">
        <v>4</v>
      </c>
      <c r="AN289" s="99">
        <v>0</v>
      </c>
      <c r="AO289" s="99" t="s">
        <v>591</v>
      </c>
      <c r="AP289" s="99" t="s">
        <v>2312</v>
      </c>
    </row>
    <row r="290" spans="1:42">
      <c r="A290" s="24">
        <v>289</v>
      </c>
      <c r="B290" s="99" t="s">
        <v>952</v>
      </c>
      <c r="C290" s="99" t="s">
        <v>872</v>
      </c>
      <c r="D290" s="24" t="s">
        <v>494</v>
      </c>
      <c r="E290" s="24" t="s">
        <v>1382</v>
      </c>
      <c r="F290" s="24" t="s">
        <v>1502</v>
      </c>
      <c r="G290" s="99">
        <v>79</v>
      </c>
      <c r="H290" s="25" t="s">
        <v>1827</v>
      </c>
      <c r="I290" s="99" t="s">
        <v>121</v>
      </c>
      <c r="J290" s="99" t="s">
        <v>89</v>
      </c>
      <c r="K290" s="25">
        <v>4167</v>
      </c>
      <c r="L290" s="25">
        <v>0</v>
      </c>
      <c r="M290" s="25">
        <v>1</v>
      </c>
      <c r="AA290" s="99" t="s">
        <v>873</v>
      </c>
      <c r="AB290" s="99" t="s">
        <v>602</v>
      </c>
      <c r="AC290" s="99" t="s">
        <v>978</v>
      </c>
      <c r="AD290" s="101" t="s">
        <v>592</v>
      </c>
      <c r="AE290" s="99" t="s">
        <v>593</v>
      </c>
      <c r="AF290" s="99">
        <v>1</v>
      </c>
      <c r="AG290" s="99">
        <v>4167</v>
      </c>
      <c r="AH290" s="99">
        <v>0</v>
      </c>
      <c r="AI290" s="99">
        <v>1</v>
      </c>
      <c r="AJ290" s="99" t="s">
        <v>2313</v>
      </c>
      <c r="AK290" s="99">
        <v>4</v>
      </c>
      <c r="AN290" s="99">
        <v>0</v>
      </c>
      <c r="AO290" s="99" t="s">
        <v>591</v>
      </c>
      <c r="AP290" s="99" t="s">
        <v>2314</v>
      </c>
    </row>
    <row r="291" spans="1:42">
      <c r="A291" s="24">
        <v>290</v>
      </c>
      <c r="B291" s="99" t="s">
        <v>952</v>
      </c>
      <c r="C291" s="99" t="s">
        <v>872</v>
      </c>
      <c r="D291" s="24" t="s">
        <v>494</v>
      </c>
      <c r="E291" s="24" t="s">
        <v>1382</v>
      </c>
      <c r="F291" s="24" t="s">
        <v>1502</v>
      </c>
      <c r="G291" s="99">
        <v>79</v>
      </c>
      <c r="H291" s="25" t="s">
        <v>1828</v>
      </c>
      <c r="I291" s="99" t="s">
        <v>121</v>
      </c>
      <c r="J291" s="99" t="s">
        <v>89</v>
      </c>
      <c r="K291" s="25">
        <v>4168</v>
      </c>
      <c r="L291" s="25">
        <v>0</v>
      </c>
      <c r="M291" s="25">
        <v>1</v>
      </c>
      <c r="AA291" s="99" t="s">
        <v>873</v>
      </c>
      <c r="AB291" s="99" t="s">
        <v>602</v>
      </c>
      <c r="AC291" s="99" t="s">
        <v>978</v>
      </c>
      <c r="AD291" s="101" t="s">
        <v>592</v>
      </c>
      <c r="AE291" s="99" t="s">
        <v>593</v>
      </c>
      <c r="AF291" s="99">
        <v>1</v>
      </c>
      <c r="AG291" s="99">
        <v>4168</v>
      </c>
      <c r="AH291" s="99">
        <v>0</v>
      </c>
      <c r="AI291" s="99">
        <v>1</v>
      </c>
      <c r="AJ291" s="99" t="s">
        <v>2315</v>
      </c>
      <c r="AK291" s="99">
        <v>4</v>
      </c>
      <c r="AN291" s="99">
        <v>0</v>
      </c>
      <c r="AO291" s="99" t="s">
        <v>591</v>
      </c>
      <c r="AP291" s="99" t="s">
        <v>2316</v>
      </c>
    </row>
    <row r="292" spans="1:42">
      <c r="A292" s="24">
        <v>291</v>
      </c>
      <c r="B292" s="99" t="s">
        <v>952</v>
      </c>
      <c r="C292" s="99" t="s">
        <v>872</v>
      </c>
      <c r="D292" s="24" t="s">
        <v>494</v>
      </c>
      <c r="E292" s="24" t="s">
        <v>1382</v>
      </c>
      <c r="F292" s="24" t="s">
        <v>1502</v>
      </c>
      <c r="G292" s="99">
        <v>79</v>
      </c>
      <c r="H292" s="25" t="s">
        <v>1829</v>
      </c>
      <c r="I292" s="99" t="s">
        <v>121</v>
      </c>
      <c r="J292" s="99" t="s">
        <v>89</v>
      </c>
      <c r="K292" s="25">
        <v>4169</v>
      </c>
      <c r="L292" s="25">
        <v>0</v>
      </c>
      <c r="M292" s="25">
        <v>1</v>
      </c>
      <c r="AA292" s="99" t="s">
        <v>873</v>
      </c>
      <c r="AB292" s="99" t="s">
        <v>602</v>
      </c>
      <c r="AC292" s="99" t="s">
        <v>978</v>
      </c>
      <c r="AD292" s="101" t="s">
        <v>592</v>
      </c>
      <c r="AE292" s="99" t="s">
        <v>593</v>
      </c>
      <c r="AF292" s="99">
        <v>1</v>
      </c>
      <c r="AG292" s="99">
        <v>4169</v>
      </c>
      <c r="AH292" s="99">
        <v>0</v>
      </c>
      <c r="AI292" s="99">
        <v>1</v>
      </c>
      <c r="AJ292" s="99" t="s">
        <v>2317</v>
      </c>
      <c r="AK292" s="99">
        <v>4</v>
      </c>
      <c r="AN292" s="99">
        <v>0</v>
      </c>
      <c r="AO292" s="99" t="s">
        <v>591</v>
      </c>
      <c r="AP292" s="99" t="s">
        <v>2318</v>
      </c>
    </row>
    <row r="293" spans="1:42">
      <c r="A293" s="24">
        <v>292</v>
      </c>
      <c r="B293" s="99" t="s">
        <v>952</v>
      </c>
      <c r="C293" s="99" t="s">
        <v>872</v>
      </c>
      <c r="D293" s="24" t="s">
        <v>494</v>
      </c>
      <c r="E293" s="24" t="s">
        <v>1382</v>
      </c>
      <c r="F293" s="24" t="s">
        <v>1502</v>
      </c>
      <c r="G293" s="99">
        <v>79</v>
      </c>
      <c r="H293" s="25" t="s">
        <v>1830</v>
      </c>
      <c r="I293" s="99" t="s">
        <v>121</v>
      </c>
      <c r="J293" s="99" t="s">
        <v>89</v>
      </c>
      <c r="K293" s="25">
        <v>4170</v>
      </c>
      <c r="L293" s="25">
        <v>0</v>
      </c>
      <c r="M293" s="25">
        <v>1</v>
      </c>
      <c r="AA293" s="99" t="s">
        <v>873</v>
      </c>
      <c r="AB293" s="99" t="s">
        <v>602</v>
      </c>
      <c r="AC293" s="99" t="s">
        <v>978</v>
      </c>
      <c r="AD293" s="101" t="s">
        <v>592</v>
      </c>
      <c r="AE293" s="99" t="s">
        <v>593</v>
      </c>
      <c r="AF293" s="99">
        <v>1</v>
      </c>
      <c r="AG293" s="99">
        <v>4170</v>
      </c>
      <c r="AH293" s="99">
        <v>0</v>
      </c>
      <c r="AI293" s="99">
        <v>1</v>
      </c>
      <c r="AJ293" s="99" t="s">
        <v>2319</v>
      </c>
      <c r="AK293" s="99">
        <v>4</v>
      </c>
      <c r="AN293" s="99">
        <v>0</v>
      </c>
      <c r="AO293" s="99" t="s">
        <v>591</v>
      </c>
      <c r="AP293" s="99" t="s">
        <v>2320</v>
      </c>
    </row>
    <row r="294" spans="1:42">
      <c r="A294" s="24">
        <v>293</v>
      </c>
      <c r="B294" s="99" t="s">
        <v>952</v>
      </c>
      <c r="C294" s="99" t="s">
        <v>872</v>
      </c>
      <c r="D294" s="24" t="s">
        <v>494</v>
      </c>
      <c r="E294" s="24" t="s">
        <v>1382</v>
      </c>
      <c r="F294" s="24" t="s">
        <v>1502</v>
      </c>
      <c r="G294" s="99">
        <v>79</v>
      </c>
      <c r="H294" s="25" t="s">
        <v>1831</v>
      </c>
      <c r="I294" s="99" t="s">
        <v>121</v>
      </c>
      <c r="J294" s="99" t="s">
        <v>89</v>
      </c>
      <c r="K294" s="25">
        <v>4171</v>
      </c>
      <c r="L294" s="25">
        <v>0</v>
      </c>
      <c r="M294" s="25">
        <v>1</v>
      </c>
      <c r="AA294" s="99" t="s">
        <v>873</v>
      </c>
      <c r="AB294" s="99" t="s">
        <v>602</v>
      </c>
      <c r="AC294" s="99" t="s">
        <v>978</v>
      </c>
      <c r="AD294" s="101" t="s">
        <v>592</v>
      </c>
      <c r="AE294" s="99" t="s">
        <v>593</v>
      </c>
      <c r="AF294" s="99">
        <v>1</v>
      </c>
      <c r="AG294" s="99">
        <v>4171</v>
      </c>
      <c r="AH294" s="99">
        <v>0</v>
      </c>
      <c r="AI294" s="99">
        <v>1</v>
      </c>
      <c r="AJ294" s="99" t="s">
        <v>2321</v>
      </c>
      <c r="AK294" s="99">
        <v>4</v>
      </c>
      <c r="AN294" s="99">
        <v>0</v>
      </c>
      <c r="AO294" s="99" t="s">
        <v>591</v>
      </c>
      <c r="AP294" s="99" t="s">
        <v>2322</v>
      </c>
    </row>
    <row r="295" spans="1:42">
      <c r="A295" s="24">
        <v>294</v>
      </c>
      <c r="B295" s="99" t="s">
        <v>952</v>
      </c>
      <c r="C295" s="99" t="s">
        <v>872</v>
      </c>
      <c r="D295" s="24" t="s">
        <v>494</v>
      </c>
      <c r="E295" s="24" t="s">
        <v>1382</v>
      </c>
      <c r="F295" s="24" t="s">
        <v>1502</v>
      </c>
      <c r="G295" s="99">
        <v>79</v>
      </c>
      <c r="H295" s="25" t="s">
        <v>1832</v>
      </c>
      <c r="I295" s="99" t="s">
        <v>121</v>
      </c>
      <c r="J295" s="99" t="s">
        <v>89</v>
      </c>
      <c r="K295" s="25">
        <v>4172</v>
      </c>
      <c r="L295" s="25">
        <v>0</v>
      </c>
      <c r="M295" s="25">
        <v>1</v>
      </c>
      <c r="AA295" s="99" t="s">
        <v>873</v>
      </c>
      <c r="AB295" s="99" t="s">
        <v>602</v>
      </c>
      <c r="AC295" s="99" t="s">
        <v>978</v>
      </c>
      <c r="AD295" s="101" t="s">
        <v>592</v>
      </c>
      <c r="AE295" s="99" t="s">
        <v>593</v>
      </c>
      <c r="AF295" s="99">
        <v>1</v>
      </c>
      <c r="AG295" s="99">
        <v>4172</v>
      </c>
      <c r="AH295" s="99">
        <v>0</v>
      </c>
      <c r="AI295" s="99">
        <v>1</v>
      </c>
      <c r="AJ295" s="99" t="s">
        <v>2323</v>
      </c>
      <c r="AK295" s="99">
        <v>4</v>
      </c>
      <c r="AN295" s="99">
        <v>0</v>
      </c>
      <c r="AO295" s="99" t="s">
        <v>591</v>
      </c>
      <c r="AP295" s="99" t="s">
        <v>2324</v>
      </c>
    </row>
    <row r="296" spans="1:42">
      <c r="A296" s="24">
        <v>295</v>
      </c>
      <c r="B296" s="99" t="s">
        <v>952</v>
      </c>
      <c r="C296" s="99" t="s">
        <v>872</v>
      </c>
      <c r="D296" s="24" t="s">
        <v>494</v>
      </c>
      <c r="E296" s="24" t="s">
        <v>1382</v>
      </c>
      <c r="F296" s="24" t="s">
        <v>1502</v>
      </c>
      <c r="G296" s="99">
        <v>79</v>
      </c>
      <c r="H296" s="25" t="s">
        <v>1824</v>
      </c>
      <c r="I296" s="99" t="s">
        <v>121</v>
      </c>
      <c r="J296" s="99" t="s">
        <v>89</v>
      </c>
      <c r="K296" s="25">
        <v>4173</v>
      </c>
      <c r="L296" s="25">
        <v>0</v>
      </c>
      <c r="M296" s="25">
        <v>1</v>
      </c>
      <c r="AA296" s="99" t="s">
        <v>873</v>
      </c>
      <c r="AB296" s="99" t="s">
        <v>602</v>
      </c>
      <c r="AC296" s="99" t="s">
        <v>978</v>
      </c>
      <c r="AD296" s="101" t="s">
        <v>592</v>
      </c>
      <c r="AE296" s="99" t="s">
        <v>593</v>
      </c>
      <c r="AF296" s="99">
        <v>1</v>
      </c>
      <c r="AG296" s="99">
        <v>4173</v>
      </c>
      <c r="AH296" s="99">
        <v>0</v>
      </c>
      <c r="AI296" s="99">
        <v>1</v>
      </c>
      <c r="AJ296" s="99" t="s">
        <v>2325</v>
      </c>
      <c r="AK296" s="99">
        <v>4</v>
      </c>
      <c r="AN296" s="99">
        <v>0</v>
      </c>
      <c r="AO296" s="99" t="s">
        <v>591</v>
      </c>
      <c r="AP296" s="99" t="s">
        <v>2023</v>
      </c>
    </row>
    <row r="297" spans="1:42">
      <c r="A297" s="24">
        <v>296</v>
      </c>
      <c r="B297" s="99" t="s">
        <v>952</v>
      </c>
      <c r="C297" s="99" t="s">
        <v>872</v>
      </c>
      <c r="D297" s="24" t="s">
        <v>495</v>
      </c>
      <c r="E297" s="24" t="s">
        <v>1382</v>
      </c>
      <c r="F297" s="24" t="s">
        <v>1503</v>
      </c>
      <c r="G297" s="99">
        <v>80</v>
      </c>
      <c r="H297" s="25" t="s">
        <v>1811</v>
      </c>
      <c r="I297" s="99" t="s">
        <v>121</v>
      </c>
      <c r="J297" s="99" t="s">
        <v>89</v>
      </c>
      <c r="K297" s="25">
        <v>4200</v>
      </c>
      <c r="L297" s="25">
        <v>0</v>
      </c>
      <c r="M297" s="25">
        <v>1</v>
      </c>
      <c r="AA297" s="99" t="s">
        <v>873</v>
      </c>
      <c r="AB297" s="99" t="s">
        <v>602</v>
      </c>
      <c r="AC297" s="99" t="s">
        <v>978</v>
      </c>
      <c r="AD297" s="101" t="s">
        <v>592</v>
      </c>
      <c r="AE297" s="99" t="s">
        <v>593</v>
      </c>
      <c r="AF297" s="99">
        <v>1</v>
      </c>
      <c r="AG297" s="99">
        <v>4200</v>
      </c>
      <c r="AH297" s="99">
        <v>0</v>
      </c>
      <c r="AI297" s="99">
        <v>1</v>
      </c>
      <c r="AJ297" s="99" t="s">
        <v>2326</v>
      </c>
      <c r="AK297" s="99">
        <v>4</v>
      </c>
      <c r="AN297" s="99">
        <v>0</v>
      </c>
      <c r="AO297" s="99" t="s">
        <v>591</v>
      </c>
      <c r="AP297" s="99" t="s">
        <v>2004</v>
      </c>
    </row>
    <row r="298" spans="1:42">
      <c r="A298" s="24">
        <v>297</v>
      </c>
      <c r="B298" s="99" t="s">
        <v>952</v>
      </c>
      <c r="C298" s="99" t="s">
        <v>872</v>
      </c>
      <c r="D298" s="24" t="s">
        <v>495</v>
      </c>
      <c r="E298" s="24" t="s">
        <v>1382</v>
      </c>
      <c r="F298" s="24" t="s">
        <v>1503</v>
      </c>
      <c r="G298" s="99">
        <v>80</v>
      </c>
      <c r="H298" s="25" t="s">
        <v>1812</v>
      </c>
      <c r="I298" s="99" t="s">
        <v>121</v>
      </c>
      <c r="J298" s="99" t="s">
        <v>89</v>
      </c>
      <c r="K298" s="25">
        <v>4201</v>
      </c>
      <c r="L298" s="25">
        <v>0</v>
      </c>
      <c r="M298" s="25">
        <v>1</v>
      </c>
      <c r="AA298" s="99" t="s">
        <v>873</v>
      </c>
      <c r="AB298" s="99" t="s">
        <v>602</v>
      </c>
      <c r="AC298" s="99" t="s">
        <v>978</v>
      </c>
      <c r="AD298" s="101" t="s">
        <v>592</v>
      </c>
      <c r="AE298" s="99" t="s">
        <v>593</v>
      </c>
      <c r="AF298" s="99">
        <v>1</v>
      </c>
      <c r="AG298" s="99">
        <v>4201</v>
      </c>
      <c r="AH298" s="99">
        <v>0</v>
      </c>
      <c r="AI298" s="99">
        <v>1</v>
      </c>
      <c r="AJ298" s="99" t="s">
        <v>2327</v>
      </c>
      <c r="AK298" s="99">
        <v>4</v>
      </c>
      <c r="AN298" s="99">
        <v>0</v>
      </c>
      <c r="AO298" s="99" t="s">
        <v>591</v>
      </c>
      <c r="AP298" s="99" t="s">
        <v>2006</v>
      </c>
    </row>
    <row r="299" spans="1:42">
      <c r="A299" s="24">
        <v>298</v>
      </c>
      <c r="B299" s="99" t="s">
        <v>952</v>
      </c>
      <c r="C299" s="99" t="s">
        <v>872</v>
      </c>
      <c r="D299" s="24" t="s">
        <v>495</v>
      </c>
      <c r="E299" s="24" t="s">
        <v>1382</v>
      </c>
      <c r="F299" s="24" t="s">
        <v>1503</v>
      </c>
      <c r="G299" s="99">
        <v>80</v>
      </c>
      <c r="H299" s="25" t="s">
        <v>1825</v>
      </c>
      <c r="I299" s="99" t="s">
        <v>121</v>
      </c>
      <c r="J299" s="99" t="s">
        <v>89</v>
      </c>
      <c r="K299" s="25">
        <v>4202</v>
      </c>
      <c r="L299" s="25">
        <v>0</v>
      </c>
      <c r="M299" s="25">
        <v>1</v>
      </c>
      <c r="AA299" s="99" t="s">
        <v>873</v>
      </c>
      <c r="AB299" s="99" t="s">
        <v>602</v>
      </c>
      <c r="AC299" s="99" t="s">
        <v>978</v>
      </c>
      <c r="AD299" s="101" t="s">
        <v>592</v>
      </c>
      <c r="AE299" s="99" t="s">
        <v>593</v>
      </c>
      <c r="AF299" s="99">
        <v>1</v>
      </c>
      <c r="AG299" s="99">
        <v>4202</v>
      </c>
      <c r="AH299" s="99">
        <v>0</v>
      </c>
      <c r="AI299" s="99">
        <v>1</v>
      </c>
      <c r="AJ299" s="99" t="s">
        <v>2328</v>
      </c>
      <c r="AK299" s="99">
        <v>4</v>
      </c>
      <c r="AN299" s="99">
        <v>0</v>
      </c>
      <c r="AO299" s="99" t="s">
        <v>591</v>
      </c>
      <c r="AP299" s="99" t="s">
        <v>2307</v>
      </c>
    </row>
    <row r="300" spans="1:42">
      <c r="A300" s="24">
        <v>299</v>
      </c>
      <c r="B300" s="99" t="s">
        <v>952</v>
      </c>
      <c r="C300" s="99" t="s">
        <v>872</v>
      </c>
      <c r="D300" s="24" t="s">
        <v>495</v>
      </c>
      <c r="E300" s="24" t="s">
        <v>1382</v>
      </c>
      <c r="F300" s="24" t="s">
        <v>1503</v>
      </c>
      <c r="G300" s="99">
        <v>80</v>
      </c>
      <c r="H300" s="25" t="s">
        <v>707</v>
      </c>
      <c r="I300" s="99" t="s">
        <v>121</v>
      </c>
      <c r="J300" s="99" t="s">
        <v>89</v>
      </c>
      <c r="K300" s="25">
        <v>4203</v>
      </c>
      <c r="L300" s="25">
        <v>0</v>
      </c>
      <c r="M300" s="25">
        <v>1</v>
      </c>
      <c r="AA300" s="99" t="s">
        <v>873</v>
      </c>
      <c r="AB300" s="99" t="s">
        <v>602</v>
      </c>
      <c r="AC300" s="99" t="s">
        <v>978</v>
      </c>
      <c r="AD300" s="101" t="s">
        <v>592</v>
      </c>
      <c r="AE300" s="99" t="s">
        <v>593</v>
      </c>
      <c r="AF300" s="99">
        <v>1</v>
      </c>
      <c r="AG300" s="99">
        <v>4203</v>
      </c>
      <c r="AH300" s="99">
        <v>0</v>
      </c>
      <c r="AI300" s="99">
        <v>1</v>
      </c>
      <c r="AJ300" s="99" t="s">
        <v>2329</v>
      </c>
      <c r="AK300" s="99">
        <v>4</v>
      </c>
      <c r="AN300" s="99">
        <v>0</v>
      </c>
      <c r="AO300" s="99" t="s">
        <v>591</v>
      </c>
      <c r="AP300" s="99" t="s">
        <v>2015</v>
      </c>
    </row>
    <row r="301" spans="1:42">
      <c r="A301" s="24">
        <v>300</v>
      </c>
      <c r="B301" s="99" t="s">
        <v>952</v>
      </c>
      <c r="C301" s="99" t="s">
        <v>872</v>
      </c>
      <c r="D301" s="24" t="s">
        <v>495</v>
      </c>
      <c r="E301" s="24" t="s">
        <v>1382</v>
      </c>
      <c r="F301" s="24" t="s">
        <v>1503</v>
      </c>
      <c r="G301" s="99">
        <v>80</v>
      </c>
      <c r="H301" s="25" t="s">
        <v>738</v>
      </c>
      <c r="I301" s="99" t="s">
        <v>122</v>
      </c>
      <c r="J301" s="99" t="s">
        <v>89</v>
      </c>
      <c r="K301" s="25">
        <v>4204</v>
      </c>
      <c r="L301" s="25">
        <v>0</v>
      </c>
      <c r="M301" s="25">
        <v>1</v>
      </c>
      <c r="AA301" s="99" t="s">
        <v>874</v>
      </c>
      <c r="AB301" s="99" t="s">
        <v>602</v>
      </c>
      <c r="AC301" s="99" t="s">
        <v>975</v>
      </c>
      <c r="AD301" s="101" t="s">
        <v>592</v>
      </c>
      <c r="AE301" s="99" t="s">
        <v>593</v>
      </c>
      <c r="AF301" s="99">
        <v>1</v>
      </c>
      <c r="AG301" s="99">
        <v>4204</v>
      </c>
      <c r="AH301" s="99">
        <v>0</v>
      </c>
      <c r="AI301" s="99">
        <v>1</v>
      </c>
      <c r="AJ301" s="99" t="s">
        <v>2330</v>
      </c>
      <c r="AK301" s="99">
        <v>4</v>
      </c>
      <c r="AN301" s="99">
        <v>0</v>
      </c>
      <c r="AO301" s="99" t="s">
        <v>591</v>
      </c>
      <c r="AP301" s="99" t="s">
        <v>2017</v>
      </c>
    </row>
    <row r="302" spans="1:42">
      <c r="A302" s="24">
        <v>301</v>
      </c>
      <c r="B302" s="99" t="s">
        <v>952</v>
      </c>
      <c r="C302" s="99" t="s">
        <v>872</v>
      </c>
      <c r="D302" s="24" t="s">
        <v>495</v>
      </c>
      <c r="E302" s="24" t="s">
        <v>1382</v>
      </c>
      <c r="F302" s="24" t="s">
        <v>1503</v>
      </c>
      <c r="G302" s="99">
        <v>80</v>
      </c>
      <c r="H302" s="25" t="s">
        <v>705</v>
      </c>
      <c r="I302" s="99" t="s">
        <v>121</v>
      </c>
      <c r="J302" s="99" t="s">
        <v>89</v>
      </c>
      <c r="K302" s="25">
        <v>4205</v>
      </c>
      <c r="L302" s="25">
        <v>0</v>
      </c>
      <c r="M302" s="25">
        <v>1</v>
      </c>
      <c r="AA302" s="99" t="s">
        <v>873</v>
      </c>
      <c r="AB302" s="99" t="s">
        <v>602</v>
      </c>
      <c r="AC302" s="99" t="s">
        <v>978</v>
      </c>
      <c r="AD302" s="101" t="s">
        <v>592</v>
      </c>
      <c r="AE302" s="99" t="s">
        <v>593</v>
      </c>
      <c r="AF302" s="99">
        <v>1</v>
      </c>
      <c r="AG302" s="99">
        <v>4205</v>
      </c>
      <c r="AH302" s="99">
        <v>0</v>
      </c>
      <c r="AI302" s="99">
        <v>1</v>
      </c>
      <c r="AJ302" s="99" t="s">
        <v>2331</v>
      </c>
      <c r="AK302" s="99">
        <v>4</v>
      </c>
      <c r="AN302" s="99">
        <v>0</v>
      </c>
      <c r="AO302" s="99" t="s">
        <v>591</v>
      </c>
      <c r="AP302" s="99" t="s">
        <v>2171</v>
      </c>
    </row>
    <row r="303" spans="1:42">
      <c r="A303" s="24">
        <v>302</v>
      </c>
      <c r="B303" s="99" t="s">
        <v>952</v>
      </c>
      <c r="C303" s="99" t="s">
        <v>872</v>
      </c>
      <c r="D303" s="24" t="s">
        <v>495</v>
      </c>
      <c r="E303" s="24" t="s">
        <v>1382</v>
      </c>
      <c r="F303" s="24" t="s">
        <v>1503</v>
      </c>
      <c r="G303" s="99">
        <v>80</v>
      </c>
      <c r="H303" s="25" t="s">
        <v>1826</v>
      </c>
      <c r="I303" s="99" t="s">
        <v>121</v>
      </c>
      <c r="J303" s="99" t="s">
        <v>89</v>
      </c>
      <c r="K303" s="25">
        <v>4206</v>
      </c>
      <c r="L303" s="25">
        <v>0</v>
      </c>
      <c r="M303" s="25">
        <v>1</v>
      </c>
      <c r="AA303" s="99" t="s">
        <v>873</v>
      </c>
      <c r="AB303" s="99" t="s">
        <v>602</v>
      </c>
      <c r="AC303" s="99" t="s">
        <v>978</v>
      </c>
      <c r="AD303" s="101" t="s">
        <v>592</v>
      </c>
      <c r="AE303" s="99" t="s">
        <v>593</v>
      </c>
      <c r="AF303" s="99">
        <v>1</v>
      </c>
      <c r="AG303" s="99">
        <v>4206</v>
      </c>
      <c r="AH303" s="99">
        <v>0</v>
      </c>
      <c r="AI303" s="99">
        <v>1</v>
      </c>
      <c r="AJ303" s="99" t="s">
        <v>2332</v>
      </c>
      <c r="AK303" s="99">
        <v>4</v>
      </c>
      <c r="AN303" s="99">
        <v>0</v>
      </c>
      <c r="AO303" s="99" t="s">
        <v>591</v>
      </c>
      <c r="AP303" s="99" t="s">
        <v>2312</v>
      </c>
    </row>
    <row r="304" spans="1:42">
      <c r="A304" s="24">
        <v>303</v>
      </c>
      <c r="B304" s="99" t="s">
        <v>952</v>
      </c>
      <c r="C304" s="99" t="s">
        <v>872</v>
      </c>
      <c r="D304" s="24" t="s">
        <v>495</v>
      </c>
      <c r="E304" s="24" t="s">
        <v>1382</v>
      </c>
      <c r="F304" s="24" t="s">
        <v>1503</v>
      </c>
      <c r="G304" s="99">
        <v>80</v>
      </c>
      <c r="H304" s="25" t="s">
        <v>1827</v>
      </c>
      <c r="I304" s="99" t="s">
        <v>121</v>
      </c>
      <c r="J304" s="99" t="s">
        <v>89</v>
      </c>
      <c r="K304" s="25">
        <v>4207</v>
      </c>
      <c r="L304" s="25">
        <v>0</v>
      </c>
      <c r="M304" s="25">
        <v>1</v>
      </c>
      <c r="AA304" s="99" t="s">
        <v>873</v>
      </c>
      <c r="AB304" s="99" t="s">
        <v>602</v>
      </c>
      <c r="AC304" s="99" t="s">
        <v>978</v>
      </c>
      <c r="AD304" s="101" t="s">
        <v>592</v>
      </c>
      <c r="AE304" s="99" t="s">
        <v>593</v>
      </c>
      <c r="AF304" s="99">
        <v>1</v>
      </c>
      <c r="AG304" s="99">
        <v>4207</v>
      </c>
      <c r="AH304" s="99">
        <v>0</v>
      </c>
      <c r="AI304" s="99">
        <v>1</v>
      </c>
      <c r="AJ304" s="99" t="s">
        <v>2333</v>
      </c>
      <c r="AK304" s="99">
        <v>4</v>
      </c>
      <c r="AN304" s="99">
        <v>0</v>
      </c>
      <c r="AO304" s="99" t="s">
        <v>591</v>
      </c>
      <c r="AP304" s="99" t="s">
        <v>2314</v>
      </c>
    </row>
    <row r="305" spans="1:42">
      <c r="A305" s="24">
        <v>304</v>
      </c>
      <c r="B305" s="99" t="s">
        <v>952</v>
      </c>
      <c r="C305" s="99" t="s">
        <v>872</v>
      </c>
      <c r="D305" s="24" t="s">
        <v>495</v>
      </c>
      <c r="E305" s="24" t="s">
        <v>1382</v>
      </c>
      <c r="F305" s="24" t="s">
        <v>1503</v>
      </c>
      <c r="G305" s="99">
        <v>80</v>
      </c>
      <c r="H305" s="25" t="s">
        <v>1828</v>
      </c>
      <c r="I305" s="99" t="s">
        <v>121</v>
      </c>
      <c r="J305" s="99" t="s">
        <v>89</v>
      </c>
      <c r="K305" s="25">
        <v>4208</v>
      </c>
      <c r="L305" s="25">
        <v>0</v>
      </c>
      <c r="M305" s="25">
        <v>1</v>
      </c>
      <c r="AA305" s="99" t="s">
        <v>873</v>
      </c>
      <c r="AB305" s="99" t="s">
        <v>602</v>
      </c>
      <c r="AC305" s="99" t="s">
        <v>978</v>
      </c>
      <c r="AD305" s="101" t="s">
        <v>592</v>
      </c>
      <c r="AE305" s="99" t="s">
        <v>593</v>
      </c>
      <c r="AF305" s="99">
        <v>1</v>
      </c>
      <c r="AG305" s="99">
        <v>4208</v>
      </c>
      <c r="AH305" s="99">
        <v>0</v>
      </c>
      <c r="AI305" s="99">
        <v>1</v>
      </c>
      <c r="AJ305" s="99" t="s">
        <v>2334</v>
      </c>
      <c r="AK305" s="99">
        <v>4</v>
      </c>
      <c r="AN305" s="99">
        <v>0</v>
      </c>
      <c r="AO305" s="99" t="s">
        <v>591</v>
      </c>
      <c r="AP305" s="99" t="s">
        <v>2316</v>
      </c>
    </row>
    <row r="306" spans="1:42">
      <c r="A306" s="24">
        <v>305</v>
      </c>
      <c r="B306" s="99" t="s">
        <v>952</v>
      </c>
      <c r="C306" s="99" t="s">
        <v>872</v>
      </c>
      <c r="D306" s="24" t="s">
        <v>495</v>
      </c>
      <c r="E306" s="24" t="s">
        <v>1382</v>
      </c>
      <c r="F306" s="24" t="s">
        <v>1503</v>
      </c>
      <c r="G306" s="99">
        <v>80</v>
      </c>
      <c r="H306" s="25" t="s">
        <v>1829</v>
      </c>
      <c r="I306" s="99" t="s">
        <v>121</v>
      </c>
      <c r="J306" s="99" t="s">
        <v>89</v>
      </c>
      <c r="K306" s="25">
        <v>4209</v>
      </c>
      <c r="L306" s="25">
        <v>0</v>
      </c>
      <c r="M306" s="25">
        <v>1</v>
      </c>
      <c r="AA306" s="99" t="s">
        <v>873</v>
      </c>
      <c r="AB306" s="99" t="s">
        <v>602</v>
      </c>
      <c r="AC306" s="99" t="s">
        <v>978</v>
      </c>
      <c r="AD306" s="101" t="s">
        <v>592</v>
      </c>
      <c r="AE306" s="99" t="s">
        <v>593</v>
      </c>
      <c r="AF306" s="99">
        <v>1</v>
      </c>
      <c r="AG306" s="99">
        <v>4209</v>
      </c>
      <c r="AH306" s="99">
        <v>0</v>
      </c>
      <c r="AI306" s="99">
        <v>1</v>
      </c>
      <c r="AJ306" s="99" t="s">
        <v>2335</v>
      </c>
      <c r="AK306" s="99">
        <v>4</v>
      </c>
      <c r="AN306" s="99">
        <v>0</v>
      </c>
      <c r="AO306" s="99" t="s">
        <v>591</v>
      </c>
      <c r="AP306" s="99" t="s">
        <v>2318</v>
      </c>
    </row>
    <row r="307" spans="1:42">
      <c r="A307" s="24">
        <v>306</v>
      </c>
      <c r="B307" s="99" t="s">
        <v>952</v>
      </c>
      <c r="C307" s="99" t="s">
        <v>872</v>
      </c>
      <c r="D307" s="24" t="s">
        <v>495</v>
      </c>
      <c r="E307" s="24" t="s">
        <v>1382</v>
      </c>
      <c r="F307" s="24" t="s">
        <v>1503</v>
      </c>
      <c r="G307" s="99">
        <v>80</v>
      </c>
      <c r="H307" s="25" t="s">
        <v>1830</v>
      </c>
      <c r="I307" s="99" t="s">
        <v>121</v>
      </c>
      <c r="J307" s="99" t="s">
        <v>89</v>
      </c>
      <c r="K307" s="25">
        <v>4210</v>
      </c>
      <c r="L307" s="25">
        <v>0</v>
      </c>
      <c r="M307" s="25">
        <v>1</v>
      </c>
      <c r="AA307" s="99" t="s">
        <v>873</v>
      </c>
      <c r="AB307" s="99" t="s">
        <v>602</v>
      </c>
      <c r="AC307" s="99" t="s">
        <v>978</v>
      </c>
      <c r="AD307" s="101" t="s">
        <v>592</v>
      </c>
      <c r="AE307" s="99" t="s">
        <v>593</v>
      </c>
      <c r="AF307" s="99">
        <v>1</v>
      </c>
      <c r="AG307" s="99">
        <v>4210</v>
      </c>
      <c r="AH307" s="99">
        <v>0</v>
      </c>
      <c r="AI307" s="99">
        <v>1</v>
      </c>
      <c r="AJ307" s="99" t="s">
        <v>2336</v>
      </c>
      <c r="AK307" s="99">
        <v>4</v>
      </c>
      <c r="AN307" s="99">
        <v>0</v>
      </c>
      <c r="AO307" s="99" t="s">
        <v>591</v>
      </c>
      <c r="AP307" s="99" t="s">
        <v>2320</v>
      </c>
    </row>
    <row r="308" spans="1:42">
      <c r="A308" s="24">
        <v>307</v>
      </c>
      <c r="B308" s="99" t="s">
        <v>952</v>
      </c>
      <c r="C308" s="99" t="s">
        <v>872</v>
      </c>
      <c r="D308" s="24" t="s">
        <v>495</v>
      </c>
      <c r="E308" s="24" t="s">
        <v>1382</v>
      </c>
      <c r="F308" s="24" t="s">
        <v>1503</v>
      </c>
      <c r="G308" s="99">
        <v>80</v>
      </c>
      <c r="H308" s="25" t="s">
        <v>1831</v>
      </c>
      <c r="I308" s="99" t="s">
        <v>121</v>
      </c>
      <c r="J308" s="99" t="s">
        <v>89</v>
      </c>
      <c r="K308" s="25">
        <v>4211</v>
      </c>
      <c r="L308" s="25">
        <v>0</v>
      </c>
      <c r="M308" s="25">
        <v>1</v>
      </c>
      <c r="AA308" s="99" t="s">
        <v>873</v>
      </c>
      <c r="AB308" s="99" t="s">
        <v>602</v>
      </c>
      <c r="AC308" s="99" t="s">
        <v>978</v>
      </c>
      <c r="AD308" s="101" t="s">
        <v>592</v>
      </c>
      <c r="AE308" s="99" t="s">
        <v>593</v>
      </c>
      <c r="AF308" s="99">
        <v>1</v>
      </c>
      <c r="AG308" s="99">
        <v>4211</v>
      </c>
      <c r="AH308" s="99">
        <v>0</v>
      </c>
      <c r="AI308" s="99">
        <v>1</v>
      </c>
      <c r="AJ308" s="99" t="s">
        <v>2337</v>
      </c>
      <c r="AK308" s="99">
        <v>4</v>
      </c>
      <c r="AN308" s="99">
        <v>0</v>
      </c>
      <c r="AO308" s="99" t="s">
        <v>591</v>
      </c>
      <c r="AP308" s="99" t="s">
        <v>2322</v>
      </c>
    </row>
    <row r="309" spans="1:42">
      <c r="A309" s="24">
        <v>308</v>
      </c>
      <c r="B309" s="99" t="s">
        <v>952</v>
      </c>
      <c r="C309" s="99" t="s">
        <v>872</v>
      </c>
      <c r="D309" s="24" t="s">
        <v>495</v>
      </c>
      <c r="E309" s="24" t="s">
        <v>1382</v>
      </c>
      <c r="F309" s="24" t="s">
        <v>1503</v>
      </c>
      <c r="G309" s="99">
        <v>80</v>
      </c>
      <c r="H309" s="25" t="s">
        <v>1832</v>
      </c>
      <c r="I309" s="99" t="s">
        <v>121</v>
      </c>
      <c r="J309" s="99" t="s">
        <v>89</v>
      </c>
      <c r="K309" s="25">
        <v>4212</v>
      </c>
      <c r="L309" s="25">
        <v>0</v>
      </c>
      <c r="M309" s="25">
        <v>1</v>
      </c>
      <c r="AA309" s="99" t="s">
        <v>873</v>
      </c>
      <c r="AB309" s="99" t="s">
        <v>602</v>
      </c>
      <c r="AC309" s="99" t="s">
        <v>978</v>
      </c>
      <c r="AD309" s="101" t="s">
        <v>592</v>
      </c>
      <c r="AE309" s="99" t="s">
        <v>593</v>
      </c>
      <c r="AF309" s="99">
        <v>1</v>
      </c>
      <c r="AG309" s="99">
        <v>4212</v>
      </c>
      <c r="AH309" s="99">
        <v>0</v>
      </c>
      <c r="AI309" s="99">
        <v>1</v>
      </c>
      <c r="AJ309" s="99" t="s">
        <v>2338</v>
      </c>
      <c r="AK309" s="99">
        <v>4</v>
      </c>
      <c r="AN309" s="99">
        <v>0</v>
      </c>
      <c r="AO309" s="99" t="s">
        <v>591</v>
      </c>
      <c r="AP309" s="99" t="s">
        <v>2324</v>
      </c>
    </row>
    <row r="310" spans="1:42">
      <c r="A310" s="24">
        <v>309</v>
      </c>
      <c r="B310" s="99" t="s">
        <v>952</v>
      </c>
      <c r="C310" s="99" t="s">
        <v>872</v>
      </c>
      <c r="D310" s="24" t="s">
        <v>495</v>
      </c>
      <c r="E310" s="24" t="s">
        <v>1382</v>
      </c>
      <c r="F310" s="24" t="s">
        <v>1503</v>
      </c>
      <c r="G310" s="99">
        <v>80</v>
      </c>
      <c r="H310" s="25" t="s">
        <v>1824</v>
      </c>
      <c r="I310" s="99" t="s">
        <v>121</v>
      </c>
      <c r="J310" s="99" t="s">
        <v>89</v>
      </c>
      <c r="K310" s="25">
        <v>4213</v>
      </c>
      <c r="L310" s="25">
        <v>0</v>
      </c>
      <c r="M310" s="25">
        <v>1</v>
      </c>
      <c r="AA310" s="99" t="s">
        <v>873</v>
      </c>
      <c r="AB310" s="99" t="s">
        <v>602</v>
      </c>
      <c r="AC310" s="99" t="s">
        <v>978</v>
      </c>
      <c r="AD310" s="101" t="s">
        <v>592</v>
      </c>
      <c r="AE310" s="99" t="s">
        <v>593</v>
      </c>
      <c r="AF310" s="99">
        <v>1</v>
      </c>
      <c r="AG310" s="99">
        <v>4213</v>
      </c>
      <c r="AH310" s="99">
        <v>0</v>
      </c>
      <c r="AI310" s="99">
        <v>1</v>
      </c>
      <c r="AJ310" s="99" t="s">
        <v>2339</v>
      </c>
      <c r="AK310" s="99">
        <v>4</v>
      </c>
      <c r="AN310" s="99">
        <v>0</v>
      </c>
      <c r="AO310" s="99" t="s">
        <v>591</v>
      </c>
      <c r="AP310" s="99" t="s">
        <v>2023</v>
      </c>
    </row>
    <row r="311" spans="1:42">
      <c r="A311" s="24">
        <v>310</v>
      </c>
      <c r="B311" s="99" t="s">
        <v>952</v>
      </c>
      <c r="C311" s="99" t="s">
        <v>872</v>
      </c>
      <c r="D311" s="24" t="s">
        <v>494</v>
      </c>
      <c r="E311" s="24" t="s">
        <v>1361</v>
      </c>
      <c r="F311" s="24" t="s">
        <v>1504</v>
      </c>
      <c r="G311" s="99">
        <v>81</v>
      </c>
      <c r="H311" s="25" t="s">
        <v>1810</v>
      </c>
      <c r="I311" s="99" t="s">
        <v>121</v>
      </c>
      <c r="J311" s="99" t="s">
        <v>89</v>
      </c>
      <c r="K311" s="25">
        <v>4240</v>
      </c>
      <c r="L311" s="25">
        <v>0</v>
      </c>
      <c r="M311" s="25">
        <v>1</v>
      </c>
      <c r="AA311" s="99" t="s">
        <v>873</v>
      </c>
      <c r="AB311" s="99" t="s">
        <v>602</v>
      </c>
      <c r="AC311" s="99" t="s">
        <v>978</v>
      </c>
      <c r="AD311" s="101" t="s">
        <v>592</v>
      </c>
      <c r="AE311" s="99" t="s">
        <v>593</v>
      </c>
      <c r="AF311" s="99">
        <v>1</v>
      </c>
      <c r="AG311" s="99">
        <v>4240</v>
      </c>
      <c r="AH311" s="99">
        <v>0</v>
      </c>
      <c r="AI311" s="99">
        <v>1</v>
      </c>
      <c r="AJ311" s="99" t="s">
        <v>2340</v>
      </c>
      <c r="AK311" s="99">
        <v>4</v>
      </c>
      <c r="AN311" s="99">
        <v>0</v>
      </c>
      <c r="AO311" s="99" t="s">
        <v>591</v>
      </c>
      <c r="AP311" s="99" t="s">
        <v>2341</v>
      </c>
    </row>
    <row r="312" spans="1:42">
      <c r="A312" s="24">
        <v>311</v>
      </c>
      <c r="B312" s="99" t="s">
        <v>952</v>
      </c>
      <c r="C312" s="99" t="s">
        <v>872</v>
      </c>
      <c r="D312" s="24" t="s">
        <v>494</v>
      </c>
      <c r="E312" s="24" t="s">
        <v>1361</v>
      </c>
      <c r="F312" s="24" t="s">
        <v>1504</v>
      </c>
      <c r="G312" s="99">
        <v>81</v>
      </c>
      <c r="H312" s="25" t="s">
        <v>1793</v>
      </c>
      <c r="I312" s="99" t="s">
        <v>121</v>
      </c>
      <c r="J312" s="99" t="s">
        <v>89</v>
      </c>
      <c r="K312" s="25">
        <v>4241</v>
      </c>
      <c r="L312" s="25">
        <v>0</v>
      </c>
      <c r="M312" s="25">
        <v>1</v>
      </c>
      <c r="AA312" s="99" t="s">
        <v>873</v>
      </c>
      <c r="AB312" s="99" t="s">
        <v>602</v>
      </c>
      <c r="AC312" s="99" t="s">
        <v>978</v>
      </c>
      <c r="AD312" s="101" t="s">
        <v>592</v>
      </c>
      <c r="AE312" s="99" t="s">
        <v>593</v>
      </c>
      <c r="AF312" s="99">
        <v>1</v>
      </c>
      <c r="AG312" s="99">
        <v>4241</v>
      </c>
      <c r="AH312" s="99">
        <v>0</v>
      </c>
      <c r="AI312" s="99">
        <v>1</v>
      </c>
      <c r="AJ312" s="99" t="s">
        <v>2342</v>
      </c>
      <c r="AK312" s="99">
        <v>4</v>
      </c>
      <c r="AN312" s="99">
        <v>0</v>
      </c>
      <c r="AO312" s="99" t="s">
        <v>591</v>
      </c>
      <c r="AP312" s="99" t="s">
        <v>2343</v>
      </c>
    </row>
    <row r="313" spans="1:42">
      <c r="A313" s="24">
        <v>312</v>
      </c>
      <c r="B313" s="99" t="s">
        <v>952</v>
      </c>
      <c r="C313" s="99" t="s">
        <v>872</v>
      </c>
      <c r="D313" s="24" t="s">
        <v>494</v>
      </c>
      <c r="E313" s="24" t="s">
        <v>1361</v>
      </c>
      <c r="F313" s="24" t="s">
        <v>1504</v>
      </c>
      <c r="G313" s="99">
        <v>81</v>
      </c>
      <c r="H313" s="25" t="s">
        <v>1794</v>
      </c>
      <c r="I313" s="99" t="s">
        <v>121</v>
      </c>
      <c r="J313" s="99" t="s">
        <v>89</v>
      </c>
      <c r="K313" s="25">
        <v>4242</v>
      </c>
      <c r="L313" s="25">
        <v>0</v>
      </c>
      <c r="M313" s="25">
        <v>1</v>
      </c>
      <c r="AA313" s="99" t="s">
        <v>873</v>
      </c>
      <c r="AB313" s="99" t="s">
        <v>602</v>
      </c>
      <c r="AC313" s="99" t="s">
        <v>978</v>
      </c>
      <c r="AD313" s="101" t="s">
        <v>592</v>
      </c>
      <c r="AE313" s="99" t="s">
        <v>593</v>
      </c>
      <c r="AF313" s="99">
        <v>1</v>
      </c>
      <c r="AG313" s="99">
        <v>4242</v>
      </c>
      <c r="AH313" s="99">
        <v>0</v>
      </c>
      <c r="AI313" s="99">
        <v>1</v>
      </c>
      <c r="AJ313" s="99" t="s">
        <v>2344</v>
      </c>
      <c r="AK313" s="99">
        <v>4</v>
      </c>
      <c r="AN313" s="99">
        <v>0</v>
      </c>
      <c r="AO313" s="99" t="s">
        <v>591</v>
      </c>
      <c r="AP313" s="99" t="s">
        <v>2345</v>
      </c>
    </row>
    <row r="314" spans="1:42">
      <c r="A314" s="24">
        <v>313</v>
      </c>
      <c r="B314" s="99" t="s">
        <v>952</v>
      </c>
      <c r="C314" s="99" t="s">
        <v>872</v>
      </c>
      <c r="D314" s="24" t="s">
        <v>494</v>
      </c>
      <c r="E314" s="24" t="s">
        <v>1361</v>
      </c>
      <c r="F314" s="24" t="s">
        <v>1504</v>
      </c>
      <c r="G314" s="99">
        <v>81</v>
      </c>
      <c r="H314" s="25" t="s">
        <v>1795</v>
      </c>
      <c r="I314" s="99" t="s">
        <v>121</v>
      </c>
      <c r="J314" s="99" t="s">
        <v>89</v>
      </c>
      <c r="K314" s="25">
        <v>4243</v>
      </c>
      <c r="L314" s="25">
        <v>0</v>
      </c>
      <c r="M314" s="25">
        <v>1</v>
      </c>
      <c r="AA314" s="99" t="s">
        <v>873</v>
      </c>
      <c r="AB314" s="99" t="s">
        <v>602</v>
      </c>
      <c r="AC314" s="99" t="s">
        <v>978</v>
      </c>
      <c r="AD314" s="101" t="s">
        <v>592</v>
      </c>
      <c r="AE314" s="99" t="s">
        <v>593</v>
      </c>
      <c r="AF314" s="99">
        <v>1</v>
      </c>
      <c r="AG314" s="99">
        <v>4243</v>
      </c>
      <c r="AH314" s="99">
        <v>0</v>
      </c>
      <c r="AI314" s="99">
        <v>1</v>
      </c>
      <c r="AJ314" s="99" t="s">
        <v>2346</v>
      </c>
      <c r="AK314" s="99">
        <v>4</v>
      </c>
      <c r="AN314" s="99">
        <v>0</v>
      </c>
      <c r="AO314" s="99" t="s">
        <v>591</v>
      </c>
      <c r="AP314" s="99" t="s">
        <v>2347</v>
      </c>
    </row>
    <row r="315" spans="1:42">
      <c r="A315" s="24">
        <v>314</v>
      </c>
      <c r="B315" s="99" t="s">
        <v>952</v>
      </c>
      <c r="C315" s="99" t="s">
        <v>872</v>
      </c>
      <c r="D315" s="24" t="s">
        <v>494</v>
      </c>
      <c r="E315" s="24" t="s">
        <v>1361</v>
      </c>
      <c r="F315" s="24" t="s">
        <v>1504</v>
      </c>
      <c r="G315" s="99">
        <v>81</v>
      </c>
      <c r="H315" s="25" t="s">
        <v>1796</v>
      </c>
      <c r="I315" s="99" t="s">
        <v>121</v>
      </c>
      <c r="J315" s="99" t="s">
        <v>89</v>
      </c>
      <c r="K315" s="25">
        <v>4244</v>
      </c>
      <c r="L315" s="25">
        <v>0</v>
      </c>
      <c r="M315" s="25">
        <v>1</v>
      </c>
      <c r="AA315" s="99" t="s">
        <v>873</v>
      </c>
      <c r="AB315" s="99" t="s">
        <v>602</v>
      </c>
      <c r="AC315" s="99" t="s">
        <v>978</v>
      </c>
      <c r="AD315" s="101" t="s">
        <v>592</v>
      </c>
      <c r="AE315" s="99" t="s">
        <v>593</v>
      </c>
      <c r="AF315" s="99">
        <v>1</v>
      </c>
      <c r="AG315" s="99">
        <v>4244</v>
      </c>
      <c r="AH315" s="99">
        <v>0</v>
      </c>
      <c r="AI315" s="99">
        <v>1</v>
      </c>
      <c r="AJ315" s="99" t="s">
        <v>2348</v>
      </c>
      <c r="AK315" s="99">
        <v>4</v>
      </c>
      <c r="AN315" s="99">
        <v>0</v>
      </c>
      <c r="AO315" s="99" t="s">
        <v>591</v>
      </c>
      <c r="AP315" s="99" t="s">
        <v>2349</v>
      </c>
    </row>
    <row r="316" spans="1:42">
      <c r="A316" s="24">
        <v>315</v>
      </c>
      <c r="B316" s="99" t="s">
        <v>952</v>
      </c>
      <c r="C316" s="99" t="s">
        <v>872</v>
      </c>
      <c r="D316" s="24" t="s">
        <v>494</v>
      </c>
      <c r="E316" s="24" t="s">
        <v>1361</v>
      </c>
      <c r="F316" s="24" t="s">
        <v>1504</v>
      </c>
      <c r="G316" s="99">
        <v>81</v>
      </c>
      <c r="H316" s="25" t="s">
        <v>1797</v>
      </c>
      <c r="I316" s="99" t="s">
        <v>121</v>
      </c>
      <c r="J316" s="99" t="s">
        <v>89</v>
      </c>
      <c r="K316" s="25">
        <v>4245</v>
      </c>
      <c r="L316" s="25">
        <v>0</v>
      </c>
      <c r="M316" s="25">
        <v>1</v>
      </c>
      <c r="AA316" s="99" t="s">
        <v>873</v>
      </c>
      <c r="AB316" s="99" t="s">
        <v>602</v>
      </c>
      <c r="AC316" s="99" t="s">
        <v>978</v>
      </c>
      <c r="AD316" s="101" t="s">
        <v>592</v>
      </c>
      <c r="AE316" s="99" t="s">
        <v>593</v>
      </c>
      <c r="AF316" s="99">
        <v>1</v>
      </c>
      <c r="AG316" s="99">
        <v>4245</v>
      </c>
      <c r="AH316" s="99">
        <v>0</v>
      </c>
      <c r="AI316" s="99">
        <v>1</v>
      </c>
      <c r="AJ316" s="99" t="s">
        <v>2350</v>
      </c>
      <c r="AK316" s="99">
        <v>4</v>
      </c>
      <c r="AN316" s="99">
        <v>0</v>
      </c>
      <c r="AO316" s="99" t="s">
        <v>591</v>
      </c>
      <c r="AP316" s="99" t="s">
        <v>2351</v>
      </c>
    </row>
    <row r="317" spans="1:42">
      <c r="A317" s="24">
        <v>316</v>
      </c>
      <c r="B317" s="99" t="s">
        <v>952</v>
      </c>
      <c r="C317" s="99" t="s">
        <v>872</v>
      </c>
      <c r="D317" s="24" t="s">
        <v>494</v>
      </c>
      <c r="E317" s="24" t="s">
        <v>1361</v>
      </c>
      <c r="F317" s="24" t="s">
        <v>1504</v>
      </c>
      <c r="G317" s="99">
        <v>81</v>
      </c>
      <c r="H317" s="25" t="s">
        <v>1798</v>
      </c>
      <c r="I317" s="99" t="s">
        <v>121</v>
      </c>
      <c r="J317" s="99" t="s">
        <v>89</v>
      </c>
      <c r="K317" s="25">
        <v>4246</v>
      </c>
      <c r="L317" s="25">
        <v>0</v>
      </c>
      <c r="M317" s="25">
        <v>1</v>
      </c>
      <c r="AA317" s="99" t="s">
        <v>873</v>
      </c>
      <c r="AB317" s="99" t="s">
        <v>602</v>
      </c>
      <c r="AC317" s="99" t="s">
        <v>978</v>
      </c>
      <c r="AD317" s="101" t="s">
        <v>592</v>
      </c>
      <c r="AE317" s="99" t="s">
        <v>593</v>
      </c>
      <c r="AF317" s="99">
        <v>1</v>
      </c>
      <c r="AG317" s="99">
        <v>4246</v>
      </c>
      <c r="AH317" s="99">
        <v>0</v>
      </c>
      <c r="AI317" s="99">
        <v>1</v>
      </c>
      <c r="AJ317" s="99" t="s">
        <v>2352</v>
      </c>
      <c r="AK317" s="99">
        <v>4</v>
      </c>
      <c r="AN317" s="99">
        <v>0</v>
      </c>
      <c r="AO317" s="99" t="s">
        <v>591</v>
      </c>
      <c r="AP317" s="99" t="s">
        <v>2353</v>
      </c>
    </row>
    <row r="318" spans="1:42">
      <c r="A318" s="24">
        <v>317</v>
      </c>
      <c r="B318" s="99" t="s">
        <v>952</v>
      </c>
      <c r="C318" s="99" t="s">
        <v>872</v>
      </c>
      <c r="D318" s="24" t="s">
        <v>494</v>
      </c>
      <c r="E318" s="24" t="s">
        <v>1361</v>
      </c>
      <c r="F318" s="24" t="s">
        <v>1504</v>
      </c>
      <c r="G318" s="99">
        <v>81</v>
      </c>
      <c r="H318" s="25" t="s">
        <v>1799</v>
      </c>
      <c r="I318" s="99" t="s">
        <v>121</v>
      </c>
      <c r="J318" s="99" t="s">
        <v>89</v>
      </c>
      <c r="K318" s="25">
        <v>4247</v>
      </c>
      <c r="L318" s="25">
        <v>0</v>
      </c>
      <c r="M318" s="25">
        <v>1</v>
      </c>
      <c r="AA318" s="99" t="s">
        <v>873</v>
      </c>
      <c r="AB318" s="99" t="s">
        <v>602</v>
      </c>
      <c r="AC318" s="99" t="s">
        <v>978</v>
      </c>
      <c r="AD318" s="101" t="s">
        <v>592</v>
      </c>
      <c r="AE318" s="99" t="s">
        <v>593</v>
      </c>
      <c r="AF318" s="99">
        <v>1</v>
      </c>
      <c r="AG318" s="99">
        <v>4247</v>
      </c>
      <c r="AH318" s="99">
        <v>0</v>
      </c>
      <c r="AI318" s="99">
        <v>1</v>
      </c>
      <c r="AJ318" s="99" t="s">
        <v>2354</v>
      </c>
      <c r="AK318" s="99">
        <v>4</v>
      </c>
      <c r="AN318" s="99">
        <v>0</v>
      </c>
      <c r="AO318" s="99" t="s">
        <v>591</v>
      </c>
      <c r="AP318" s="99" t="s">
        <v>2355</v>
      </c>
    </row>
    <row r="319" spans="1:42">
      <c r="A319" s="24">
        <v>318</v>
      </c>
      <c r="B319" s="99" t="s">
        <v>952</v>
      </c>
      <c r="C319" s="99" t="s">
        <v>872</v>
      </c>
      <c r="D319" s="24" t="s">
        <v>495</v>
      </c>
      <c r="E319" s="24" t="s">
        <v>1361</v>
      </c>
      <c r="F319" s="24" t="s">
        <v>1505</v>
      </c>
      <c r="G319" s="99">
        <v>82</v>
      </c>
      <c r="H319" s="25" t="s">
        <v>1810</v>
      </c>
      <c r="I319" s="99" t="s">
        <v>121</v>
      </c>
      <c r="J319" s="99" t="s">
        <v>89</v>
      </c>
      <c r="K319" s="25">
        <v>4280</v>
      </c>
      <c r="L319" s="25">
        <v>0</v>
      </c>
      <c r="M319" s="25">
        <v>1</v>
      </c>
      <c r="AA319" s="99" t="s">
        <v>873</v>
      </c>
      <c r="AB319" s="99" t="s">
        <v>602</v>
      </c>
      <c r="AC319" s="99" t="s">
        <v>978</v>
      </c>
      <c r="AD319" s="101" t="s">
        <v>592</v>
      </c>
      <c r="AE319" s="99" t="s">
        <v>593</v>
      </c>
      <c r="AF319" s="99">
        <v>1</v>
      </c>
      <c r="AG319" s="99">
        <v>4280</v>
      </c>
      <c r="AH319" s="99">
        <v>0</v>
      </c>
      <c r="AI319" s="99">
        <v>1</v>
      </c>
      <c r="AJ319" s="99" t="s">
        <v>2356</v>
      </c>
      <c r="AK319" s="99">
        <v>4</v>
      </c>
      <c r="AN319" s="99">
        <v>0</v>
      </c>
      <c r="AO319" s="99" t="s">
        <v>591</v>
      </c>
      <c r="AP319" s="99" t="s">
        <v>2341</v>
      </c>
    </row>
    <row r="320" spans="1:42">
      <c r="A320" s="24">
        <v>319</v>
      </c>
      <c r="B320" s="99" t="s">
        <v>952</v>
      </c>
      <c r="C320" s="99" t="s">
        <v>872</v>
      </c>
      <c r="D320" s="24" t="s">
        <v>495</v>
      </c>
      <c r="E320" s="24" t="s">
        <v>1361</v>
      </c>
      <c r="F320" s="24" t="s">
        <v>1505</v>
      </c>
      <c r="G320" s="99">
        <v>82</v>
      </c>
      <c r="H320" s="25" t="s">
        <v>1793</v>
      </c>
      <c r="I320" s="99" t="s">
        <v>121</v>
      </c>
      <c r="J320" s="99" t="s">
        <v>89</v>
      </c>
      <c r="K320" s="25">
        <v>4281</v>
      </c>
      <c r="L320" s="25">
        <v>0</v>
      </c>
      <c r="M320" s="25">
        <v>1</v>
      </c>
      <c r="AA320" s="99" t="s">
        <v>873</v>
      </c>
      <c r="AB320" s="99" t="s">
        <v>602</v>
      </c>
      <c r="AC320" s="99" t="s">
        <v>978</v>
      </c>
      <c r="AD320" s="101" t="s">
        <v>592</v>
      </c>
      <c r="AE320" s="99" t="s">
        <v>593</v>
      </c>
      <c r="AF320" s="99">
        <v>1</v>
      </c>
      <c r="AG320" s="99">
        <v>4281</v>
      </c>
      <c r="AH320" s="99">
        <v>0</v>
      </c>
      <c r="AI320" s="99">
        <v>1</v>
      </c>
      <c r="AJ320" s="99" t="s">
        <v>2357</v>
      </c>
      <c r="AK320" s="99">
        <v>4</v>
      </c>
      <c r="AN320" s="99">
        <v>0</v>
      </c>
      <c r="AO320" s="99" t="s">
        <v>591</v>
      </c>
      <c r="AP320" s="99" t="s">
        <v>2343</v>
      </c>
    </row>
    <row r="321" spans="1:42">
      <c r="A321" s="24">
        <v>320</v>
      </c>
      <c r="B321" s="99" t="s">
        <v>952</v>
      </c>
      <c r="C321" s="99" t="s">
        <v>872</v>
      </c>
      <c r="D321" s="24" t="s">
        <v>495</v>
      </c>
      <c r="E321" s="24" t="s">
        <v>1361</v>
      </c>
      <c r="F321" s="24" t="s">
        <v>1505</v>
      </c>
      <c r="G321" s="99">
        <v>82</v>
      </c>
      <c r="H321" s="25" t="s">
        <v>1794</v>
      </c>
      <c r="I321" s="99" t="s">
        <v>121</v>
      </c>
      <c r="J321" s="99" t="s">
        <v>89</v>
      </c>
      <c r="K321" s="25">
        <v>4282</v>
      </c>
      <c r="L321" s="25">
        <v>0</v>
      </c>
      <c r="M321" s="25">
        <v>1</v>
      </c>
      <c r="AA321" s="99" t="s">
        <v>873</v>
      </c>
      <c r="AB321" s="99" t="s">
        <v>602</v>
      </c>
      <c r="AC321" s="99" t="s">
        <v>978</v>
      </c>
      <c r="AD321" s="101" t="s">
        <v>592</v>
      </c>
      <c r="AE321" s="99" t="s">
        <v>593</v>
      </c>
      <c r="AF321" s="99">
        <v>1</v>
      </c>
      <c r="AG321" s="99">
        <v>4282</v>
      </c>
      <c r="AH321" s="99">
        <v>0</v>
      </c>
      <c r="AI321" s="99">
        <v>1</v>
      </c>
      <c r="AJ321" s="99" t="s">
        <v>2358</v>
      </c>
      <c r="AK321" s="99">
        <v>4</v>
      </c>
      <c r="AN321" s="99">
        <v>0</v>
      </c>
      <c r="AO321" s="99" t="s">
        <v>591</v>
      </c>
      <c r="AP321" s="99" t="s">
        <v>2345</v>
      </c>
    </row>
    <row r="322" spans="1:42">
      <c r="A322" s="24">
        <v>321</v>
      </c>
      <c r="B322" s="99" t="s">
        <v>952</v>
      </c>
      <c r="C322" s="99" t="s">
        <v>872</v>
      </c>
      <c r="D322" s="24" t="s">
        <v>495</v>
      </c>
      <c r="E322" s="24" t="s">
        <v>1361</v>
      </c>
      <c r="F322" s="24" t="s">
        <v>1505</v>
      </c>
      <c r="G322" s="99">
        <v>82</v>
      </c>
      <c r="H322" s="25" t="s">
        <v>1795</v>
      </c>
      <c r="I322" s="99" t="s">
        <v>121</v>
      </c>
      <c r="J322" s="99" t="s">
        <v>89</v>
      </c>
      <c r="K322" s="25">
        <v>4283</v>
      </c>
      <c r="L322" s="25">
        <v>0</v>
      </c>
      <c r="M322" s="25">
        <v>1</v>
      </c>
      <c r="AA322" s="99" t="s">
        <v>873</v>
      </c>
      <c r="AB322" s="99" t="s">
        <v>602</v>
      </c>
      <c r="AC322" s="99" t="s">
        <v>978</v>
      </c>
      <c r="AD322" s="101" t="s">
        <v>592</v>
      </c>
      <c r="AE322" s="99" t="s">
        <v>593</v>
      </c>
      <c r="AF322" s="99">
        <v>1</v>
      </c>
      <c r="AG322" s="99">
        <v>4283</v>
      </c>
      <c r="AH322" s="99">
        <v>0</v>
      </c>
      <c r="AI322" s="99">
        <v>1</v>
      </c>
      <c r="AJ322" s="99" t="s">
        <v>2359</v>
      </c>
      <c r="AK322" s="99">
        <v>4</v>
      </c>
      <c r="AN322" s="99">
        <v>0</v>
      </c>
      <c r="AO322" s="99" t="s">
        <v>591</v>
      </c>
      <c r="AP322" s="99" t="s">
        <v>2347</v>
      </c>
    </row>
    <row r="323" spans="1:42">
      <c r="A323" s="24">
        <v>322</v>
      </c>
      <c r="B323" s="99" t="s">
        <v>952</v>
      </c>
      <c r="C323" s="99" t="s">
        <v>872</v>
      </c>
      <c r="D323" s="24" t="s">
        <v>495</v>
      </c>
      <c r="E323" s="24" t="s">
        <v>1361</v>
      </c>
      <c r="F323" s="24" t="s">
        <v>1505</v>
      </c>
      <c r="G323" s="99">
        <v>82</v>
      </c>
      <c r="H323" s="25" t="s">
        <v>1796</v>
      </c>
      <c r="I323" s="99" t="s">
        <v>121</v>
      </c>
      <c r="J323" s="99" t="s">
        <v>89</v>
      </c>
      <c r="K323" s="25">
        <v>4284</v>
      </c>
      <c r="L323" s="25">
        <v>0</v>
      </c>
      <c r="M323" s="25">
        <v>1</v>
      </c>
      <c r="AA323" s="99" t="s">
        <v>873</v>
      </c>
      <c r="AB323" s="99" t="s">
        <v>602</v>
      </c>
      <c r="AC323" s="99" t="s">
        <v>978</v>
      </c>
      <c r="AD323" s="101" t="s">
        <v>592</v>
      </c>
      <c r="AE323" s="99" t="s">
        <v>593</v>
      </c>
      <c r="AF323" s="99">
        <v>1</v>
      </c>
      <c r="AG323" s="99">
        <v>4284</v>
      </c>
      <c r="AH323" s="99">
        <v>0</v>
      </c>
      <c r="AI323" s="99">
        <v>1</v>
      </c>
      <c r="AJ323" s="99" t="s">
        <v>2360</v>
      </c>
      <c r="AK323" s="99">
        <v>4</v>
      </c>
      <c r="AN323" s="99">
        <v>0</v>
      </c>
      <c r="AO323" s="99" t="s">
        <v>591</v>
      </c>
      <c r="AP323" s="99" t="s">
        <v>2349</v>
      </c>
    </row>
    <row r="324" spans="1:42">
      <c r="A324" s="24">
        <v>323</v>
      </c>
      <c r="B324" s="99" t="s">
        <v>952</v>
      </c>
      <c r="C324" s="99" t="s">
        <v>872</v>
      </c>
      <c r="D324" s="24" t="s">
        <v>495</v>
      </c>
      <c r="E324" s="24" t="s">
        <v>1361</v>
      </c>
      <c r="F324" s="24" t="s">
        <v>1505</v>
      </c>
      <c r="G324" s="99">
        <v>82</v>
      </c>
      <c r="H324" s="25" t="s">
        <v>1797</v>
      </c>
      <c r="I324" s="99" t="s">
        <v>121</v>
      </c>
      <c r="J324" s="99" t="s">
        <v>89</v>
      </c>
      <c r="K324" s="25">
        <v>4285</v>
      </c>
      <c r="L324" s="25">
        <v>0</v>
      </c>
      <c r="M324" s="25">
        <v>1</v>
      </c>
      <c r="AA324" s="99" t="s">
        <v>873</v>
      </c>
      <c r="AB324" s="99" t="s">
        <v>602</v>
      </c>
      <c r="AC324" s="99" t="s">
        <v>978</v>
      </c>
      <c r="AD324" s="101" t="s">
        <v>592</v>
      </c>
      <c r="AE324" s="99" t="s">
        <v>593</v>
      </c>
      <c r="AF324" s="99">
        <v>1</v>
      </c>
      <c r="AG324" s="99">
        <v>4285</v>
      </c>
      <c r="AH324" s="99">
        <v>0</v>
      </c>
      <c r="AI324" s="99">
        <v>1</v>
      </c>
      <c r="AJ324" s="99" t="s">
        <v>2361</v>
      </c>
      <c r="AK324" s="99">
        <v>4</v>
      </c>
      <c r="AN324" s="99">
        <v>0</v>
      </c>
      <c r="AO324" s="99" t="s">
        <v>591</v>
      </c>
      <c r="AP324" s="99" t="s">
        <v>2351</v>
      </c>
    </row>
    <row r="325" spans="1:42">
      <c r="A325" s="24">
        <v>324</v>
      </c>
      <c r="B325" s="99" t="s">
        <v>952</v>
      </c>
      <c r="C325" s="99" t="s">
        <v>872</v>
      </c>
      <c r="D325" s="24" t="s">
        <v>495</v>
      </c>
      <c r="E325" s="24" t="s">
        <v>1361</v>
      </c>
      <c r="F325" s="24" t="s">
        <v>1505</v>
      </c>
      <c r="G325" s="99">
        <v>82</v>
      </c>
      <c r="H325" s="25" t="s">
        <v>1798</v>
      </c>
      <c r="I325" s="99" t="s">
        <v>121</v>
      </c>
      <c r="J325" s="99" t="s">
        <v>89</v>
      </c>
      <c r="K325" s="25">
        <v>4286</v>
      </c>
      <c r="L325" s="25">
        <v>0</v>
      </c>
      <c r="M325" s="25">
        <v>1</v>
      </c>
      <c r="AA325" s="99" t="s">
        <v>873</v>
      </c>
      <c r="AB325" s="99" t="s">
        <v>602</v>
      </c>
      <c r="AC325" s="99" t="s">
        <v>978</v>
      </c>
      <c r="AD325" s="101" t="s">
        <v>592</v>
      </c>
      <c r="AE325" s="99" t="s">
        <v>593</v>
      </c>
      <c r="AF325" s="99">
        <v>1</v>
      </c>
      <c r="AG325" s="99">
        <v>4286</v>
      </c>
      <c r="AH325" s="99">
        <v>0</v>
      </c>
      <c r="AI325" s="99">
        <v>1</v>
      </c>
      <c r="AJ325" s="99" t="s">
        <v>2362</v>
      </c>
      <c r="AK325" s="99">
        <v>4</v>
      </c>
      <c r="AN325" s="99">
        <v>0</v>
      </c>
      <c r="AO325" s="99" t="s">
        <v>591</v>
      </c>
      <c r="AP325" s="99" t="s">
        <v>2353</v>
      </c>
    </row>
    <row r="326" spans="1:42">
      <c r="A326" s="24">
        <v>325</v>
      </c>
      <c r="B326" s="99" t="s">
        <v>952</v>
      </c>
      <c r="C326" s="99" t="s">
        <v>872</v>
      </c>
      <c r="D326" s="24" t="s">
        <v>495</v>
      </c>
      <c r="E326" s="24" t="s">
        <v>1361</v>
      </c>
      <c r="F326" s="24" t="s">
        <v>1505</v>
      </c>
      <c r="G326" s="99">
        <v>82</v>
      </c>
      <c r="H326" s="25" t="s">
        <v>1799</v>
      </c>
      <c r="I326" s="99" t="s">
        <v>121</v>
      </c>
      <c r="J326" s="99" t="s">
        <v>89</v>
      </c>
      <c r="K326" s="25">
        <v>4287</v>
      </c>
      <c r="L326" s="25">
        <v>0</v>
      </c>
      <c r="M326" s="25">
        <v>1</v>
      </c>
      <c r="AA326" s="99" t="s">
        <v>873</v>
      </c>
      <c r="AB326" s="99" t="s">
        <v>602</v>
      </c>
      <c r="AC326" s="99" t="s">
        <v>978</v>
      </c>
      <c r="AD326" s="101" t="s">
        <v>592</v>
      </c>
      <c r="AE326" s="99" t="s">
        <v>593</v>
      </c>
      <c r="AF326" s="99">
        <v>1</v>
      </c>
      <c r="AG326" s="99">
        <v>4287</v>
      </c>
      <c r="AH326" s="99">
        <v>0</v>
      </c>
      <c r="AI326" s="99">
        <v>1</v>
      </c>
      <c r="AJ326" s="99" t="s">
        <v>2363</v>
      </c>
      <c r="AK326" s="99">
        <v>4</v>
      </c>
      <c r="AN326" s="99">
        <v>0</v>
      </c>
      <c r="AO326" s="99" t="s">
        <v>591</v>
      </c>
      <c r="AP326" s="99" t="s">
        <v>2355</v>
      </c>
    </row>
    <row r="327" spans="1:42">
      <c r="A327" s="24">
        <v>326</v>
      </c>
      <c r="B327" s="99" t="s">
        <v>952</v>
      </c>
      <c r="C327" s="99" t="s">
        <v>872</v>
      </c>
      <c r="D327" s="24" t="s">
        <v>494</v>
      </c>
      <c r="E327" s="24" t="s">
        <v>1388</v>
      </c>
      <c r="F327" s="24" t="s">
        <v>1506</v>
      </c>
      <c r="G327" s="99">
        <v>83</v>
      </c>
      <c r="H327" s="25" t="s">
        <v>1882</v>
      </c>
      <c r="I327" s="99" t="s">
        <v>121</v>
      </c>
      <c r="J327" s="99" t="s">
        <v>91</v>
      </c>
      <c r="K327" s="25">
        <v>10320</v>
      </c>
      <c r="L327" s="25">
        <v>0</v>
      </c>
      <c r="M327" s="25">
        <v>16</v>
      </c>
      <c r="AA327" s="99" t="s">
        <v>873</v>
      </c>
      <c r="AB327" s="99" t="s">
        <v>602</v>
      </c>
      <c r="AC327" s="99" t="s">
        <v>978</v>
      </c>
      <c r="AD327" s="101" t="s">
        <v>596</v>
      </c>
      <c r="AE327" s="99" t="s">
        <v>595</v>
      </c>
      <c r="AF327" s="99">
        <v>1</v>
      </c>
      <c r="AG327" s="99">
        <v>10320</v>
      </c>
      <c r="AH327" s="99">
        <v>0</v>
      </c>
      <c r="AI327" s="99">
        <v>16</v>
      </c>
      <c r="AJ327" s="99" t="s">
        <v>2364</v>
      </c>
      <c r="AK327" s="99">
        <v>4</v>
      </c>
      <c r="AN327" s="99">
        <v>0</v>
      </c>
      <c r="AO327" s="99" t="s">
        <v>591</v>
      </c>
      <c r="AP327" s="99" t="s">
        <v>2036</v>
      </c>
    </row>
    <row r="328" spans="1:42">
      <c r="A328" s="24">
        <v>327</v>
      </c>
      <c r="B328" s="99" t="s">
        <v>952</v>
      </c>
      <c r="C328" s="99" t="s">
        <v>872</v>
      </c>
      <c r="D328" s="24" t="s">
        <v>494</v>
      </c>
      <c r="E328" s="24" t="s">
        <v>1388</v>
      </c>
      <c r="F328" s="24" t="s">
        <v>1506</v>
      </c>
      <c r="G328" s="99">
        <v>83</v>
      </c>
      <c r="H328" s="25" t="s">
        <v>1883</v>
      </c>
      <c r="I328" s="99" t="s">
        <v>121</v>
      </c>
      <c r="J328" s="99" t="s">
        <v>91</v>
      </c>
      <c r="K328" s="25">
        <v>10321</v>
      </c>
      <c r="L328" s="25">
        <v>0</v>
      </c>
      <c r="M328" s="25">
        <v>16</v>
      </c>
      <c r="AA328" s="99" t="s">
        <v>873</v>
      </c>
      <c r="AB328" s="99" t="s">
        <v>602</v>
      </c>
      <c r="AC328" s="99" t="s">
        <v>978</v>
      </c>
      <c r="AD328" s="101" t="s">
        <v>596</v>
      </c>
      <c r="AE328" s="99" t="s">
        <v>595</v>
      </c>
      <c r="AF328" s="99">
        <v>1</v>
      </c>
      <c r="AG328" s="99">
        <v>10321</v>
      </c>
      <c r="AH328" s="99">
        <v>0</v>
      </c>
      <c r="AI328" s="99">
        <v>16</v>
      </c>
      <c r="AJ328" s="99" t="s">
        <v>2365</v>
      </c>
      <c r="AK328" s="99">
        <v>4</v>
      </c>
      <c r="AN328" s="99">
        <v>0</v>
      </c>
      <c r="AO328" s="99" t="s">
        <v>591</v>
      </c>
      <c r="AP328" s="99" t="s">
        <v>2038</v>
      </c>
    </row>
    <row r="329" spans="1:42">
      <c r="A329" s="24">
        <v>328</v>
      </c>
      <c r="B329" s="99" t="s">
        <v>952</v>
      </c>
      <c r="C329" s="99" t="s">
        <v>872</v>
      </c>
      <c r="D329" s="24" t="s">
        <v>494</v>
      </c>
      <c r="E329" s="24" t="s">
        <v>1388</v>
      </c>
      <c r="F329" s="24" t="s">
        <v>1506</v>
      </c>
      <c r="G329" s="99">
        <v>83</v>
      </c>
      <c r="H329" s="25" t="s">
        <v>1884</v>
      </c>
      <c r="I329" s="99" t="s">
        <v>121</v>
      </c>
      <c r="J329" s="99" t="s">
        <v>91</v>
      </c>
      <c r="K329" s="25">
        <v>10322</v>
      </c>
      <c r="L329" s="25">
        <v>0</v>
      </c>
      <c r="M329" s="25">
        <v>16</v>
      </c>
      <c r="AA329" s="99" t="s">
        <v>873</v>
      </c>
      <c r="AB329" s="99" t="s">
        <v>602</v>
      </c>
      <c r="AC329" s="99" t="s">
        <v>978</v>
      </c>
      <c r="AD329" s="101" t="s">
        <v>596</v>
      </c>
      <c r="AE329" s="99" t="s">
        <v>595</v>
      </c>
      <c r="AF329" s="99">
        <v>1</v>
      </c>
      <c r="AG329" s="99">
        <v>10322</v>
      </c>
      <c r="AH329" s="99">
        <v>0</v>
      </c>
      <c r="AI329" s="99">
        <v>16</v>
      </c>
      <c r="AJ329" s="99" t="s">
        <v>2366</v>
      </c>
      <c r="AK329" s="99">
        <v>4</v>
      </c>
      <c r="AN329" s="99">
        <v>0</v>
      </c>
      <c r="AO329" s="99" t="s">
        <v>591</v>
      </c>
      <c r="AP329" s="99" t="s">
        <v>2040</v>
      </c>
    </row>
    <row r="330" spans="1:42">
      <c r="A330" s="24">
        <v>329</v>
      </c>
      <c r="B330" s="99" t="s">
        <v>952</v>
      </c>
      <c r="C330" s="99" t="s">
        <v>872</v>
      </c>
      <c r="D330" s="24" t="s">
        <v>494</v>
      </c>
      <c r="E330" s="24" t="s">
        <v>1388</v>
      </c>
      <c r="F330" s="24" t="s">
        <v>1506</v>
      </c>
      <c r="G330" s="99">
        <v>83</v>
      </c>
      <c r="H330" s="25" t="s">
        <v>1885</v>
      </c>
      <c r="I330" s="99" t="s">
        <v>121</v>
      </c>
      <c r="J330" s="99" t="s">
        <v>91</v>
      </c>
      <c r="K330" s="25">
        <v>10323</v>
      </c>
      <c r="L330" s="25">
        <v>0</v>
      </c>
      <c r="M330" s="25">
        <v>16</v>
      </c>
      <c r="AA330" s="99" t="s">
        <v>873</v>
      </c>
      <c r="AB330" s="99" t="s">
        <v>602</v>
      </c>
      <c r="AC330" s="99" t="s">
        <v>978</v>
      </c>
      <c r="AD330" s="101" t="s">
        <v>596</v>
      </c>
      <c r="AE330" s="99" t="s">
        <v>595</v>
      </c>
      <c r="AF330" s="99">
        <v>1</v>
      </c>
      <c r="AG330" s="99">
        <v>10323</v>
      </c>
      <c r="AH330" s="99">
        <v>0</v>
      </c>
      <c r="AI330" s="99">
        <v>16</v>
      </c>
      <c r="AJ330" s="99" t="s">
        <v>2367</v>
      </c>
      <c r="AK330" s="99">
        <v>4</v>
      </c>
      <c r="AN330" s="99">
        <v>0</v>
      </c>
      <c r="AO330" s="99" t="s">
        <v>591</v>
      </c>
      <c r="AP330" s="99" t="s">
        <v>2042</v>
      </c>
    </row>
    <row r="331" spans="1:42">
      <c r="A331" s="24">
        <v>330</v>
      </c>
      <c r="B331" s="99" t="s">
        <v>952</v>
      </c>
      <c r="C331" s="99" t="s">
        <v>872</v>
      </c>
      <c r="D331" s="24" t="s">
        <v>494</v>
      </c>
      <c r="E331" s="24" t="s">
        <v>1388</v>
      </c>
      <c r="F331" s="24" t="s">
        <v>1506</v>
      </c>
      <c r="G331" s="99">
        <v>83</v>
      </c>
      <c r="H331" s="25" t="s">
        <v>1886</v>
      </c>
      <c r="I331" s="99" t="s">
        <v>121</v>
      </c>
      <c r="J331" s="99" t="s">
        <v>91</v>
      </c>
      <c r="K331" s="25">
        <v>10324</v>
      </c>
      <c r="L331" s="25">
        <v>0</v>
      </c>
      <c r="M331" s="25">
        <v>16</v>
      </c>
      <c r="AA331" s="99" t="s">
        <v>873</v>
      </c>
      <c r="AB331" s="99" t="s">
        <v>602</v>
      </c>
      <c r="AC331" s="99" t="s">
        <v>978</v>
      </c>
      <c r="AD331" s="101" t="s">
        <v>596</v>
      </c>
      <c r="AE331" s="99" t="s">
        <v>595</v>
      </c>
      <c r="AF331" s="99">
        <v>1</v>
      </c>
      <c r="AG331" s="99">
        <v>10324</v>
      </c>
      <c r="AH331" s="99">
        <v>0</v>
      </c>
      <c r="AI331" s="99">
        <v>16</v>
      </c>
      <c r="AJ331" s="99" t="s">
        <v>2368</v>
      </c>
      <c r="AK331" s="99">
        <v>4</v>
      </c>
      <c r="AN331" s="99">
        <v>0</v>
      </c>
      <c r="AO331" s="99" t="s">
        <v>591</v>
      </c>
      <c r="AP331" s="99" t="s">
        <v>2044</v>
      </c>
    </row>
    <row r="332" spans="1:42">
      <c r="A332" s="24">
        <v>331</v>
      </c>
      <c r="B332" s="99" t="s">
        <v>952</v>
      </c>
      <c r="C332" s="99" t="s">
        <v>872</v>
      </c>
      <c r="D332" s="24" t="s">
        <v>494</v>
      </c>
      <c r="E332" s="24" t="s">
        <v>1388</v>
      </c>
      <c r="F332" s="24" t="s">
        <v>1506</v>
      </c>
      <c r="G332" s="99">
        <v>83</v>
      </c>
      <c r="H332" s="25" t="s">
        <v>1887</v>
      </c>
      <c r="I332" s="99" t="s">
        <v>121</v>
      </c>
      <c r="J332" s="99" t="s">
        <v>91</v>
      </c>
      <c r="K332" s="25">
        <v>10325</v>
      </c>
      <c r="L332" s="25">
        <v>0</v>
      </c>
      <c r="M332" s="25">
        <v>16</v>
      </c>
      <c r="AA332" s="99" t="s">
        <v>873</v>
      </c>
      <c r="AB332" s="99" t="s">
        <v>602</v>
      </c>
      <c r="AC332" s="99" t="s">
        <v>978</v>
      </c>
      <c r="AD332" s="101" t="s">
        <v>596</v>
      </c>
      <c r="AE332" s="99" t="s">
        <v>595</v>
      </c>
      <c r="AF332" s="99">
        <v>1</v>
      </c>
      <c r="AG332" s="99">
        <v>10325</v>
      </c>
      <c r="AH332" s="99">
        <v>0</v>
      </c>
      <c r="AI332" s="99">
        <v>16</v>
      </c>
      <c r="AJ332" s="99" t="s">
        <v>2369</v>
      </c>
      <c r="AK332" s="99">
        <v>4</v>
      </c>
      <c r="AN332" s="99">
        <v>0</v>
      </c>
      <c r="AO332" s="99" t="s">
        <v>591</v>
      </c>
      <c r="AP332" s="121" t="s">
        <v>2046</v>
      </c>
    </row>
    <row r="333" spans="1:42">
      <c r="A333" s="24">
        <v>332</v>
      </c>
      <c r="B333" s="99" t="s">
        <v>952</v>
      </c>
      <c r="C333" s="99" t="s">
        <v>872</v>
      </c>
      <c r="D333" s="24" t="s">
        <v>494</v>
      </c>
      <c r="E333" s="24" t="s">
        <v>1388</v>
      </c>
      <c r="F333" s="24" t="s">
        <v>1506</v>
      </c>
      <c r="G333" s="99">
        <v>83</v>
      </c>
      <c r="H333" s="25" t="s">
        <v>1888</v>
      </c>
      <c r="I333" s="99" t="s">
        <v>121</v>
      </c>
      <c r="J333" s="99" t="s">
        <v>91</v>
      </c>
      <c r="K333" s="25">
        <v>10326</v>
      </c>
      <c r="L333" s="25">
        <v>0</v>
      </c>
      <c r="M333" s="25">
        <v>16</v>
      </c>
      <c r="AA333" s="99" t="s">
        <v>873</v>
      </c>
      <c r="AB333" s="99" t="s">
        <v>602</v>
      </c>
      <c r="AC333" s="99" t="s">
        <v>978</v>
      </c>
      <c r="AD333" s="101" t="s">
        <v>596</v>
      </c>
      <c r="AE333" s="99" t="s">
        <v>595</v>
      </c>
      <c r="AF333" s="99">
        <v>1</v>
      </c>
      <c r="AG333" s="99">
        <v>10326</v>
      </c>
      <c r="AH333" s="99">
        <v>0</v>
      </c>
      <c r="AI333" s="99">
        <v>16</v>
      </c>
      <c r="AJ333" s="99" t="s">
        <v>2370</v>
      </c>
      <c r="AK333" s="99">
        <v>4</v>
      </c>
      <c r="AN333" s="99">
        <v>0</v>
      </c>
      <c r="AO333" s="99" t="s">
        <v>591</v>
      </c>
      <c r="AP333" s="99" t="s">
        <v>2048</v>
      </c>
    </row>
    <row r="334" spans="1:42">
      <c r="A334" s="24">
        <v>333</v>
      </c>
      <c r="B334" s="99" t="s">
        <v>952</v>
      </c>
      <c r="C334" s="99" t="s">
        <v>872</v>
      </c>
      <c r="D334" s="24" t="s">
        <v>494</v>
      </c>
      <c r="E334" s="24" t="s">
        <v>1388</v>
      </c>
      <c r="F334" s="24" t="s">
        <v>1506</v>
      </c>
      <c r="G334" s="99">
        <v>83</v>
      </c>
      <c r="H334" s="25" t="s">
        <v>1085</v>
      </c>
      <c r="I334" s="99" t="s">
        <v>121</v>
      </c>
      <c r="J334" s="99" t="s">
        <v>91</v>
      </c>
      <c r="K334" s="25">
        <v>10327</v>
      </c>
      <c r="L334" s="25">
        <v>0</v>
      </c>
      <c r="M334" s="25">
        <v>16</v>
      </c>
      <c r="AA334" s="99" t="s">
        <v>873</v>
      </c>
      <c r="AB334" s="99" t="s">
        <v>602</v>
      </c>
      <c r="AC334" s="99" t="s">
        <v>978</v>
      </c>
      <c r="AD334" s="101" t="s">
        <v>596</v>
      </c>
      <c r="AE334" s="99" t="s">
        <v>595</v>
      </c>
      <c r="AF334" s="99">
        <v>1</v>
      </c>
      <c r="AG334" s="99">
        <v>10327</v>
      </c>
      <c r="AH334" s="99">
        <v>0</v>
      </c>
      <c r="AI334" s="99">
        <v>16</v>
      </c>
      <c r="AJ334" s="99" t="s">
        <v>2371</v>
      </c>
      <c r="AK334" s="99">
        <v>4</v>
      </c>
      <c r="AN334" s="99">
        <v>0</v>
      </c>
      <c r="AO334" s="99" t="s">
        <v>591</v>
      </c>
      <c r="AP334" s="99" t="s">
        <v>2050</v>
      </c>
    </row>
    <row r="335" spans="1:42">
      <c r="A335" s="24">
        <v>334</v>
      </c>
      <c r="B335" s="99" t="s">
        <v>952</v>
      </c>
      <c r="C335" s="99" t="s">
        <v>872</v>
      </c>
      <c r="D335" s="24" t="s">
        <v>494</v>
      </c>
      <c r="E335" s="24" t="s">
        <v>1388</v>
      </c>
      <c r="F335" s="24" t="s">
        <v>1506</v>
      </c>
      <c r="G335" s="99">
        <v>83</v>
      </c>
      <c r="H335" s="25" t="s">
        <v>1086</v>
      </c>
      <c r="I335" s="99" t="s">
        <v>121</v>
      </c>
      <c r="J335" s="99" t="s">
        <v>91</v>
      </c>
      <c r="K335" s="25">
        <v>10328</v>
      </c>
      <c r="L335" s="25">
        <v>0</v>
      </c>
      <c r="M335" s="25">
        <v>16</v>
      </c>
      <c r="AA335" s="99" t="s">
        <v>873</v>
      </c>
      <c r="AB335" s="99" t="s">
        <v>602</v>
      </c>
      <c r="AC335" s="99" t="s">
        <v>978</v>
      </c>
      <c r="AD335" s="101" t="s">
        <v>596</v>
      </c>
      <c r="AE335" s="99" t="s">
        <v>595</v>
      </c>
      <c r="AF335" s="99">
        <v>1</v>
      </c>
      <c r="AG335" s="99">
        <v>10328</v>
      </c>
      <c r="AH335" s="99">
        <v>0</v>
      </c>
      <c r="AI335" s="99">
        <v>16</v>
      </c>
      <c r="AJ335" s="99" t="s">
        <v>2372</v>
      </c>
      <c r="AK335" s="99">
        <v>4</v>
      </c>
      <c r="AN335" s="99">
        <v>0</v>
      </c>
      <c r="AO335" s="99" t="s">
        <v>591</v>
      </c>
      <c r="AP335" s="99" t="s">
        <v>597</v>
      </c>
    </row>
    <row r="336" spans="1:42">
      <c r="A336" s="24">
        <v>335</v>
      </c>
      <c r="B336" s="99" t="s">
        <v>952</v>
      </c>
      <c r="C336" s="99" t="s">
        <v>872</v>
      </c>
      <c r="D336" s="24" t="s">
        <v>494</v>
      </c>
      <c r="E336" s="24" t="s">
        <v>1388</v>
      </c>
      <c r="F336" s="24" t="s">
        <v>1506</v>
      </c>
      <c r="G336" s="99">
        <v>83</v>
      </c>
      <c r="H336" s="25" t="s">
        <v>1087</v>
      </c>
      <c r="I336" s="99" t="s">
        <v>121</v>
      </c>
      <c r="J336" s="99" t="s">
        <v>91</v>
      </c>
      <c r="K336" s="25">
        <v>10329</v>
      </c>
      <c r="L336" s="25">
        <v>0</v>
      </c>
      <c r="M336" s="25">
        <v>16</v>
      </c>
      <c r="AA336" s="99" t="s">
        <v>873</v>
      </c>
      <c r="AB336" s="99" t="s">
        <v>602</v>
      </c>
      <c r="AC336" s="99" t="s">
        <v>978</v>
      </c>
      <c r="AD336" s="101" t="s">
        <v>596</v>
      </c>
      <c r="AE336" s="99" t="s">
        <v>595</v>
      </c>
      <c r="AF336" s="99">
        <v>1</v>
      </c>
      <c r="AG336" s="99">
        <v>10329</v>
      </c>
      <c r="AH336" s="99">
        <v>0</v>
      </c>
      <c r="AI336" s="99">
        <v>16</v>
      </c>
      <c r="AJ336" s="99" t="s">
        <v>2373</v>
      </c>
      <c r="AK336" s="99">
        <v>4</v>
      </c>
      <c r="AN336" s="99">
        <v>0</v>
      </c>
      <c r="AO336" s="99" t="s">
        <v>591</v>
      </c>
      <c r="AP336" s="99" t="s">
        <v>598</v>
      </c>
    </row>
    <row r="337" spans="1:42">
      <c r="A337" s="24">
        <v>336</v>
      </c>
      <c r="B337" s="99" t="s">
        <v>952</v>
      </c>
      <c r="C337" s="99" t="s">
        <v>872</v>
      </c>
      <c r="D337" s="24" t="s">
        <v>494</v>
      </c>
      <c r="E337" s="24" t="s">
        <v>1388</v>
      </c>
      <c r="F337" s="24" t="s">
        <v>1506</v>
      </c>
      <c r="G337" s="99">
        <v>83</v>
      </c>
      <c r="H337" s="25" t="s">
        <v>1088</v>
      </c>
      <c r="I337" s="99" t="s">
        <v>121</v>
      </c>
      <c r="J337" s="99" t="s">
        <v>91</v>
      </c>
      <c r="K337" s="25">
        <v>10330</v>
      </c>
      <c r="L337" s="25">
        <v>0</v>
      </c>
      <c r="M337" s="25">
        <v>16</v>
      </c>
      <c r="AA337" s="99" t="s">
        <v>873</v>
      </c>
      <c r="AB337" s="99" t="s">
        <v>602</v>
      </c>
      <c r="AC337" s="99" t="s">
        <v>978</v>
      </c>
      <c r="AD337" s="101" t="s">
        <v>596</v>
      </c>
      <c r="AE337" s="99" t="s">
        <v>595</v>
      </c>
      <c r="AF337" s="99">
        <v>1</v>
      </c>
      <c r="AG337" s="99">
        <v>10330</v>
      </c>
      <c r="AH337" s="99">
        <v>0</v>
      </c>
      <c r="AI337" s="99">
        <v>16</v>
      </c>
      <c r="AJ337" s="99" t="s">
        <v>2374</v>
      </c>
      <c r="AK337" s="99">
        <v>4</v>
      </c>
      <c r="AN337" s="99">
        <v>0</v>
      </c>
      <c r="AO337" s="99" t="s">
        <v>591</v>
      </c>
      <c r="AP337" s="99" t="s">
        <v>2201</v>
      </c>
    </row>
    <row r="338" spans="1:42">
      <c r="A338" s="24">
        <v>337</v>
      </c>
      <c r="B338" s="99" t="s">
        <v>952</v>
      </c>
      <c r="C338" s="99" t="s">
        <v>872</v>
      </c>
      <c r="D338" s="24" t="s">
        <v>494</v>
      </c>
      <c r="E338" s="24" t="s">
        <v>1388</v>
      </c>
      <c r="F338" s="24" t="s">
        <v>1506</v>
      </c>
      <c r="G338" s="99">
        <v>83</v>
      </c>
      <c r="H338" s="25" t="s">
        <v>1089</v>
      </c>
      <c r="I338" s="99" t="s">
        <v>121</v>
      </c>
      <c r="J338" s="99" t="s">
        <v>91</v>
      </c>
      <c r="K338" s="25">
        <v>10331</v>
      </c>
      <c r="L338" s="25">
        <v>0</v>
      </c>
      <c r="M338" s="25">
        <v>16</v>
      </c>
      <c r="AA338" s="99" t="s">
        <v>873</v>
      </c>
      <c r="AB338" s="99" t="s">
        <v>602</v>
      </c>
      <c r="AC338" s="99" t="s">
        <v>978</v>
      </c>
      <c r="AD338" s="101" t="s">
        <v>596</v>
      </c>
      <c r="AE338" s="99" t="s">
        <v>595</v>
      </c>
      <c r="AF338" s="99">
        <v>1</v>
      </c>
      <c r="AG338" s="99">
        <v>10331</v>
      </c>
      <c r="AH338" s="99">
        <v>0</v>
      </c>
      <c r="AI338" s="99">
        <v>16</v>
      </c>
      <c r="AJ338" s="99" t="s">
        <v>2375</v>
      </c>
      <c r="AK338" s="99">
        <v>4</v>
      </c>
      <c r="AN338" s="99">
        <v>0</v>
      </c>
      <c r="AO338" s="99" t="s">
        <v>591</v>
      </c>
      <c r="AP338" s="99" t="s">
        <v>2203</v>
      </c>
    </row>
    <row r="339" spans="1:42">
      <c r="A339" s="24">
        <v>338</v>
      </c>
      <c r="B339" s="99" t="s">
        <v>952</v>
      </c>
      <c r="C339" s="99" t="s">
        <v>872</v>
      </c>
      <c r="D339" s="24" t="s">
        <v>494</v>
      </c>
      <c r="E339" s="24" t="s">
        <v>1388</v>
      </c>
      <c r="F339" s="24" t="s">
        <v>1506</v>
      </c>
      <c r="G339" s="99">
        <v>83</v>
      </c>
      <c r="H339" s="25" t="s">
        <v>1090</v>
      </c>
      <c r="I339" s="99" t="s">
        <v>121</v>
      </c>
      <c r="J339" s="99" t="s">
        <v>91</v>
      </c>
      <c r="K339" s="25">
        <v>10332</v>
      </c>
      <c r="L339" s="25">
        <v>0</v>
      </c>
      <c r="M339" s="25">
        <v>16</v>
      </c>
      <c r="AA339" s="99" t="s">
        <v>873</v>
      </c>
      <c r="AB339" s="99" t="s">
        <v>602</v>
      </c>
      <c r="AC339" s="99" t="s">
        <v>978</v>
      </c>
      <c r="AD339" s="101" t="s">
        <v>596</v>
      </c>
      <c r="AE339" s="99" t="s">
        <v>595</v>
      </c>
      <c r="AF339" s="99">
        <v>1</v>
      </c>
      <c r="AG339" s="99">
        <v>10332</v>
      </c>
      <c r="AH339" s="99">
        <v>0</v>
      </c>
      <c r="AI339" s="99">
        <v>16</v>
      </c>
      <c r="AJ339" s="99" t="s">
        <v>2376</v>
      </c>
      <c r="AK339" s="99">
        <v>4</v>
      </c>
      <c r="AN339" s="99">
        <v>0</v>
      </c>
      <c r="AO339" s="99" t="s">
        <v>591</v>
      </c>
      <c r="AP339" s="99" t="s">
        <v>2205</v>
      </c>
    </row>
    <row r="340" spans="1:42">
      <c r="A340" s="24">
        <v>339</v>
      </c>
      <c r="B340" s="99" t="s">
        <v>952</v>
      </c>
      <c r="C340" s="99" t="s">
        <v>872</v>
      </c>
      <c r="D340" s="24" t="s">
        <v>495</v>
      </c>
      <c r="E340" s="24" t="s">
        <v>1388</v>
      </c>
      <c r="F340" s="24" t="s">
        <v>1507</v>
      </c>
      <c r="G340" s="99">
        <v>84</v>
      </c>
      <c r="H340" s="25" t="s">
        <v>1882</v>
      </c>
      <c r="I340" s="99" t="s">
        <v>121</v>
      </c>
      <c r="J340" s="99" t="s">
        <v>91</v>
      </c>
      <c r="K340" s="25">
        <v>10360</v>
      </c>
      <c r="L340" s="25">
        <v>0</v>
      </c>
      <c r="M340" s="25">
        <v>16</v>
      </c>
      <c r="AA340" s="99" t="s">
        <v>873</v>
      </c>
      <c r="AB340" s="99" t="s">
        <v>602</v>
      </c>
      <c r="AC340" s="99" t="s">
        <v>978</v>
      </c>
      <c r="AD340" s="101" t="s">
        <v>596</v>
      </c>
      <c r="AE340" s="99" t="s">
        <v>595</v>
      </c>
      <c r="AF340" s="99">
        <v>1</v>
      </c>
      <c r="AG340" s="99">
        <v>10360</v>
      </c>
      <c r="AH340" s="99">
        <v>0</v>
      </c>
      <c r="AI340" s="99">
        <v>16</v>
      </c>
      <c r="AJ340" s="99" t="s">
        <v>2377</v>
      </c>
      <c r="AK340" s="99">
        <v>4</v>
      </c>
      <c r="AN340" s="99">
        <v>0</v>
      </c>
      <c r="AO340" s="99" t="s">
        <v>591</v>
      </c>
      <c r="AP340" s="99" t="s">
        <v>2036</v>
      </c>
    </row>
    <row r="341" spans="1:42">
      <c r="A341" s="24">
        <v>340</v>
      </c>
      <c r="B341" s="99" t="s">
        <v>952</v>
      </c>
      <c r="C341" s="99" t="s">
        <v>872</v>
      </c>
      <c r="D341" s="24" t="s">
        <v>495</v>
      </c>
      <c r="E341" s="24" t="s">
        <v>1388</v>
      </c>
      <c r="F341" s="24" t="s">
        <v>1507</v>
      </c>
      <c r="G341" s="99">
        <v>84</v>
      </c>
      <c r="H341" s="25" t="s">
        <v>1883</v>
      </c>
      <c r="I341" s="99" t="s">
        <v>121</v>
      </c>
      <c r="J341" s="99" t="s">
        <v>91</v>
      </c>
      <c r="K341" s="25">
        <v>10361</v>
      </c>
      <c r="L341" s="25">
        <v>0</v>
      </c>
      <c r="M341" s="25">
        <v>16</v>
      </c>
      <c r="AA341" s="99" t="s">
        <v>873</v>
      </c>
      <c r="AB341" s="99" t="s">
        <v>602</v>
      </c>
      <c r="AC341" s="99" t="s">
        <v>978</v>
      </c>
      <c r="AD341" s="101" t="s">
        <v>596</v>
      </c>
      <c r="AE341" s="99" t="s">
        <v>595</v>
      </c>
      <c r="AF341" s="99">
        <v>1</v>
      </c>
      <c r="AG341" s="99">
        <v>10361</v>
      </c>
      <c r="AH341" s="99">
        <v>0</v>
      </c>
      <c r="AI341" s="99">
        <v>16</v>
      </c>
      <c r="AJ341" s="99" t="s">
        <v>2378</v>
      </c>
      <c r="AK341" s="99">
        <v>4</v>
      </c>
      <c r="AN341" s="99">
        <v>0</v>
      </c>
      <c r="AO341" s="99" t="s">
        <v>591</v>
      </c>
      <c r="AP341" s="99" t="s">
        <v>2038</v>
      </c>
    </row>
    <row r="342" spans="1:42">
      <c r="A342" s="24">
        <v>341</v>
      </c>
      <c r="B342" s="99" t="s">
        <v>952</v>
      </c>
      <c r="C342" s="99" t="s">
        <v>872</v>
      </c>
      <c r="D342" s="24" t="s">
        <v>495</v>
      </c>
      <c r="E342" s="24" t="s">
        <v>1388</v>
      </c>
      <c r="F342" s="24" t="s">
        <v>1507</v>
      </c>
      <c r="G342" s="99">
        <v>84</v>
      </c>
      <c r="H342" s="25" t="s">
        <v>1884</v>
      </c>
      <c r="I342" s="99" t="s">
        <v>121</v>
      </c>
      <c r="J342" s="99" t="s">
        <v>91</v>
      </c>
      <c r="K342" s="25">
        <v>10362</v>
      </c>
      <c r="L342" s="25">
        <v>0</v>
      </c>
      <c r="M342" s="25">
        <v>16</v>
      </c>
      <c r="AA342" s="99" t="s">
        <v>873</v>
      </c>
      <c r="AB342" s="99" t="s">
        <v>602</v>
      </c>
      <c r="AC342" s="99" t="s">
        <v>978</v>
      </c>
      <c r="AD342" s="101" t="s">
        <v>596</v>
      </c>
      <c r="AE342" s="99" t="s">
        <v>595</v>
      </c>
      <c r="AF342" s="99">
        <v>1</v>
      </c>
      <c r="AG342" s="99">
        <v>10362</v>
      </c>
      <c r="AH342" s="99">
        <v>0</v>
      </c>
      <c r="AI342" s="99">
        <v>16</v>
      </c>
      <c r="AJ342" s="99" t="s">
        <v>2379</v>
      </c>
      <c r="AK342" s="99">
        <v>4</v>
      </c>
      <c r="AN342" s="99">
        <v>0</v>
      </c>
      <c r="AO342" s="99" t="s">
        <v>591</v>
      </c>
      <c r="AP342" s="99" t="s">
        <v>2040</v>
      </c>
    </row>
    <row r="343" spans="1:42">
      <c r="A343" s="24">
        <v>342</v>
      </c>
      <c r="B343" s="99" t="s">
        <v>952</v>
      </c>
      <c r="C343" s="99" t="s">
        <v>872</v>
      </c>
      <c r="D343" s="24" t="s">
        <v>495</v>
      </c>
      <c r="E343" s="24" t="s">
        <v>1388</v>
      </c>
      <c r="F343" s="24" t="s">
        <v>1507</v>
      </c>
      <c r="G343" s="99">
        <v>84</v>
      </c>
      <c r="H343" s="25" t="s">
        <v>1885</v>
      </c>
      <c r="I343" s="99" t="s">
        <v>121</v>
      </c>
      <c r="J343" s="99" t="s">
        <v>91</v>
      </c>
      <c r="K343" s="25">
        <v>10363</v>
      </c>
      <c r="L343" s="25">
        <v>0</v>
      </c>
      <c r="M343" s="25">
        <v>16</v>
      </c>
      <c r="AA343" s="99" t="s">
        <v>873</v>
      </c>
      <c r="AB343" s="99" t="s">
        <v>602</v>
      </c>
      <c r="AC343" s="99" t="s">
        <v>978</v>
      </c>
      <c r="AD343" s="101" t="s">
        <v>596</v>
      </c>
      <c r="AE343" s="99" t="s">
        <v>595</v>
      </c>
      <c r="AF343" s="99">
        <v>1</v>
      </c>
      <c r="AG343" s="99">
        <v>10363</v>
      </c>
      <c r="AH343" s="99">
        <v>0</v>
      </c>
      <c r="AI343" s="99">
        <v>16</v>
      </c>
      <c r="AJ343" s="99" t="s">
        <v>2380</v>
      </c>
      <c r="AK343" s="99">
        <v>4</v>
      </c>
      <c r="AN343" s="99">
        <v>0</v>
      </c>
      <c r="AO343" s="99" t="s">
        <v>591</v>
      </c>
      <c r="AP343" s="99" t="s">
        <v>2042</v>
      </c>
    </row>
    <row r="344" spans="1:42">
      <c r="A344" s="24">
        <v>343</v>
      </c>
      <c r="B344" s="99" t="s">
        <v>952</v>
      </c>
      <c r="C344" s="99" t="s">
        <v>872</v>
      </c>
      <c r="D344" s="24" t="s">
        <v>495</v>
      </c>
      <c r="E344" s="24" t="s">
        <v>1388</v>
      </c>
      <c r="F344" s="24" t="s">
        <v>1507</v>
      </c>
      <c r="G344" s="99">
        <v>84</v>
      </c>
      <c r="H344" s="25" t="s">
        <v>1886</v>
      </c>
      <c r="I344" s="99" t="s">
        <v>121</v>
      </c>
      <c r="J344" s="99" t="s">
        <v>91</v>
      </c>
      <c r="K344" s="25">
        <v>10364</v>
      </c>
      <c r="L344" s="25">
        <v>0</v>
      </c>
      <c r="M344" s="25">
        <v>16</v>
      </c>
      <c r="AA344" s="99" t="s">
        <v>873</v>
      </c>
      <c r="AB344" s="99" t="s">
        <v>602</v>
      </c>
      <c r="AC344" s="99" t="s">
        <v>978</v>
      </c>
      <c r="AD344" s="101" t="s">
        <v>596</v>
      </c>
      <c r="AE344" s="99" t="s">
        <v>595</v>
      </c>
      <c r="AF344" s="99">
        <v>1</v>
      </c>
      <c r="AG344" s="99">
        <v>10364</v>
      </c>
      <c r="AH344" s="99">
        <v>0</v>
      </c>
      <c r="AI344" s="99">
        <v>16</v>
      </c>
      <c r="AJ344" s="99" t="s">
        <v>2381</v>
      </c>
      <c r="AK344" s="99">
        <v>4</v>
      </c>
      <c r="AN344" s="99">
        <v>0</v>
      </c>
      <c r="AO344" s="99" t="s">
        <v>591</v>
      </c>
      <c r="AP344" s="99" t="s">
        <v>2044</v>
      </c>
    </row>
    <row r="345" spans="1:42">
      <c r="A345" s="24">
        <v>344</v>
      </c>
      <c r="B345" s="99" t="s">
        <v>952</v>
      </c>
      <c r="C345" s="99" t="s">
        <v>872</v>
      </c>
      <c r="D345" s="24" t="s">
        <v>495</v>
      </c>
      <c r="E345" s="24" t="s">
        <v>1388</v>
      </c>
      <c r="F345" s="24" t="s">
        <v>1507</v>
      </c>
      <c r="G345" s="99">
        <v>84</v>
      </c>
      <c r="H345" s="25" t="s">
        <v>1887</v>
      </c>
      <c r="I345" s="99" t="s">
        <v>121</v>
      </c>
      <c r="J345" s="99" t="s">
        <v>91</v>
      </c>
      <c r="K345" s="25">
        <v>10365</v>
      </c>
      <c r="L345" s="25">
        <v>0</v>
      </c>
      <c r="M345" s="25">
        <v>16</v>
      </c>
      <c r="AA345" s="99" t="s">
        <v>873</v>
      </c>
      <c r="AB345" s="99" t="s">
        <v>602</v>
      </c>
      <c r="AC345" s="99" t="s">
        <v>978</v>
      </c>
      <c r="AD345" s="101" t="s">
        <v>596</v>
      </c>
      <c r="AE345" s="99" t="s">
        <v>595</v>
      </c>
      <c r="AF345" s="99">
        <v>1</v>
      </c>
      <c r="AG345" s="99">
        <v>10365</v>
      </c>
      <c r="AH345" s="99">
        <v>0</v>
      </c>
      <c r="AI345" s="99">
        <v>16</v>
      </c>
      <c r="AJ345" s="99" t="s">
        <v>2382</v>
      </c>
      <c r="AK345" s="99">
        <v>4</v>
      </c>
      <c r="AN345" s="99">
        <v>0</v>
      </c>
      <c r="AO345" s="99" t="s">
        <v>591</v>
      </c>
      <c r="AP345" s="99" t="s">
        <v>2046</v>
      </c>
    </row>
    <row r="346" spans="1:42">
      <c r="A346" s="24">
        <v>345</v>
      </c>
      <c r="B346" s="99" t="s">
        <v>952</v>
      </c>
      <c r="C346" s="99" t="s">
        <v>872</v>
      </c>
      <c r="D346" s="24" t="s">
        <v>495</v>
      </c>
      <c r="E346" s="24" t="s">
        <v>1388</v>
      </c>
      <c r="F346" s="24" t="s">
        <v>1507</v>
      </c>
      <c r="G346" s="99">
        <v>84</v>
      </c>
      <c r="H346" s="25" t="s">
        <v>1888</v>
      </c>
      <c r="I346" s="99" t="s">
        <v>121</v>
      </c>
      <c r="J346" s="99" t="s">
        <v>91</v>
      </c>
      <c r="K346" s="25">
        <v>10366</v>
      </c>
      <c r="L346" s="25">
        <v>0</v>
      </c>
      <c r="M346" s="25">
        <v>16</v>
      </c>
      <c r="AA346" s="99" t="s">
        <v>873</v>
      </c>
      <c r="AB346" s="99" t="s">
        <v>602</v>
      </c>
      <c r="AC346" s="99" t="s">
        <v>978</v>
      </c>
      <c r="AD346" s="101" t="s">
        <v>596</v>
      </c>
      <c r="AE346" s="99" t="s">
        <v>595</v>
      </c>
      <c r="AF346" s="99">
        <v>1</v>
      </c>
      <c r="AG346" s="99">
        <v>10366</v>
      </c>
      <c r="AH346" s="99">
        <v>0</v>
      </c>
      <c r="AI346" s="99">
        <v>16</v>
      </c>
      <c r="AJ346" s="99" t="s">
        <v>2383</v>
      </c>
      <c r="AK346" s="99">
        <v>4</v>
      </c>
      <c r="AN346" s="99">
        <v>0</v>
      </c>
      <c r="AO346" s="99" t="s">
        <v>591</v>
      </c>
      <c r="AP346" s="99" t="s">
        <v>2048</v>
      </c>
    </row>
    <row r="347" spans="1:42">
      <c r="A347" s="24">
        <v>346</v>
      </c>
      <c r="B347" s="99" t="s">
        <v>952</v>
      </c>
      <c r="C347" s="99" t="s">
        <v>872</v>
      </c>
      <c r="D347" s="24" t="s">
        <v>495</v>
      </c>
      <c r="E347" s="24" t="s">
        <v>1388</v>
      </c>
      <c r="F347" s="24" t="s">
        <v>1507</v>
      </c>
      <c r="G347" s="99">
        <v>84</v>
      </c>
      <c r="H347" s="25" t="s">
        <v>1085</v>
      </c>
      <c r="I347" s="99" t="s">
        <v>121</v>
      </c>
      <c r="J347" s="99" t="s">
        <v>91</v>
      </c>
      <c r="K347" s="25">
        <v>10367</v>
      </c>
      <c r="L347" s="25">
        <v>0</v>
      </c>
      <c r="M347" s="25">
        <v>16</v>
      </c>
      <c r="AA347" s="99" t="s">
        <v>873</v>
      </c>
      <c r="AB347" s="99" t="s">
        <v>602</v>
      </c>
      <c r="AC347" s="99" t="s">
        <v>978</v>
      </c>
      <c r="AD347" s="101" t="s">
        <v>596</v>
      </c>
      <c r="AE347" s="99" t="s">
        <v>595</v>
      </c>
      <c r="AF347" s="99">
        <v>1</v>
      </c>
      <c r="AG347" s="99">
        <v>10367</v>
      </c>
      <c r="AH347" s="99">
        <v>0</v>
      </c>
      <c r="AI347" s="99">
        <v>16</v>
      </c>
      <c r="AJ347" s="99" t="s">
        <v>2384</v>
      </c>
      <c r="AK347" s="99">
        <v>4</v>
      </c>
      <c r="AN347" s="99">
        <v>0</v>
      </c>
      <c r="AO347" s="99" t="s">
        <v>591</v>
      </c>
      <c r="AP347" s="121" t="s">
        <v>2050</v>
      </c>
    </row>
    <row r="348" spans="1:42">
      <c r="A348" s="24">
        <v>347</v>
      </c>
      <c r="B348" s="99" t="s">
        <v>952</v>
      </c>
      <c r="C348" s="99" t="s">
        <v>872</v>
      </c>
      <c r="D348" s="24" t="s">
        <v>495</v>
      </c>
      <c r="E348" s="24" t="s">
        <v>1388</v>
      </c>
      <c r="F348" s="24" t="s">
        <v>1507</v>
      </c>
      <c r="G348" s="99">
        <v>84</v>
      </c>
      <c r="H348" s="25" t="s">
        <v>1086</v>
      </c>
      <c r="I348" s="99" t="s">
        <v>121</v>
      </c>
      <c r="J348" s="99" t="s">
        <v>91</v>
      </c>
      <c r="K348" s="25">
        <v>10368</v>
      </c>
      <c r="L348" s="25">
        <v>0</v>
      </c>
      <c r="M348" s="25">
        <v>16</v>
      </c>
      <c r="AA348" s="99" t="s">
        <v>873</v>
      </c>
      <c r="AB348" s="99" t="s">
        <v>602</v>
      </c>
      <c r="AC348" s="99" t="s">
        <v>978</v>
      </c>
      <c r="AD348" s="101" t="s">
        <v>596</v>
      </c>
      <c r="AE348" s="99" t="s">
        <v>595</v>
      </c>
      <c r="AF348" s="99">
        <v>1</v>
      </c>
      <c r="AG348" s="99">
        <v>10368</v>
      </c>
      <c r="AH348" s="99">
        <v>0</v>
      </c>
      <c r="AI348" s="99">
        <v>16</v>
      </c>
      <c r="AJ348" s="99" t="s">
        <v>2385</v>
      </c>
      <c r="AK348" s="99">
        <v>4</v>
      </c>
      <c r="AN348" s="99">
        <v>0</v>
      </c>
      <c r="AO348" s="99" t="s">
        <v>591</v>
      </c>
      <c r="AP348" s="99" t="s">
        <v>597</v>
      </c>
    </row>
    <row r="349" spans="1:42">
      <c r="A349" s="24">
        <v>348</v>
      </c>
      <c r="B349" s="99" t="s">
        <v>952</v>
      </c>
      <c r="C349" s="99" t="s">
        <v>872</v>
      </c>
      <c r="D349" s="24" t="s">
        <v>495</v>
      </c>
      <c r="E349" s="24" t="s">
        <v>1388</v>
      </c>
      <c r="F349" s="24" t="s">
        <v>1507</v>
      </c>
      <c r="G349" s="99">
        <v>84</v>
      </c>
      <c r="H349" s="25" t="s">
        <v>1087</v>
      </c>
      <c r="I349" s="99" t="s">
        <v>121</v>
      </c>
      <c r="J349" s="99" t="s">
        <v>91</v>
      </c>
      <c r="K349" s="25">
        <v>10369</v>
      </c>
      <c r="L349" s="25">
        <v>0</v>
      </c>
      <c r="M349" s="25">
        <v>16</v>
      </c>
      <c r="AA349" s="99" t="s">
        <v>873</v>
      </c>
      <c r="AB349" s="99" t="s">
        <v>602</v>
      </c>
      <c r="AC349" s="99" t="s">
        <v>978</v>
      </c>
      <c r="AD349" s="101" t="s">
        <v>596</v>
      </c>
      <c r="AE349" s="99" t="s">
        <v>595</v>
      </c>
      <c r="AF349" s="99">
        <v>1</v>
      </c>
      <c r="AG349" s="99">
        <v>10369</v>
      </c>
      <c r="AH349" s="99">
        <v>0</v>
      </c>
      <c r="AI349" s="99">
        <v>16</v>
      </c>
      <c r="AJ349" s="99" t="s">
        <v>2386</v>
      </c>
      <c r="AK349" s="99">
        <v>4</v>
      </c>
      <c r="AN349" s="99">
        <v>0</v>
      </c>
      <c r="AO349" s="99" t="s">
        <v>591</v>
      </c>
      <c r="AP349" s="99" t="s">
        <v>598</v>
      </c>
    </row>
    <row r="350" spans="1:42">
      <c r="A350" s="24">
        <v>349</v>
      </c>
      <c r="B350" s="99" t="s">
        <v>952</v>
      </c>
      <c r="C350" s="99" t="s">
        <v>872</v>
      </c>
      <c r="D350" s="24" t="s">
        <v>495</v>
      </c>
      <c r="E350" s="24" t="s">
        <v>1388</v>
      </c>
      <c r="F350" s="24" t="s">
        <v>1507</v>
      </c>
      <c r="G350" s="99">
        <v>84</v>
      </c>
      <c r="H350" s="25" t="s">
        <v>1088</v>
      </c>
      <c r="I350" s="99" t="s">
        <v>121</v>
      </c>
      <c r="J350" s="99" t="s">
        <v>91</v>
      </c>
      <c r="K350" s="25">
        <v>10370</v>
      </c>
      <c r="L350" s="25">
        <v>0</v>
      </c>
      <c r="M350" s="25">
        <v>16</v>
      </c>
      <c r="AA350" s="99" t="s">
        <v>873</v>
      </c>
      <c r="AB350" s="99" t="s">
        <v>602</v>
      </c>
      <c r="AC350" s="99" t="s">
        <v>978</v>
      </c>
      <c r="AD350" s="101" t="s">
        <v>596</v>
      </c>
      <c r="AE350" s="99" t="s">
        <v>595</v>
      </c>
      <c r="AF350" s="99">
        <v>1</v>
      </c>
      <c r="AG350" s="99">
        <v>10370</v>
      </c>
      <c r="AH350" s="99">
        <v>0</v>
      </c>
      <c r="AI350" s="99">
        <v>16</v>
      </c>
      <c r="AJ350" s="99" t="s">
        <v>2387</v>
      </c>
      <c r="AK350" s="99">
        <v>4</v>
      </c>
      <c r="AN350" s="99">
        <v>0</v>
      </c>
      <c r="AO350" s="99" t="s">
        <v>591</v>
      </c>
      <c r="AP350" s="99" t="s">
        <v>2201</v>
      </c>
    </row>
    <row r="351" spans="1:42">
      <c r="A351" s="24">
        <v>350</v>
      </c>
      <c r="B351" s="99" t="s">
        <v>952</v>
      </c>
      <c r="C351" s="99" t="s">
        <v>872</v>
      </c>
      <c r="D351" s="24" t="s">
        <v>495</v>
      </c>
      <c r="E351" s="24" t="s">
        <v>1388</v>
      </c>
      <c r="F351" s="24" t="s">
        <v>1507</v>
      </c>
      <c r="G351" s="99">
        <v>84</v>
      </c>
      <c r="H351" s="25" t="s">
        <v>1089</v>
      </c>
      <c r="I351" s="99" t="s">
        <v>121</v>
      </c>
      <c r="J351" s="99" t="s">
        <v>91</v>
      </c>
      <c r="K351" s="25">
        <v>10371</v>
      </c>
      <c r="L351" s="25">
        <v>0</v>
      </c>
      <c r="M351" s="25">
        <v>16</v>
      </c>
      <c r="AA351" s="99" t="s">
        <v>873</v>
      </c>
      <c r="AB351" s="99" t="s">
        <v>602</v>
      </c>
      <c r="AC351" s="99" t="s">
        <v>978</v>
      </c>
      <c r="AD351" s="101" t="s">
        <v>596</v>
      </c>
      <c r="AE351" s="99" t="s">
        <v>595</v>
      </c>
      <c r="AF351" s="99">
        <v>1</v>
      </c>
      <c r="AG351" s="99">
        <v>10371</v>
      </c>
      <c r="AH351" s="99">
        <v>0</v>
      </c>
      <c r="AI351" s="99">
        <v>16</v>
      </c>
      <c r="AJ351" s="99" t="s">
        <v>2388</v>
      </c>
      <c r="AK351" s="99">
        <v>4</v>
      </c>
      <c r="AN351" s="99">
        <v>0</v>
      </c>
      <c r="AO351" s="99" t="s">
        <v>591</v>
      </c>
      <c r="AP351" s="99" t="s">
        <v>2203</v>
      </c>
    </row>
    <row r="352" spans="1:42">
      <c r="A352" s="24">
        <v>351</v>
      </c>
      <c r="B352" s="99" t="s">
        <v>952</v>
      </c>
      <c r="C352" s="99" t="s">
        <v>872</v>
      </c>
      <c r="D352" s="24" t="s">
        <v>495</v>
      </c>
      <c r="E352" s="24" t="s">
        <v>1388</v>
      </c>
      <c r="F352" s="24" t="s">
        <v>1507</v>
      </c>
      <c r="G352" s="99">
        <v>84</v>
      </c>
      <c r="H352" s="25" t="s">
        <v>1090</v>
      </c>
      <c r="I352" s="99" t="s">
        <v>121</v>
      </c>
      <c r="J352" s="99" t="s">
        <v>91</v>
      </c>
      <c r="K352" s="25">
        <v>10372</v>
      </c>
      <c r="L352" s="25">
        <v>0</v>
      </c>
      <c r="M352" s="25">
        <v>16</v>
      </c>
      <c r="AA352" s="99" t="s">
        <v>873</v>
      </c>
      <c r="AB352" s="99" t="s">
        <v>602</v>
      </c>
      <c r="AC352" s="99" t="s">
        <v>978</v>
      </c>
      <c r="AD352" s="101" t="s">
        <v>596</v>
      </c>
      <c r="AE352" s="99" t="s">
        <v>595</v>
      </c>
      <c r="AF352" s="99">
        <v>1</v>
      </c>
      <c r="AG352" s="99">
        <v>10372</v>
      </c>
      <c r="AH352" s="99">
        <v>0</v>
      </c>
      <c r="AI352" s="99">
        <v>16</v>
      </c>
      <c r="AJ352" s="99" t="s">
        <v>2389</v>
      </c>
      <c r="AK352" s="99">
        <v>4</v>
      </c>
      <c r="AN352" s="99">
        <v>0</v>
      </c>
      <c r="AO352" s="99" t="s">
        <v>591</v>
      </c>
      <c r="AP352" s="99" t="s">
        <v>2205</v>
      </c>
    </row>
    <row r="353" spans="1:42">
      <c r="A353" s="24">
        <v>352</v>
      </c>
      <c r="B353" s="99" t="s">
        <v>952</v>
      </c>
      <c r="C353" s="99" t="s">
        <v>872</v>
      </c>
      <c r="D353" s="24" t="s">
        <v>494</v>
      </c>
      <c r="E353" s="24" t="s">
        <v>1230</v>
      </c>
      <c r="F353" s="24" t="s">
        <v>1238</v>
      </c>
      <c r="G353" s="99">
        <v>85</v>
      </c>
      <c r="H353" s="25" t="s">
        <v>1767</v>
      </c>
      <c r="I353" s="99" t="s">
        <v>122</v>
      </c>
      <c r="J353" s="99" t="s">
        <v>90</v>
      </c>
      <c r="K353" s="25">
        <v>5700</v>
      </c>
      <c r="L353" s="25">
        <v>0</v>
      </c>
      <c r="M353" s="25">
        <v>2</v>
      </c>
      <c r="AA353" s="99" t="s">
        <v>874</v>
      </c>
      <c r="AB353" s="99" t="s">
        <v>602</v>
      </c>
      <c r="AC353" s="99" t="s">
        <v>975</v>
      </c>
      <c r="AD353" s="101" t="s">
        <v>592</v>
      </c>
      <c r="AE353" s="99" t="s">
        <v>599</v>
      </c>
      <c r="AF353" s="99">
        <v>1</v>
      </c>
      <c r="AG353" s="99">
        <v>5700</v>
      </c>
      <c r="AH353" s="99">
        <v>0</v>
      </c>
      <c r="AI353" s="99">
        <v>2</v>
      </c>
      <c r="AJ353" s="99" t="s">
        <v>2390</v>
      </c>
      <c r="AK353" s="99">
        <v>4</v>
      </c>
      <c r="AN353" s="99">
        <v>0</v>
      </c>
      <c r="AO353" s="99" t="s">
        <v>591</v>
      </c>
      <c r="AP353" s="99" t="s">
        <v>601</v>
      </c>
    </row>
    <row r="354" spans="1:42">
      <c r="A354" s="24">
        <v>353</v>
      </c>
      <c r="B354" s="99" t="s">
        <v>952</v>
      </c>
      <c r="C354" s="99" t="s">
        <v>872</v>
      </c>
      <c r="D354" s="24" t="s">
        <v>494</v>
      </c>
      <c r="E354" s="24" t="s">
        <v>1230</v>
      </c>
      <c r="F354" s="24" t="s">
        <v>1238</v>
      </c>
      <c r="G354" s="99">
        <v>85</v>
      </c>
      <c r="H354" s="25" t="s">
        <v>2992</v>
      </c>
      <c r="I354" s="99" t="s">
        <v>123</v>
      </c>
      <c r="J354" s="99" t="s">
        <v>97</v>
      </c>
      <c r="K354" s="25">
        <v>26700</v>
      </c>
      <c r="L354" s="25">
        <v>0</v>
      </c>
      <c r="M354" s="25">
        <v>2</v>
      </c>
      <c r="AA354" s="99" t="s">
        <v>876</v>
      </c>
      <c r="AB354" s="99" t="s">
        <v>602</v>
      </c>
      <c r="AC354" s="99" t="s">
        <v>980</v>
      </c>
      <c r="AD354" s="101" t="s">
        <v>590</v>
      </c>
      <c r="AE354" s="99" t="s">
        <v>875</v>
      </c>
      <c r="AF354" s="99">
        <v>1</v>
      </c>
      <c r="AG354" s="99">
        <v>26700</v>
      </c>
      <c r="AH354" s="99">
        <v>0</v>
      </c>
      <c r="AI354" s="99">
        <v>2</v>
      </c>
      <c r="AJ354" s="99" t="s">
        <v>3001</v>
      </c>
      <c r="AK354" s="99">
        <v>4</v>
      </c>
      <c r="AN354" s="99">
        <v>0</v>
      </c>
      <c r="AO354" s="99" t="s">
        <v>591</v>
      </c>
      <c r="AP354" s="99" t="s">
        <v>2391</v>
      </c>
    </row>
    <row r="355" spans="1:42">
      <c r="A355" s="24">
        <v>354</v>
      </c>
      <c r="B355" s="99" t="s">
        <v>952</v>
      </c>
      <c r="C355" s="99" t="s">
        <v>872</v>
      </c>
      <c r="D355" s="24" t="s">
        <v>494</v>
      </c>
      <c r="E355" s="24" t="s">
        <v>1230</v>
      </c>
      <c r="F355" s="24" t="s">
        <v>1238</v>
      </c>
      <c r="G355" s="99">
        <v>85</v>
      </c>
      <c r="H355" s="25" t="s">
        <v>2993</v>
      </c>
      <c r="I355" s="99" t="s">
        <v>123</v>
      </c>
      <c r="J355" s="99" t="s">
        <v>589</v>
      </c>
      <c r="K355" s="25">
        <v>26700</v>
      </c>
      <c r="L355" s="25">
        <v>4</v>
      </c>
      <c r="M355" s="25">
        <v>2</v>
      </c>
      <c r="AA355" s="99" t="s">
        <v>876</v>
      </c>
      <c r="AB355" s="99" t="s">
        <v>602</v>
      </c>
      <c r="AC355" s="99" t="s">
        <v>980</v>
      </c>
      <c r="AD355" s="101" t="s">
        <v>592</v>
      </c>
      <c r="AE355" s="99" t="s">
        <v>877</v>
      </c>
      <c r="AF355" s="99">
        <v>1</v>
      </c>
      <c r="AG355" s="99">
        <v>26700</v>
      </c>
      <c r="AH355" s="99">
        <v>4</v>
      </c>
      <c r="AI355" s="99">
        <v>2</v>
      </c>
      <c r="AJ355" s="99" t="s">
        <v>3003</v>
      </c>
      <c r="AK355" s="99">
        <v>4</v>
      </c>
      <c r="AN355" s="99">
        <v>0</v>
      </c>
      <c r="AO355" s="99" t="s">
        <v>591</v>
      </c>
      <c r="AP355" s="121" t="s">
        <v>3004</v>
      </c>
    </row>
    <row r="356" spans="1:42">
      <c r="A356" s="24">
        <v>355</v>
      </c>
      <c r="B356" s="99" t="s">
        <v>952</v>
      </c>
      <c r="C356" s="99" t="s">
        <v>872</v>
      </c>
      <c r="D356" s="24" t="s">
        <v>494</v>
      </c>
      <c r="E356" s="24" t="s">
        <v>1230</v>
      </c>
      <c r="F356" s="24" t="s">
        <v>1238</v>
      </c>
      <c r="G356" s="99">
        <v>85</v>
      </c>
      <c r="H356" s="25" t="s">
        <v>584</v>
      </c>
      <c r="I356" s="99" t="s">
        <v>123</v>
      </c>
      <c r="J356" s="99" t="s">
        <v>97</v>
      </c>
      <c r="K356" s="25">
        <v>26700</v>
      </c>
      <c r="L356" s="25">
        <v>0</v>
      </c>
      <c r="M356" s="25">
        <v>2</v>
      </c>
      <c r="AA356" s="99" t="s">
        <v>876</v>
      </c>
      <c r="AB356" s="99" t="s">
        <v>602</v>
      </c>
      <c r="AC356" s="99" t="s">
        <v>980</v>
      </c>
      <c r="AD356" s="101" t="s">
        <v>590</v>
      </c>
      <c r="AE356" s="99" t="s">
        <v>875</v>
      </c>
      <c r="AF356" s="99">
        <v>1</v>
      </c>
      <c r="AG356" s="99">
        <v>26700</v>
      </c>
      <c r="AH356" s="99">
        <v>0</v>
      </c>
      <c r="AI356" s="99">
        <v>2</v>
      </c>
      <c r="AJ356" s="99" t="s">
        <v>3243</v>
      </c>
      <c r="AK356" s="99">
        <v>4</v>
      </c>
      <c r="AN356" s="99">
        <v>0</v>
      </c>
      <c r="AO356" s="99" t="s">
        <v>591</v>
      </c>
      <c r="AP356" s="99" t="s">
        <v>3002</v>
      </c>
    </row>
    <row r="357" spans="1:42">
      <c r="A357" s="24">
        <v>356</v>
      </c>
      <c r="B357" s="99" t="s">
        <v>952</v>
      </c>
      <c r="C357" s="99" t="s">
        <v>872</v>
      </c>
      <c r="D357" s="24" t="s">
        <v>494</v>
      </c>
      <c r="E357" s="24" t="s">
        <v>1230</v>
      </c>
      <c r="F357" s="24" t="s">
        <v>1238</v>
      </c>
      <c r="G357" s="99">
        <v>85</v>
      </c>
      <c r="H357" s="25" t="s">
        <v>2994</v>
      </c>
      <c r="I357" s="99" t="s">
        <v>123</v>
      </c>
      <c r="J357" s="99" t="s">
        <v>589</v>
      </c>
      <c r="K357" s="25">
        <v>26700</v>
      </c>
      <c r="L357" s="25">
        <v>2</v>
      </c>
      <c r="M357" s="25">
        <v>2</v>
      </c>
      <c r="AA357" s="99" t="s">
        <v>876</v>
      </c>
      <c r="AB357" s="99" t="s">
        <v>602</v>
      </c>
      <c r="AC357" s="99" t="s">
        <v>980</v>
      </c>
      <c r="AD357" s="101" t="s">
        <v>592</v>
      </c>
      <c r="AE357" s="99" t="s">
        <v>877</v>
      </c>
      <c r="AF357" s="99">
        <v>1</v>
      </c>
      <c r="AG357" s="99">
        <v>26700</v>
      </c>
      <c r="AH357" s="99">
        <v>2</v>
      </c>
      <c r="AI357" s="99">
        <v>2</v>
      </c>
      <c r="AJ357" s="99" t="s">
        <v>3005</v>
      </c>
      <c r="AK357" s="99">
        <v>4</v>
      </c>
      <c r="AN357" s="99">
        <v>0</v>
      </c>
      <c r="AO357" s="99" t="s">
        <v>591</v>
      </c>
      <c r="AP357" s="99" t="s">
        <v>3006</v>
      </c>
    </row>
    <row r="358" spans="1:42">
      <c r="A358" s="24">
        <v>357</v>
      </c>
      <c r="B358" s="99" t="s">
        <v>952</v>
      </c>
      <c r="C358" s="99" t="s">
        <v>872</v>
      </c>
      <c r="D358" s="24" t="s">
        <v>494</v>
      </c>
      <c r="E358" s="24" t="s">
        <v>1230</v>
      </c>
      <c r="F358" s="24" t="s">
        <v>1238</v>
      </c>
      <c r="G358" s="99">
        <v>85</v>
      </c>
      <c r="H358" s="25" t="s">
        <v>585</v>
      </c>
      <c r="I358" s="99" t="s">
        <v>123</v>
      </c>
      <c r="J358" s="99" t="s">
        <v>97</v>
      </c>
      <c r="K358" s="25">
        <v>26700</v>
      </c>
      <c r="L358" s="25">
        <v>0</v>
      </c>
      <c r="M358" s="25">
        <v>2</v>
      </c>
      <c r="AA358" s="99" t="s">
        <v>876</v>
      </c>
      <c r="AB358" s="99" t="s">
        <v>602</v>
      </c>
      <c r="AC358" s="99" t="s">
        <v>980</v>
      </c>
      <c r="AD358" s="101" t="s">
        <v>590</v>
      </c>
      <c r="AE358" s="99" t="s">
        <v>875</v>
      </c>
      <c r="AF358" s="99">
        <v>1</v>
      </c>
      <c r="AG358" s="99">
        <v>26700</v>
      </c>
      <c r="AH358" s="99">
        <v>0</v>
      </c>
      <c r="AI358" s="99">
        <v>2</v>
      </c>
      <c r="AJ358" s="99" t="s">
        <v>2394</v>
      </c>
      <c r="AK358" s="99">
        <v>4</v>
      </c>
      <c r="AN358" s="99">
        <v>0</v>
      </c>
      <c r="AO358" s="99" t="s">
        <v>591</v>
      </c>
      <c r="AP358" s="99" t="s">
        <v>2393</v>
      </c>
    </row>
    <row r="359" spans="1:42">
      <c r="A359" s="24">
        <v>358</v>
      </c>
      <c r="B359" s="99" t="s">
        <v>952</v>
      </c>
      <c r="C359" s="99" t="s">
        <v>872</v>
      </c>
      <c r="D359" s="24" t="s">
        <v>494</v>
      </c>
      <c r="E359" s="24" t="s">
        <v>1230</v>
      </c>
      <c r="F359" s="24" t="s">
        <v>1238</v>
      </c>
      <c r="G359" s="99">
        <v>85</v>
      </c>
      <c r="H359" s="25" t="s">
        <v>586</v>
      </c>
      <c r="I359" s="99" t="s">
        <v>123</v>
      </c>
      <c r="J359" s="99" t="s">
        <v>589</v>
      </c>
      <c r="K359" s="25">
        <v>26700</v>
      </c>
      <c r="L359" s="25">
        <v>4</v>
      </c>
      <c r="M359" s="25">
        <v>2</v>
      </c>
      <c r="AA359" s="99" t="s">
        <v>876</v>
      </c>
      <c r="AB359" s="99" t="s">
        <v>602</v>
      </c>
      <c r="AC359" s="99" t="s">
        <v>980</v>
      </c>
      <c r="AD359" s="101" t="s">
        <v>592</v>
      </c>
      <c r="AE359" s="99" t="s">
        <v>877</v>
      </c>
      <c r="AF359" s="99">
        <v>1</v>
      </c>
      <c r="AG359" s="99">
        <v>26700</v>
      </c>
      <c r="AH359" s="99">
        <v>4</v>
      </c>
      <c r="AI359" s="99">
        <v>2</v>
      </c>
      <c r="AJ359" s="99" t="s">
        <v>2396</v>
      </c>
      <c r="AK359" s="99">
        <v>4</v>
      </c>
      <c r="AN359" s="99">
        <v>0</v>
      </c>
      <c r="AO359" s="99" t="s">
        <v>591</v>
      </c>
      <c r="AP359" s="99" t="s">
        <v>2397</v>
      </c>
    </row>
    <row r="360" spans="1:42">
      <c r="A360" s="24">
        <v>359</v>
      </c>
      <c r="B360" s="99" t="s">
        <v>952</v>
      </c>
      <c r="C360" s="99" t="s">
        <v>872</v>
      </c>
      <c r="D360" s="24" t="s">
        <v>494</v>
      </c>
      <c r="E360" s="24" t="s">
        <v>1230</v>
      </c>
      <c r="F360" s="24" t="s">
        <v>1238</v>
      </c>
      <c r="G360" s="99">
        <v>85</v>
      </c>
      <c r="H360" s="25" t="s">
        <v>588</v>
      </c>
      <c r="I360" s="99" t="s">
        <v>123</v>
      </c>
      <c r="J360" s="99" t="s">
        <v>97</v>
      </c>
      <c r="K360" s="25">
        <v>26700</v>
      </c>
      <c r="L360" s="25">
        <v>0</v>
      </c>
      <c r="M360" s="25">
        <v>2</v>
      </c>
      <c r="AA360" s="99" t="s">
        <v>876</v>
      </c>
      <c r="AB360" s="99" t="s">
        <v>602</v>
      </c>
      <c r="AC360" s="99" t="s">
        <v>980</v>
      </c>
      <c r="AD360" s="101" t="s">
        <v>590</v>
      </c>
      <c r="AE360" s="99" t="s">
        <v>875</v>
      </c>
      <c r="AF360" s="99">
        <v>1</v>
      </c>
      <c r="AG360" s="99">
        <v>26700</v>
      </c>
      <c r="AH360" s="99">
        <v>0</v>
      </c>
      <c r="AI360" s="99">
        <v>2</v>
      </c>
      <c r="AJ360" s="99" t="s">
        <v>2392</v>
      </c>
      <c r="AK360" s="99">
        <v>4</v>
      </c>
      <c r="AN360" s="99">
        <v>0</v>
      </c>
      <c r="AO360" s="99" t="s">
        <v>591</v>
      </c>
      <c r="AP360" s="99" t="s">
        <v>2395</v>
      </c>
    </row>
    <row r="361" spans="1:42">
      <c r="A361" s="24">
        <v>360</v>
      </c>
      <c r="B361" s="99" t="s">
        <v>952</v>
      </c>
      <c r="C361" s="99" t="s">
        <v>872</v>
      </c>
      <c r="D361" s="24" t="s">
        <v>494</v>
      </c>
      <c r="E361" s="24" t="s">
        <v>1230</v>
      </c>
      <c r="F361" s="24" t="s">
        <v>1238</v>
      </c>
      <c r="G361" s="99">
        <v>85</v>
      </c>
      <c r="H361" s="25" t="s">
        <v>587</v>
      </c>
      <c r="I361" s="99" t="s">
        <v>123</v>
      </c>
      <c r="J361" s="99" t="s">
        <v>589</v>
      </c>
      <c r="K361" s="25">
        <v>26700</v>
      </c>
      <c r="L361" s="25">
        <v>2</v>
      </c>
      <c r="M361" s="25">
        <v>2</v>
      </c>
      <c r="AA361" s="99" t="s">
        <v>876</v>
      </c>
      <c r="AB361" s="99" t="s">
        <v>602</v>
      </c>
      <c r="AC361" s="99" t="s">
        <v>980</v>
      </c>
      <c r="AD361" s="101" t="s">
        <v>592</v>
      </c>
      <c r="AE361" s="99" t="s">
        <v>877</v>
      </c>
      <c r="AF361" s="99">
        <v>1</v>
      </c>
      <c r="AG361" s="99">
        <v>26700</v>
      </c>
      <c r="AH361" s="99">
        <v>2</v>
      </c>
      <c r="AI361" s="99">
        <v>2</v>
      </c>
      <c r="AJ361" s="99" t="s">
        <v>2398</v>
      </c>
      <c r="AK361" s="99">
        <v>4</v>
      </c>
      <c r="AN361" s="99">
        <v>0</v>
      </c>
      <c r="AO361" s="99" t="s">
        <v>591</v>
      </c>
      <c r="AP361" s="99" t="s">
        <v>2399</v>
      </c>
    </row>
    <row r="362" spans="1:42">
      <c r="A362" s="24">
        <v>361</v>
      </c>
      <c r="B362" s="99" t="s">
        <v>952</v>
      </c>
      <c r="C362" s="99" t="s">
        <v>872</v>
      </c>
      <c r="D362" s="24" t="s">
        <v>495</v>
      </c>
      <c r="E362" s="24" t="s">
        <v>1230</v>
      </c>
      <c r="F362" s="24" t="s">
        <v>1239</v>
      </c>
      <c r="G362" s="99">
        <v>86</v>
      </c>
      <c r="H362" s="25" t="s">
        <v>1767</v>
      </c>
      <c r="I362" s="99" t="s">
        <v>122</v>
      </c>
      <c r="J362" s="99" t="s">
        <v>90</v>
      </c>
      <c r="K362" s="25">
        <v>5720</v>
      </c>
      <c r="L362" s="25">
        <v>0</v>
      </c>
      <c r="M362" s="25">
        <v>2</v>
      </c>
      <c r="AA362" s="99" t="s">
        <v>874</v>
      </c>
      <c r="AB362" s="99" t="s">
        <v>602</v>
      </c>
      <c r="AC362" s="99" t="s">
        <v>975</v>
      </c>
      <c r="AD362" s="101" t="s">
        <v>592</v>
      </c>
      <c r="AE362" s="99" t="s">
        <v>599</v>
      </c>
      <c r="AF362" s="99">
        <v>1</v>
      </c>
      <c r="AG362" s="99">
        <v>5720</v>
      </c>
      <c r="AH362" s="99">
        <v>0</v>
      </c>
      <c r="AI362" s="99">
        <v>2</v>
      </c>
      <c r="AJ362" s="99" t="s">
        <v>2400</v>
      </c>
      <c r="AK362" s="99">
        <v>4</v>
      </c>
      <c r="AN362" s="99">
        <v>0</v>
      </c>
      <c r="AO362" s="99" t="s">
        <v>591</v>
      </c>
      <c r="AP362" s="99" t="s">
        <v>601</v>
      </c>
    </row>
    <row r="363" spans="1:42">
      <c r="A363" s="24">
        <v>362</v>
      </c>
      <c r="B363" s="99" t="s">
        <v>952</v>
      </c>
      <c r="C363" s="99" t="s">
        <v>872</v>
      </c>
      <c r="D363" s="24" t="s">
        <v>495</v>
      </c>
      <c r="E363" s="24" t="s">
        <v>1230</v>
      </c>
      <c r="F363" s="24" t="s">
        <v>1239</v>
      </c>
      <c r="G363" s="99">
        <v>86</v>
      </c>
      <c r="H363" s="25" t="s">
        <v>2992</v>
      </c>
      <c r="I363" s="99" t="s">
        <v>123</v>
      </c>
      <c r="J363" s="99" t="s">
        <v>97</v>
      </c>
      <c r="K363" s="25">
        <v>26720</v>
      </c>
      <c r="L363" s="25">
        <v>0</v>
      </c>
      <c r="M363" s="25">
        <v>2</v>
      </c>
      <c r="AA363" s="99" t="s">
        <v>876</v>
      </c>
      <c r="AB363" s="99" t="s">
        <v>602</v>
      </c>
      <c r="AC363" s="99" t="s">
        <v>980</v>
      </c>
      <c r="AD363" s="101" t="s">
        <v>590</v>
      </c>
      <c r="AE363" s="99" t="s">
        <v>875</v>
      </c>
      <c r="AF363" s="99">
        <v>1</v>
      </c>
      <c r="AG363" s="99">
        <v>26720</v>
      </c>
      <c r="AH363" s="99">
        <v>0</v>
      </c>
      <c r="AI363" s="99">
        <v>2</v>
      </c>
      <c r="AJ363" s="99" t="s">
        <v>3007</v>
      </c>
      <c r="AK363" s="99">
        <v>4</v>
      </c>
      <c r="AN363" s="99">
        <v>0</v>
      </c>
      <c r="AO363" s="99" t="s">
        <v>591</v>
      </c>
      <c r="AP363" s="99" t="s">
        <v>2391</v>
      </c>
    </row>
    <row r="364" spans="1:42">
      <c r="A364" s="24">
        <v>363</v>
      </c>
      <c r="B364" s="99" t="s">
        <v>952</v>
      </c>
      <c r="C364" s="99" t="s">
        <v>872</v>
      </c>
      <c r="D364" s="24" t="s">
        <v>495</v>
      </c>
      <c r="E364" s="24" t="s">
        <v>1230</v>
      </c>
      <c r="F364" s="24" t="s">
        <v>1239</v>
      </c>
      <c r="G364" s="99">
        <v>86</v>
      </c>
      <c r="H364" s="25" t="s">
        <v>2993</v>
      </c>
      <c r="I364" s="99" t="s">
        <v>123</v>
      </c>
      <c r="J364" s="99" t="s">
        <v>589</v>
      </c>
      <c r="K364" s="25">
        <v>26720</v>
      </c>
      <c r="L364" s="25">
        <v>4</v>
      </c>
      <c r="M364" s="25">
        <v>2</v>
      </c>
      <c r="AA364" s="99" t="s">
        <v>876</v>
      </c>
      <c r="AB364" s="99" t="s">
        <v>602</v>
      </c>
      <c r="AC364" s="99" t="s">
        <v>980</v>
      </c>
      <c r="AD364" s="101" t="s">
        <v>592</v>
      </c>
      <c r="AE364" s="99" t="s">
        <v>877</v>
      </c>
      <c r="AF364" s="99">
        <v>1</v>
      </c>
      <c r="AG364" s="99">
        <v>26720</v>
      </c>
      <c r="AH364" s="99">
        <v>4</v>
      </c>
      <c r="AI364" s="99">
        <v>2</v>
      </c>
      <c r="AJ364" s="99" t="s">
        <v>3008</v>
      </c>
      <c r="AK364" s="99">
        <v>4</v>
      </c>
      <c r="AN364" s="99">
        <v>0</v>
      </c>
      <c r="AO364" s="99" t="s">
        <v>591</v>
      </c>
      <c r="AP364" s="99" t="s">
        <v>3004</v>
      </c>
    </row>
    <row r="365" spans="1:42">
      <c r="A365" s="24">
        <v>364</v>
      </c>
      <c r="B365" s="99" t="s">
        <v>952</v>
      </c>
      <c r="C365" s="99" t="s">
        <v>872</v>
      </c>
      <c r="D365" s="24" t="s">
        <v>495</v>
      </c>
      <c r="E365" s="24" t="s">
        <v>1230</v>
      </c>
      <c r="F365" s="24" t="s">
        <v>1239</v>
      </c>
      <c r="G365" s="99">
        <v>86</v>
      </c>
      <c r="H365" s="25" t="s">
        <v>584</v>
      </c>
      <c r="I365" s="99" t="s">
        <v>123</v>
      </c>
      <c r="J365" s="99" t="s">
        <v>97</v>
      </c>
      <c r="K365" s="25">
        <v>26720</v>
      </c>
      <c r="L365" s="25">
        <v>0</v>
      </c>
      <c r="M365" s="25">
        <v>2</v>
      </c>
      <c r="AA365" s="99" t="s">
        <v>876</v>
      </c>
      <c r="AB365" s="99" t="s">
        <v>602</v>
      </c>
      <c r="AC365" s="99" t="s">
        <v>980</v>
      </c>
      <c r="AD365" s="101" t="s">
        <v>590</v>
      </c>
      <c r="AE365" s="99" t="s">
        <v>875</v>
      </c>
      <c r="AF365" s="99">
        <v>1</v>
      </c>
      <c r="AG365" s="99">
        <v>26720</v>
      </c>
      <c r="AH365" s="99">
        <v>0</v>
      </c>
      <c r="AI365" s="99">
        <v>2</v>
      </c>
      <c r="AJ365" s="99" t="s">
        <v>3244</v>
      </c>
      <c r="AK365" s="99">
        <v>4</v>
      </c>
      <c r="AN365" s="99">
        <v>0</v>
      </c>
      <c r="AO365" s="99" t="s">
        <v>591</v>
      </c>
      <c r="AP365" s="99" t="s">
        <v>3002</v>
      </c>
    </row>
    <row r="366" spans="1:42">
      <c r="A366" s="24">
        <v>365</v>
      </c>
      <c r="B366" s="99" t="s">
        <v>952</v>
      </c>
      <c r="C366" s="99" t="s">
        <v>872</v>
      </c>
      <c r="D366" s="24" t="s">
        <v>495</v>
      </c>
      <c r="E366" s="24" t="s">
        <v>1230</v>
      </c>
      <c r="F366" s="24" t="s">
        <v>1239</v>
      </c>
      <c r="G366" s="99">
        <v>86</v>
      </c>
      <c r="H366" s="25" t="s">
        <v>2994</v>
      </c>
      <c r="I366" s="99" t="s">
        <v>123</v>
      </c>
      <c r="J366" s="99" t="s">
        <v>589</v>
      </c>
      <c r="K366" s="25">
        <v>26720</v>
      </c>
      <c r="L366" s="25">
        <v>2</v>
      </c>
      <c r="M366" s="25">
        <v>2</v>
      </c>
      <c r="AA366" s="99" t="s">
        <v>876</v>
      </c>
      <c r="AB366" s="99" t="s">
        <v>602</v>
      </c>
      <c r="AC366" s="99" t="s">
        <v>980</v>
      </c>
      <c r="AD366" s="101" t="s">
        <v>592</v>
      </c>
      <c r="AE366" s="99" t="s">
        <v>877</v>
      </c>
      <c r="AF366" s="99">
        <v>1</v>
      </c>
      <c r="AG366" s="99">
        <v>26720</v>
      </c>
      <c r="AH366" s="99">
        <v>2</v>
      </c>
      <c r="AI366" s="99">
        <v>2</v>
      </c>
      <c r="AJ366" s="99" t="s">
        <v>3009</v>
      </c>
      <c r="AK366" s="99">
        <v>4</v>
      </c>
      <c r="AN366" s="99">
        <v>0</v>
      </c>
      <c r="AO366" s="99" t="s">
        <v>591</v>
      </c>
      <c r="AP366" s="99" t="s">
        <v>3006</v>
      </c>
    </row>
    <row r="367" spans="1:42">
      <c r="A367" s="24">
        <v>366</v>
      </c>
      <c r="B367" s="99" t="s">
        <v>952</v>
      </c>
      <c r="C367" s="99" t="s">
        <v>872</v>
      </c>
      <c r="D367" s="24" t="s">
        <v>495</v>
      </c>
      <c r="E367" s="24" t="s">
        <v>1230</v>
      </c>
      <c r="F367" s="24" t="s">
        <v>1239</v>
      </c>
      <c r="G367" s="99">
        <v>86</v>
      </c>
      <c r="H367" s="25" t="s">
        <v>585</v>
      </c>
      <c r="I367" s="99" t="s">
        <v>123</v>
      </c>
      <c r="J367" s="99" t="s">
        <v>97</v>
      </c>
      <c r="K367" s="25">
        <v>26720</v>
      </c>
      <c r="L367" s="25">
        <v>0</v>
      </c>
      <c r="M367" s="25">
        <v>2</v>
      </c>
      <c r="AA367" s="99" t="s">
        <v>876</v>
      </c>
      <c r="AB367" s="99" t="s">
        <v>602</v>
      </c>
      <c r="AC367" s="99" t="s">
        <v>980</v>
      </c>
      <c r="AD367" s="101" t="s">
        <v>590</v>
      </c>
      <c r="AE367" s="99" t="s">
        <v>875</v>
      </c>
      <c r="AF367" s="99">
        <v>1</v>
      </c>
      <c r="AG367" s="99">
        <v>26720</v>
      </c>
      <c r="AH367" s="99">
        <v>0</v>
      </c>
      <c r="AI367" s="99">
        <v>2</v>
      </c>
      <c r="AJ367" s="99" t="s">
        <v>2402</v>
      </c>
      <c r="AK367" s="99">
        <v>4</v>
      </c>
      <c r="AN367" s="99">
        <v>0</v>
      </c>
      <c r="AO367" s="99" t="s">
        <v>591</v>
      </c>
      <c r="AP367" s="99" t="s">
        <v>2393</v>
      </c>
    </row>
    <row r="368" spans="1:42">
      <c r="A368" s="24">
        <v>367</v>
      </c>
      <c r="B368" s="99" t="s">
        <v>952</v>
      </c>
      <c r="C368" s="99" t="s">
        <v>872</v>
      </c>
      <c r="D368" s="24" t="s">
        <v>495</v>
      </c>
      <c r="E368" s="24" t="s">
        <v>1230</v>
      </c>
      <c r="F368" s="24" t="s">
        <v>1239</v>
      </c>
      <c r="G368" s="99">
        <v>86</v>
      </c>
      <c r="H368" s="25" t="s">
        <v>586</v>
      </c>
      <c r="I368" s="99" t="s">
        <v>123</v>
      </c>
      <c r="J368" s="99" t="s">
        <v>589</v>
      </c>
      <c r="K368" s="25">
        <v>26720</v>
      </c>
      <c r="L368" s="25">
        <v>4</v>
      </c>
      <c r="M368" s="25">
        <v>2</v>
      </c>
      <c r="AA368" s="99" t="s">
        <v>876</v>
      </c>
      <c r="AB368" s="99" t="s">
        <v>602</v>
      </c>
      <c r="AC368" s="99" t="s">
        <v>980</v>
      </c>
      <c r="AD368" s="101" t="s">
        <v>592</v>
      </c>
      <c r="AE368" s="99" t="s">
        <v>877</v>
      </c>
      <c r="AF368" s="99">
        <v>1</v>
      </c>
      <c r="AG368" s="99">
        <v>26720</v>
      </c>
      <c r="AH368" s="99">
        <v>4</v>
      </c>
      <c r="AI368" s="99">
        <v>2</v>
      </c>
      <c r="AJ368" s="99" t="s">
        <v>2403</v>
      </c>
      <c r="AK368" s="99">
        <v>4</v>
      </c>
      <c r="AN368" s="99">
        <v>0</v>
      </c>
      <c r="AO368" s="99" t="s">
        <v>591</v>
      </c>
      <c r="AP368" s="99" t="s">
        <v>2397</v>
      </c>
    </row>
    <row r="369" spans="1:42">
      <c r="A369" s="24">
        <v>368</v>
      </c>
      <c r="B369" s="99" t="s">
        <v>952</v>
      </c>
      <c r="C369" s="99" t="s">
        <v>872</v>
      </c>
      <c r="D369" s="24" t="s">
        <v>495</v>
      </c>
      <c r="E369" s="24" t="s">
        <v>1230</v>
      </c>
      <c r="F369" s="24" t="s">
        <v>1239</v>
      </c>
      <c r="G369" s="99">
        <v>86</v>
      </c>
      <c r="H369" s="25" t="s">
        <v>588</v>
      </c>
      <c r="I369" s="99" t="s">
        <v>123</v>
      </c>
      <c r="J369" s="99" t="s">
        <v>97</v>
      </c>
      <c r="K369" s="25">
        <v>26720</v>
      </c>
      <c r="L369" s="25">
        <v>0</v>
      </c>
      <c r="M369" s="25">
        <v>2</v>
      </c>
      <c r="AA369" s="99" t="s">
        <v>876</v>
      </c>
      <c r="AB369" s="99" t="s">
        <v>602</v>
      </c>
      <c r="AC369" s="99" t="s">
        <v>980</v>
      </c>
      <c r="AD369" s="101" t="s">
        <v>590</v>
      </c>
      <c r="AE369" s="99" t="s">
        <v>875</v>
      </c>
      <c r="AF369" s="99">
        <v>1</v>
      </c>
      <c r="AG369" s="99">
        <v>26720</v>
      </c>
      <c r="AH369" s="99">
        <v>0</v>
      </c>
      <c r="AI369" s="99">
        <v>2</v>
      </c>
      <c r="AJ369" s="99" t="s">
        <v>2401</v>
      </c>
      <c r="AK369" s="99">
        <v>4</v>
      </c>
      <c r="AN369" s="99">
        <v>0</v>
      </c>
      <c r="AO369" s="99" t="s">
        <v>591</v>
      </c>
      <c r="AP369" s="99" t="s">
        <v>2395</v>
      </c>
    </row>
    <row r="370" spans="1:42">
      <c r="A370" s="24">
        <v>369</v>
      </c>
      <c r="B370" s="99" t="s">
        <v>952</v>
      </c>
      <c r="C370" s="99" t="s">
        <v>872</v>
      </c>
      <c r="D370" s="24" t="s">
        <v>495</v>
      </c>
      <c r="E370" s="24" t="s">
        <v>1230</v>
      </c>
      <c r="F370" s="24" t="s">
        <v>1239</v>
      </c>
      <c r="G370" s="99">
        <v>86</v>
      </c>
      <c r="H370" s="25" t="s">
        <v>587</v>
      </c>
      <c r="I370" s="99" t="s">
        <v>123</v>
      </c>
      <c r="J370" s="99" t="s">
        <v>589</v>
      </c>
      <c r="K370" s="25">
        <v>26720</v>
      </c>
      <c r="L370" s="25">
        <v>2</v>
      </c>
      <c r="M370" s="25">
        <v>2</v>
      </c>
      <c r="AA370" s="99" t="s">
        <v>876</v>
      </c>
      <c r="AB370" s="99" t="s">
        <v>602</v>
      </c>
      <c r="AC370" s="99" t="s">
        <v>980</v>
      </c>
      <c r="AD370" s="101" t="s">
        <v>592</v>
      </c>
      <c r="AE370" s="99" t="s">
        <v>877</v>
      </c>
      <c r="AF370" s="99">
        <v>1</v>
      </c>
      <c r="AG370" s="99">
        <v>26720</v>
      </c>
      <c r="AH370" s="99">
        <v>2</v>
      </c>
      <c r="AI370" s="99">
        <v>2</v>
      </c>
      <c r="AJ370" s="99" t="s">
        <v>2404</v>
      </c>
      <c r="AK370" s="99">
        <v>4</v>
      </c>
      <c r="AN370" s="99">
        <v>0</v>
      </c>
      <c r="AO370" s="99" t="s">
        <v>591</v>
      </c>
      <c r="AP370" s="99" t="s">
        <v>2399</v>
      </c>
    </row>
    <row r="371" spans="1:42">
      <c r="A371" s="24">
        <v>370</v>
      </c>
      <c r="B371" s="99" t="s">
        <v>952</v>
      </c>
      <c r="C371" s="99" t="s">
        <v>872</v>
      </c>
      <c r="D371" s="24" t="s">
        <v>494</v>
      </c>
      <c r="E371" s="24" t="s">
        <v>1259</v>
      </c>
      <c r="F371" s="24" t="s">
        <v>543</v>
      </c>
      <c r="G371" s="99">
        <v>87</v>
      </c>
      <c r="H371" s="25" t="s">
        <v>1261</v>
      </c>
      <c r="I371" s="99" t="s">
        <v>121</v>
      </c>
      <c r="J371" s="99" t="s">
        <v>90</v>
      </c>
      <c r="K371" s="25">
        <v>5740</v>
      </c>
      <c r="L371" s="25">
        <v>0</v>
      </c>
      <c r="M371" s="25">
        <v>2</v>
      </c>
      <c r="AA371" s="99" t="s">
        <v>873</v>
      </c>
      <c r="AB371" s="99" t="s">
        <v>602</v>
      </c>
      <c r="AC371" s="99" t="s">
        <v>978</v>
      </c>
      <c r="AD371" s="101" t="s">
        <v>592</v>
      </c>
      <c r="AE371" s="99" t="s">
        <v>599</v>
      </c>
      <c r="AF371" s="99">
        <v>1</v>
      </c>
      <c r="AG371" s="99">
        <v>5740</v>
      </c>
      <c r="AH371" s="99">
        <v>0</v>
      </c>
      <c r="AI371" s="99">
        <v>2</v>
      </c>
      <c r="AJ371" s="99" t="s">
        <v>2405</v>
      </c>
      <c r="AK371" s="99">
        <v>4</v>
      </c>
      <c r="AN371" s="99">
        <v>0</v>
      </c>
      <c r="AO371" s="99" t="s">
        <v>591</v>
      </c>
      <c r="AP371" s="99" t="s">
        <v>2077</v>
      </c>
    </row>
    <row r="372" spans="1:42">
      <c r="A372" s="24">
        <v>371</v>
      </c>
      <c r="B372" s="99" t="s">
        <v>952</v>
      </c>
      <c r="C372" s="99" t="s">
        <v>872</v>
      </c>
      <c r="D372" s="24" t="s">
        <v>494</v>
      </c>
      <c r="E372" s="24" t="s">
        <v>1259</v>
      </c>
      <c r="F372" s="24" t="s">
        <v>543</v>
      </c>
      <c r="G372" s="99">
        <v>87</v>
      </c>
      <c r="H372" s="25" t="s">
        <v>635</v>
      </c>
      <c r="I372" s="99" t="s">
        <v>121</v>
      </c>
      <c r="J372" s="99" t="s">
        <v>97</v>
      </c>
      <c r="K372" s="25">
        <v>26740</v>
      </c>
      <c r="L372" s="25">
        <v>0</v>
      </c>
      <c r="M372" s="25">
        <v>2</v>
      </c>
      <c r="AA372" s="99" t="s">
        <v>873</v>
      </c>
      <c r="AB372" s="99" t="s">
        <v>602</v>
      </c>
      <c r="AC372" s="99" t="s">
        <v>978</v>
      </c>
      <c r="AD372" s="101" t="s">
        <v>590</v>
      </c>
      <c r="AE372" s="99" t="s">
        <v>875</v>
      </c>
      <c r="AF372" s="99">
        <v>1</v>
      </c>
      <c r="AG372" s="99">
        <v>26740</v>
      </c>
      <c r="AH372" s="99">
        <v>0</v>
      </c>
      <c r="AI372" s="99">
        <v>2</v>
      </c>
      <c r="AJ372" s="99" t="s">
        <v>2864</v>
      </c>
      <c r="AK372" s="99">
        <v>4</v>
      </c>
      <c r="AN372" s="99">
        <v>0</v>
      </c>
      <c r="AO372" s="99" t="s">
        <v>591</v>
      </c>
      <c r="AP372" s="99" t="s">
        <v>2865</v>
      </c>
    </row>
    <row r="373" spans="1:42">
      <c r="A373" s="24">
        <v>372</v>
      </c>
      <c r="B373" s="99" t="s">
        <v>952</v>
      </c>
      <c r="C373" s="99" t="s">
        <v>872</v>
      </c>
      <c r="D373" s="24" t="s">
        <v>494</v>
      </c>
      <c r="E373" s="24" t="s">
        <v>1259</v>
      </c>
      <c r="F373" s="24" t="s">
        <v>543</v>
      </c>
      <c r="G373" s="99">
        <v>87</v>
      </c>
      <c r="H373" s="25" t="s">
        <v>2852</v>
      </c>
      <c r="I373" s="99" t="s">
        <v>121</v>
      </c>
      <c r="J373" s="99" t="s">
        <v>97</v>
      </c>
      <c r="K373" s="25">
        <v>26740</v>
      </c>
      <c r="L373" s="25">
        <v>0</v>
      </c>
      <c r="M373" s="25">
        <v>2</v>
      </c>
      <c r="AA373" s="99" t="s">
        <v>873</v>
      </c>
      <c r="AB373" s="99" t="s">
        <v>602</v>
      </c>
      <c r="AC373" s="99" t="s">
        <v>978</v>
      </c>
      <c r="AD373" s="101" t="s">
        <v>590</v>
      </c>
      <c r="AE373" s="99" t="s">
        <v>875</v>
      </c>
      <c r="AF373" s="99">
        <v>1</v>
      </c>
      <c r="AG373" s="99">
        <v>26740</v>
      </c>
      <c r="AH373" s="99">
        <v>0</v>
      </c>
      <c r="AI373" s="99">
        <v>2</v>
      </c>
      <c r="AJ373" s="99" t="s">
        <v>2866</v>
      </c>
      <c r="AK373" s="99">
        <v>4</v>
      </c>
      <c r="AN373" s="99">
        <v>0</v>
      </c>
      <c r="AO373" s="99" t="s">
        <v>591</v>
      </c>
      <c r="AP373" s="99" t="s">
        <v>2867</v>
      </c>
    </row>
    <row r="374" spans="1:42">
      <c r="A374" s="24">
        <v>373</v>
      </c>
      <c r="B374" s="99" t="s">
        <v>952</v>
      </c>
      <c r="C374" s="99" t="s">
        <v>872</v>
      </c>
      <c r="D374" s="24" t="s">
        <v>495</v>
      </c>
      <c r="E374" s="24" t="s">
        <v>1259</v>
      </c>
      <c r="F374" s="24" t="s">
        <v>544</v>
      </c>
      <c r="G374" s="99">
        <v>88</v>
      </c>
      <c r="H374" s="25" t="s">
        <v>1261</v>
      </c>
      <c r="I374" s="99" t="s">
        <v>121</v>
      </c>
      <c r="J374" s="99" t="s">
        <v>90</v>
      </c>
      <c r="K374" s="25">
        <v>5760</v>
      </c>
      <c r="L374" s="25">
        <v>0</v>
      </c>
      <c r="M374" s="25">
        <v>2</v>
      </c>
      <c r="AA374" s="99" t="s">
        <v>873</v>
      </c>
      <c r="AB374" s="99" t="s">
        <v>602</v>
      </c>
      <c r="AC374" s="99" t="s">
        <v>978</v>
      </c>
      <c r="AD374" s="101" t="s">
        <v>592</v>
      </c>
      <c r="AE374" s="99" t="s">
        <v>599</v>
      </c>
      <c r="AF374" s="99">
        <v>1</v>
      </c>
      <c r="AG374" s="99">
        <v>5760</v>
      </c>
      <c r="AH374" s="99">
        <v>0</v>
      </c>
      <c r="AI374" s="99">
        <v>2</v>
      </c>
      <c r="AJ374" s="99" t="s">
        <v>2406</v>
      </c>
      <c r="AK374" s="99">
        <v>4</v>
      </c>
      <c r="AN374" s="99">
        <v>0</v>
      </c>
      <c r="AO374" s="99" t="s">
        <v>591</v>
      </c>
      <c r="AP374" s="99" t="s">
        <v>2077</v>
      </c>
    </row>
    <row r="375" spans="1:42">
      <c r="A375" s="24">
        <v>374</v>
      </c>
      <c r="B375" s="99" t="s">
        <v>952</v>
      </c>
      <c r="C375" s="99" t="s">
        <v>872</v>
      </c>
      <c r="D375" s="24" t="s">
        <v>495</v>
      </c>
      <c r="E375" s="24" t="s">
        <v>1259</v>
      </c>
      <c r="F375" s="24" t="s">
        <v>544</v>
      </c>
      <c r="G375" s="99">
        <v>88</v>
      </c>
      <c r="H375" s="25" t="s">
        <v>635</v>
      </c>
      <c r="I375" s="99" t="s">
        <v>121</v>
      </c>
      <c r="J375" s="99" t="s">
        <v>97</v>
      </c>
      <c r="K375" s="25">
        <v>26760</v>
      </c>
      <c r="L375" s="25">
        <v>0</v>
      </c>
      <c r="M375" s="25">
        <v>2</v>
      </c>
      <c r="AA375" s="99" t="s">
        <v>873</v>
      </c>
      <c r="AB375" s="99" t="s">
        <v>602</v>
      </c>
      <c r="AC375" s="99" t="s">
        <v>978</v>
      </c>
      <c r="AD375" s="101" t="s">
        <v>590</v>
      </c>
      <c r="AE375" s="99" t="s">
        <v>875</v>
      </c>
      <c r="AF375" s="99">
        <v>1</v>
      </c>
      <c r="AG375" s="99">
        <v>26760</v>
      </c>
      <c r="AH375" s="99">
        <v>0</v>
      </c>
      <c r="AI375" s="99">
        <v>2</v>
      </c>
      <c r="AJ375" s="99" t="s">
        <v>2868</v>
      </c>
      <c r="AK375" s="99">
        <v>4</v>
      </c>
      <c r="AN375" s="99">
        <v>0</v>
      </c>
      <c r="AO375" s="99" t="s">
        <v>591</v>
      </c>
      <c r="AP375" s="99" t="s">
        <v>2865</v>
      </c>
    </row>
    <row r="376" spans="1:42">
      <c r="A376" s="24">
        <v>375</v>
      </c>
      <c r="B376" s="99" t="s">
        <v>952</v>
      </c>
      <c r="C376" s="99" t="s">
        <v>872</v>
      </c>
      <c r="D376" s="24" t="s">
        <v>495</v>
      </c>
      <c r="E376" s="24" t="s">
        <v>1259</v>
      </c>
      <c r="F376" s="24" t="s">
        <v>544</v>
      </c>
      <c r="G376" s="99">
        <v>88</v>
      </c>
      <c r="H376" s="25" t="s">
        <v>2852</v>
      </c>
      <c r="I376" s="99" t="s">
        <v>121</v>
      </c>
      <c r="J376" s="99" t="s">
        <v>97</v>
      </c>
      <c r="K376" s="25">
        <v>26760</v>
      </c>
      <c r="L376" s="25">
        <v>0</v>
      </c>
      <c r="M376" s="25">
        <v>2</v>
      </c>
      <c r="AA376" s="99" t="s">
        <v>873</v>
      </c>
      <c r="AB376" s="99" t="s">
        <v>602</v>
      </c>
      <c r="AC376" s="99" t="s">
        <v>978</v>
      </c>
      <c r="AD376" s="101" t="s">
        <v>590</v>
      </c>
      <c r="AE376" s="99" t="s">
        <v>875</v>
      </c>
      <c r="AF376" s="99">
        <v>1</v>
      </c>
      <c r="AG376" s="99">
        <v>26760</v>
      </c>
      <c r="AH376" s="99">
        <v>0</v>
      </c>
      <c r="AI376" s="99">
        <v>2</v>
      </c>
      <c r="AJ376" s="99" t="s">
        <v>2869</v>
      </c>
      <c r="AK376" s="99">
        <v>4</v>
      </c>
      <c r="AN376" s="99">
        <v>0</v>
      </c>
      <c r="AO376" s="99" t="s">
        <v>591</v>
      </c>
      <c r="AP376" s="99" t="s">
        <v>2867</v>
      </c>
    </row>
    <row r="377" spans="1:42">
      <c r="A377" s="24">
        <v>376</v>
      </c>
      <c r="B377" s="99" t="s">
        <v>952</v>
      </c>
      <c r="C377" s="99" t="s">
        <v>872</v>
      </c>
      <c r="D377" s="24" t="s">
        <v>494</v>
      </c>
      <c r="E377" s="24" t="s">
        <v>422</v>
      </c>
      <c r="F377" s="24" t="s">
        <v>497</v>
      </c>
      <c r="G377" s="99">
        <v>89</v>
      </c>
      <c r="H377" s="25" t="s">
        <v>1769</v>
      </c>
      <c r="I377" s="99" t="s">
        <v>122</v>
      </c>
      <c r="J377" s="99" t="s">
        <v>90</v>
      </c>
      <c r="K377" s="25">
        <v>5780</v>
      </c>
      <c r="L377" s="25">
        <v>0</v>
      </c>
      <c r="M377" s="25">
        <v>2</v>
      </c>
      <c r="AA377" s="99" t="s">
        <v>874</v>
      </c>
      <c r="AB377" s="99" t="s">
        <v>602</v>
      </c>
      <c r="AC377" s="99" t="s">
        <v>975</v>
      </c>
      <c r="AD377" s="101" t="s">
        <v>592</v>
      </c>
      <c r="AE377" s="99" t="s">
        <v>599</v>
      </c>
      <c r="AF377" s="99">
        <v>1</v>
      </c>
      <c r="AG377" s="99">
        <v>5780</v>
      </c>
      <c r="AH377" s="99">
        <v>0</v>
      </c>
      <c r="AI377" s="99">
        <v>2</v>
      </c>
      <c r="AJ377" s="99" t="s">
        <v>2407</v>
      </c>
      <c r="AK377" s="99">
        <v>4</v>
      </c>
      <c r="AN377" s="99">
        <v>0</v>
      </c>
      <c r="AO377" s="99" t="s">
        <v>591</v>
      </c>
      <c r="AP377" s="99" t="s">
        <v>600</v>
      </c>
    </row>
    <row r="378" spans="1:42">
      <c r="A378" s="24">
        <v>377</v>
      </c>
      <c r="B378" s="99" t="s">
        <v>952</v>
      </c>
      <c r="C378" s="99" t="s">
        <v>872</v>
      </c>
      <c r="D378" s="24" t="s">
        <v>494</v>
      </c>
      <c r="E378" s="24" t="s">
        <v>422</v>
      </c>
      <c r="F378" s="24" t="s">
        <v>497</v>
      </c>
      <c r="G378" s="99">
        <v>89</v>
      </c>
      <c r="H378" s="25" t="s">
        <v>2992</v>
      </c>
      <c r="I378" s="99" t="s">
        <v>123</v>
      </c>
      <c r="J378" s="99" t="s">
        <v>97</v>
      </c>
      <c r="K378" s="25">
        <v>26780</v>
      </c>
      <c r="L378" s="25">
        <v>0</v>
      </c>
      <c r="M378" s="25">
        <v>2</v>
      </c>
      <c r="AA378" s="99" t="s">
        <v>876</v>
      </c>
      <c r="AB378" s="99" t="s">
        <v>602</v>
      </c>
      <c r="AC378" s="99" t="s">
        <v>980</v>
      </c>
      <c r="AD378" s="101" t="s">
        <v>590</v>
      </c>
      <c r="AE378" s="99" t="s">
        <v>875</v>
      </c>
      <c r="AF378" s="99">
        <v>1</v>
      </c>
      <c r="AG378" s="99">
        <v>26780</v>
      </c>
      <c r="AH378" s="99">
        <v>0</v>
      </c>
      <c r="AI378" s="99">
        <v>2</v>
      </c>
      <c r="AJ378" s="99" t="s">
        <v>3011</v>
      </c>
      <c r="AK378" s="99">
        <v>4</v>
      </c>
      <c r="AN378" s="99">
        <v>0</v>
      </c>
      <c r="AO378" s="99" t="s">
        <v>591</v>
      </c>
      <c r="AP378" s="99" t="s">
        <v>3010</v>
      </c>
    </row>
    <row r="379" spans="1:42">
      <c r="A379" s="24">
        <v>378</v>
      </c>
      <c r="B379" s="99" t="s">
        <v>952</v>
      </c>
      <c r="C379" s="99" t="s">
        <v>872</v>
      </c>
      <c r="D379" s="24" t="s">
        <v>494</v>
      </c>
      <c r="E379" s="24" t="s">
        <v>422</v>
      </c>
      <c r="F379" s="24" t="s">
        <v>497</v>
      </c>
      <c r="G379" s="99">
        <v>89</v>
      </c>
      <c r="H379" s="25" t="s">
        <v>2993</v>
      </c>
      <c r="I379" s="99" t="s">
        <v>123</v>
      </c>
      <c r="J379" s="99" t="s">
        <v>589</v>
      </c>
      <c r="K379" s="25">
        <v>26780</v>
      </c>
      <c r="L379" s="25">
        <v>4</v>
      </c>
      <c r="M379" s="25">
        <v>2</v>
      </c>
      <c r="AA379" s="99" t="s">
        <v>876</v>
      </c>
      <c r="AB379" s="99" t="s">
        <v>602</v>
      </c>
      <c r="AC379" s="99" t="s">
        <v>980</v>
      </c>
      <c r="AD379" s="101" t="s">
        <v>592</v>
      </c>
      <c r="AE379" s="99" t="s">
        <v>877</v>
      </c>
      <c r="AF379" s="99">
        <v>1</v>
      </c>
      <c r="AG379" s="99">
        <v>26780</v>
      </c>
      <c r="AH379" s="99">
        <v>4</v>
      </c>
      <c r="AI379" s="99">
        <v>2</v>
      </c>
      <c r="AJ379" s="99" t="s">
        <v>3013</v>
      </c>
      <c r="AK379" s="99">
        <v>4</v>
      </c>
      <c r="AN379" s="99">
        <v>0</v>
      </c>
      <c r="AO379" s="99" t="s">
        <v>591</v>
      </c>
      <c r="AP379" s="99" t="s">
        <v>3014</v>
      </c>
    </row>
    <row r="380" spans="1:42">
      <c r="A380" s="24">
        <v>379</v>
      </c>
      <c r="B380" s="99" t="s">
        <v>952</v>
      </c>
      <c r="C380" s="99" t="s">
        <v>872</v>
      </c>
      <c r="D380" s="24" t="s">
        <v>494</v>
      </c>
      <c r="E380" s="24" t="s">
        <v>422</v>
      </c>
      <c r="F380" s="24" t="s">
        <v>497</v>
      </c>
      <c r="G380" s="99">
        <v>89</v>
      </c>
      <c r="H380" s="25" t="s">
        <v>584</v>
      </c>
      <c r="I380" s="99" t="s">
        <v>123</v>
      </c>
      <c r="J380" s="99" t="s">
        <v>97</v>
      </c>
      <c r="K380" s="25">
        <v>26780</v>
      </c>
      <c r="L380" s="25">
        <v>0</v>
      </c>
      <c r="M380" s="25">
        <v>2</v>
      </c>
      <c r="AA380" s="99" t="s">
        <v>876</v>
      </c>
      <c r="AB380" s="99" t="s">
        <v>602</v>
      </c>
      <c r="AC380" s="99" t="s">
        <v>980</v>
      </c>
      <c r="AD380" s="101" t="s">
        <v>590</v>
      </c>
      <c r="AE380" s="99" t="s">
        <v>875</v>
      </c>
      <c r="AF380" s="99">
        <v>1</v>
      </c>
      <c r="AG380" s="99">
        <v>26780</v>
      </c>
      <c r="AH380" s="99">
        <v>0</v>
      </c>
      <c r="AI380" s="99">
        <v>2</v>
      </c>
      <c r="AJ380" s="99" t="s">
        <v>3245</v>
      </c>
      <c r="AK380" s="99">
        <v>4</v>
      </c>
      <c r="AN380" s="99">
        <v>0</v>
      </c>
      <c r="AO380" s="99" t="s">
        <v>591</v>
      </c>
      <c r="AP380" s="99" t="s">
        <v>3012</v>
      </c>
    </row>
    <row r="381" spans="1:42">
      <c r="A381" s="24">
        <v>380</v>
      </c>
      <c r="B381" s="99" t="s">
        <v>952</v>
      </c>
      <c r="C381" s="99" t="s">
        <v>872</v>
      </c>
      <c r="D381" s="24" t="s">
        <v>494</v>
      </c>
      <c r="E381" s="24" t="s">
        <v>422</v>
      </c>
      <c r="F381" s="24" t="s">
        <v>497</v>
      </c>
      <c r="G381" s="99">
        <v>89</v>
      </c>
      <c r="H381" s="25" t="s">
        <v>2994</v>
      </c>
      <c r="I381" s="99" t="s">
        <v>123</v>
      </c>
      <c r="J381" s="99" t="s">
        <v>589</v>
      </c>
      <c r="K381" s="25">
        <v>26780</v>
      </c>
      <c r="L381" s="25">
        <v>2</v>
      </c>
      <c r="M381" s="25">
        <v>2</v>
      </c>
      <c r="AA381" s="99" t="s">
        <v>876</v>
      </c>
      <c r="AB381" s="99" t="s">
        <v>602</v>
      </c>
      <c r="AC381" s="99" t="s">
        <v>980</v>
      </c>
      <c r="AD381" s="101" t="s">
        <v>592</v>
      </c>
      <c r="AE381" s="99" t="s">
        <v>877</v>
      </c>
      <c r="AF381" s="99">
        <v>1</v>
      </c>
      <c r="AG381" s="99">
        <v>26780</v>
      </c>
      <c r="AH381" s="99">
        <v>2</v>
      </c>
      <c r="AI381" s="99">
        <v>2</v>
      </c>
      <c r="AJ381" s="99" t="s">
        <v>3015</v>
      </c>
      <c r="AK381" s="99">
        <v>4</v>
      </c>
      <c r="AN381" s="99">
        <v>0</v>
      </c>
      <c r="AO381" s="99" t="s">
        <v>591</v>
      </c>
      <c r="AP381" s="99" t="s">
        <v>3016</v>
      </c>
    </row>
    <row r="382" spans="1:42">
      <c r="A382" s="24">
        <v>381</v>
      </c>
      <c r="B382" s="99" t="s">
        <v>952</v>
      </c>
      <c r="C382" s="99" t="s">
        <v>872</v>
      </c>
      <c r="D382" s="24" t="s">
        <v>494</v>
      </c>
      <c r="E382" s="24" t="s">
        <v>422</v>
      </c>
      <c r="F382" s="24" t="s">
        <v>497</v>
      </c>
      <c r="G382" s="99">
        <v>89</v>
      </c>
      <c r="H382" s="25" t="s">
        <v>585</v>
      </c>
      <c r="I382" s="99" t="s">
        <v>123</v>
      </c>
      <c r="J382" s="99" t="s">
        <v>97</v>
      </c>
      <c r="K382" s="25">
        <v>26780</v>
      </c>
      <c r="L382" s="25">
        <v>0</v>
      </c>
      <c r="M382" s="25">
        <v>2</v>
      </c>
      <c r="AA382" s="99" t="s">
        <v>876</v>
      </c>
      <c r="AB382" s="99" t="s">
        <v>602</v>
      </c>
      <c r="AC382" s="99" t="s">
        <v>980</v>
      </c>
      <c r="AD382" s="101" t="s">
        <v>590</v>
      </c>
      <c r="AE382" s="99" t="s">
        <v>875</v>
      </c>
      <c r="AF382" s="99">
        <v>1</v>
      </c>
      <c r="AG382" s="99">
        <v>26780</v>
      </c>
      <c r="AH382" s="99">
        <v>0</v>
      </c>
      <c r="AI382" s="99">
        <v>2</v>
      </c>
      <c r="AJ382" s="99" t="s">
        <v>879</v>
      </c>
      <c r="AK382" s="99">
        <v>4</v>
      </c>
      <c r="AN382" s="99">
        <v>0</v>
      </c>
      <c r="AO382" s="99" t="s">
        <v>591</v>
      </c>
      <c r="AP382" s="99" t="s">
        <v>2870</v>
      </c>
    </row>
    <row r="383" spans="1:42">
      <c r="A383" s="24">
        <v>382</v>
      </c>
      <c r="B383" s="99" t="s">
        <v>952</v>
      </c>
      <c r="C383" s="99" t="s">
        <v>872</v>
      </c>
      <c r="D383" s="24" t="s">
        <v>494</v>
      </c>
      <c r="E383" s="24" t="s">
        <v>422</v>
      </c>
      <c r="F383" s="24" t="s">
        <v>497</v>
      </c>
      <c r="G383" s="99">
        <v>89</v>
      </c>
      <c r="H383" s="25" t="s">
        <v>586</v>
      </c>
      <c r="I383" s="99" t="s">
        <v>123</v>
      </c>
      <c r="J383" s="99" t="s">
        <v>589</v>
      </c>
      <c r="K383" s="25">
        <v>26780</v>
      </c>
      <c r="L383" s="25">
        <v>4</v>
      </c>
      <c r="M383" s="25">
        <v>2</v>
      </c>
      <c r="AA383" s="99" t="s">
        <v>876</v>
      </c>
      <c r="AB383" s="99" t="s">
        <v>602</v>
      </c>
      <c r="AC383" s="99" t="s">
        <v>980</v>
      </c>
      <c r="AD383" s="101" t="s">
        <v>592</v>
      </c>
      <c r="AE383" s="99" t="s">
        <v>877</v>
      </c>
      <c r="AF383" s="99">
        <v>1</v>
      </c>
      <c r="AG383" s="99">
        <v>26780</v>
      </c>
      <c r="AH383" s="99">
        <v>4</v>
      </c>
      <c r="AI383" s="99">
        <v>2</v>
      </c>
      <c r="AJ383" s="99" t="s">
        <v>880</v>
      </c>
      <c r="AK383" s="99">
        <v>4</v>
      </c>
      <c r="AN383" s="99">
        <v>0</v>
      </c>
      <c r="AO383" s="99" t="s">
        <v>591</v>
      </c>
      <c r="AP383" s="99" t="s">
        <v>2408</v>
      </c>
    </row>
    <row r="384" spans="1:42">
      <c r="A384" s="24">
        <v>383</v>
      </c>
      <c r="B384" s="99" t="s">
        <v>952</v>
      </c>
      <c r="C384" s="99" t="s">
        <v>872</v>
      </c>
      <c r="D384" s="24" t="s">
        <v>494</v>
      </c>
      <c r="E384" s="24" t="s">
        <v>422</v>
      </c>
      <c r="F384" s="24" t="s">
        <v>497</v>
      </c>
      <c r="G384" s="99">
        <v>89</v>
      </c>
      <c r="H384" s="25" t="s">
        <v>588</v>
      </c>
      <c r="I384" s="99" t="s">
        <v>123</v>
      </c>
      <c r="J384" s="99" t="s">
        <v>97</v>
      </c>
      <c r="K384" s="25">
        <v>26780</v>
      </c>
      <c r="L384" s="25">
        <v>0</v>
      </c>
      <c r="M384" s="25">
        <v>2</v>
      </c>
      <c r="AA384" s="99" t="s">
        <v>876</v>
      </c>
      <c r="AB384" s="99" t="s">
        <v>602</v>
      </c>
      <c r="AC384" s="99" t="s">
        <v>980</v>
      </c>
      <c r="AD384" s="101" t="s">
        <v>590</v>
      </c>
      <c r="AE384" s="99" t="s">
        <v>875</v>
      </c>
      <c r="AF384" s="99">
        <v>1</v>
      </c>
      <c r="AG384" s="99">
        <v>26780</v>
      </c>
      <c r="AH384" s="99">
        <v>0</v>
      </c>
      <c r="AI384" s="99">
        <v>2</v>
      </c>
      <c r="AJ384" s="99" t="s">
        <v>878</v>
      </c>
      <c r="AK384" s="99">
        <v>4</v>
      </c>
      <c r="AN384" s="99">
        <v>0</v>
      </c>
      <c r="AO384" s="99" t="s">
        <v>591</v>
      </c>
      <c r="AP384" s="99" t="s">
        <v>2871</v>
      </c>
    </row>
    <row r="385" spans="1:42">
      <c r="A385" s="24">
        <v>384</v>
      </c>
      <c r="B385" s="99" t="s">
        <v>952</v>
      </c>
      <c r="C385" s="99" t="s">
        <v>872</v>
      </c>
      <c r="D385" s="24" t="s">
        <v>494</v>
      </c>
      <c r="E385" s="24" t="s">
        <v>422</v>
      </c>
      <c r="F385" s="24" t="s">
        <v>497</v>
      </c>
      <c r="G385" s="99">
        <v>89</v>
      </c>
      <c r="H385" s="25" t="s">
        <v>587</v>
      </c>
      <c r="I385" s="99" t="s">
        <v>123</v>
      </c>
      <c r="J385" s="99" t="s">
        <v>589</v>
      </c>
      <c r="K385" s="25">
        <v>26780</v>
      </c>
      <c r="L385" s="25">
        <v>2</v>
      </c>
      <c r="M385" s="25">
        <v>2</v>
      </c>
      <c r="AA385" s="99" t="s">
        <v>876</v>
      </c>
      <c r="AB385" s="99" t="s">
        <v>602</v>
      </c>
      <c r="AC385" s="99" t="s">
        <v>980</v>
      </c>
      <c r="AD385" s="101" t="s">
        <v>592</v>
      </c>
      <c r="AE385" s="99" t="s">
        <v>877</v>
      </c>
      <c r="AF385" s="99">
        <v>1</v>
      </c>
      <c r="AG385" s="99">
        <v>26780</v>
      </c>
      <c r="AH385" s="99">
        <v>2</v>
      </c>
      <c r="AI385" s="99">
        <v>2</v>
      </c>
      <c r="AJ385" s="99" t="s">
        <v>881</v>
      </c>
      <c r="AK385" s="99">
        <v>4</v>
      </c>
      <c r="AN385" s="99">
        <v>0</v>
      </c>
      <c r="AO385" s="99" t="s">
        <v>591</v>
      </c>
      <c r="AP385" s="99" t="s">
        <v>2409</v>
      </c>
    </row>
    <row r="386" spans="1:42">
      <c r="A386" s="24">
        <v>385</v>
      </c>
      <c r="B386" s="99" t="s">
        <v>952</v>
      </c>
      <c r="C386" s="99" t="s">
        <v>872</v>
      </c>
      <c r="D386" s="24" t="s">
        <v>495</v>
      </c>
      <c r="E386" s="24" t="s">
        <v>422</v>
      </c>
      <c r="F386" s="24" t="s">
        <v>498</v>
      </c>
      <c r="G386" s="99">
        <v>90</v>
      </c>
      <c r="H386" s="25" t="s">
        <v>1769</v>
      </c>
      <c r="I386" s="99" t="s">
        <v>122</v>
      </c>
      <c r="J386" s="99" t="s">
        <v>90</v>
      </c>
      <c r="K386" s="25">
        <v>5800</v>
      </c>
      <c r="L386" s="25">
        <v>0</v>
      </c>
      <c r="M386" s="25">
        <v>2</v>
      </c>
      <c r="AA386" s="99" t="s">
        <v>874</v>
      </c>
      <c r="AB386" s="99" t="s">
        <v>602</v>
      </c>
      <c r="AC386" s="99" t="s">
        <v>975</v>
      </c>
      <c r="AD386" s="101" t="s">
        <v>592</v>
      </c>
      <c r="AE386" s="99" t="s">
        <v>599</v>
      </c>
      <c r="AF386" s="99">
        <v>1</v>
      </c>
      <c r="AG386" s="99">
        <v>5800</v>
      </c>
      <c r="AH386" s="99">
        <v>0</v>
      </c>
      <c r="AI386" s="99">
        <v>2</v>
      </c>
      <c r="AJ386" s="99" t="s">
        <v>2410</v>
      </c>
      <c r="AK386" s="99">
        <v>4</v>
      </c>
      <c r="AN386" s="99">
        <v>0</v>
      </c>
      <c r="AO386" s="99" t="s">
        <v>591</v>
      </c>
      <c r="AP386" s="99" t="s">
        <v>600</v>
      </c>
    </row>
    <row r="387" spans="1:42">
      <c r="A387" s="24">
        <v>386</v>
      </c>
      <c r="B387" s="99" t="s">
        <v>952</v>
      </c>
      <c r="C387" s="99" t="s">
        <v>872</v>
      </c>
      <c r="D387" s="24" t="s">
        <v>495</v>
      </c>
      <c r="E387" s="24" t="s">
        <v>422</v>
      </c>
      <c r="F387" s="24" t="s">
        <v>498</v>
      </c>
      <c r="G387" s="99">
        <v>90</v>
      </c>
      <c r="H387" s="25" t="s">
        <v>2992</v>
      </c>
      <c r="I387" s="99" t="s">
        <v>123</v>
      </c>
      <c r="J387" s="99" t="s">
        <v>97</v>
      </c>
      <c r="K387" s="25">
        <v>26800</v>
      </c>
      <c r="L387" s="25">
        <v>0</v>
      </c>
      <c r="M387" s="25">
        <v>2</v>
      </c>
      <c r="AA387" s="99" t="s">
        <v>876</v>
      </c>
      <c r="AB387" s="99" t="s">
        <v>602</v>
      </c>
      <c r="AC387" s="99" t="s">
        <v>980</v>
      </c>
      <c r="AD387" s="101" t="s">
        <v>590</v>
      </c>
      <c r="AE387" s="99" t="s">
        <v>875</v>
      </c>
      <c r="AF387" s="99">
        <v>1</v>
      </c>
      <c r="AG387" s="99">
        <v>26800</v>
      </c>
      <c r="AH387" s="99">
        <v>0</v>
      </c>
      <c r="AI387" s="99">
        <v>2</v>
      </c>
      <c r="AJ387" s="99" t="s">
        <v>3017</v>
      </c>
      <c r="AK387" s="99">
        <v>4</v>
      </c>
      <c r="AN387" s="99">
        <v>0</v>
      </c>
      <c r="AO387" s="99" t="s">
        <v>591</v>
      </c>
      <c r="AP387" s="99" t="s">
        <v>3010</v>
      </c>
    </row>
    <row r="388" spans="1:42">
      <c r="A388" s="24">
        <v>387</v>
      </c>
      <c r="B388" s="99" t="s">
        <v>952</v>
      </c>
      <c r="C388" s="99" t="s">
        <v>872</v>
      </c>
      <c r="D388" s="24" t="s">
        <v>495</v>
      </c>
      <c r="E388" s="24" t="s">
        <v>422</v>
      </c>
      <c r="F388" s="24" t="s">
        <v>498</v>
      </c>
      <c r="G388" s="99">
        <v>90</v>
      </c>
      <c r="H388" s="25" t="s">
        <v>2993</v>
      </c>
      <c r="I388" s="99" t="s">
        <v>123</v>
      </c>
      <c r="J388" s="99" t="s">
        <v>589</v>
      </c>
      <c r="K388" s="25">
        <v>26800</v>
      </c>
      <c r="L388" s="25">
        <v>4</v>
      </c>
      <c r="M388" s="25">
        <v>2</v>
      </c>
      <c r="AA388" s="99" t="s">
        <v>876</v>
      </c>
      <c r="AB388" s="99" t="s">
        <v>602</v>
      </c>
      <c r="AC388" s="99" t="s">
        <v>980</v>
      </c>
      <c r="AD388" s="101" t="s">
        <v>592</v>
      </c>
      <c r="AE388" s="99" t="s">
        <v>877</v>
      </c>
      <c r="AF388" s="99">
        <v>1</v>
      </c>
      <c r="AG388" s="99">
        <v>26800</v>
      </c>
      <c r="AH388" s="99">
        <v>4</v>
      </c>
      <c r="AI388" s="99">
        <v>2</v>
      </c>
      <c r="AJ388" s="99" t="s">
        <v>3018</v>
      </c>
      <c r="AK388" s="99">
        <v>4</v>
      </c>
      <c r="AN388" s="99">
        <v>0</v>
      </c>
      <c r="AO388" s="99" t="s">
        <v>591</v>
      </c>
      <c r="AP388" s="99" t="s">
        <v>3014</v>
      </c>
    </row>
    <row r="389" spans="1:42">
      <c r="A389" s="24">
        <v>388</v>
      </c>
      <c r="B389" s="99" t="s">
        <v>952</v>
      </c>
      <c r="C389" s="99" t="s">
        <v>872</v>
      </c>
      <c r="D389" s="24" t="s">
        <v>495</v>
      </c>
      <c r="E389" s="24" t="s">
        <v>422</v>
      </c>
      <c r="F389" s="24" t="s">
        <v>498</v>
      </c>
      <c r="G389" s="99">
        <v>90</v>
      </c>
      <c r="H389" s="25" t="s">
        <v>584</v>
      </c>
      <c r="I389" s="99" t="s">
        <v>123</v>
      </c>
      <c r="J389" s="99" t="s">
        <v>97</v>
      </c>
      <c r="K389" s="25">
        <v>26800</v>
      </c>
      <c r="L389" s="25">
        <v>0</v>
      </c>
      <c r="M389" s="25">
        <v>2</v>
      </c>
      <c r="AA389" s="99" t="s">
        <v>876</v>
      </c>
      <c r="AB389" s="99" t="s">
        <v>602</v>
      </c>
      <c r="AC389" s="99" t="s">
        <v>980</v>
      </c>
      <c r="AD389" s="101" t="s">
        <v>590</v>
      </c>
      <c r="AE389" s="99" t="s">
        <v>875</v>
      </c>
      <c r="AF389" s="99">
        <v>1</v>
      </c>
      <c r="AG389" s="99">
        <v>26800</v>
      </c>
      <c r="AH389" s="99">
        <v>0</v>
      </c>
      <c r="AI389" s="99">
        <v>2</v>
      </c>
      <c r="AJ389" s="99" t="s">
        <v>3246</v>
      </c>
      <c r="AK389" s="99">
        <v>4</v>
      </c>
      <c r="AN389" s="99">
        <v>0</v>
      </c>
      <c r="AO389" s="99" t="s">
        <v>591</v>
      </c>
      <c r="AP389" s="99" t="s">
        <v>3012</v>
      </c>
    </row>
    <row r="390" spans="1:42">
      <c r="A390" s="24">
        <v>389</v>
      </c>
      <c r="B390" s="99" t="s">
        <v>952</v>
      </c>
      <c r="C390" s="99" t="s">
        <v>872</v>
      </c>
      <c r="D390" s="24" t="s">
        <v>495</v>
      </c>
      <c r="E390" s="24" t="s">
        <v>422</v>
      </c>
      <c r="F390" s="24" t="s">
        <v>498</v>
      </c>
      <c r="G390" s="99">
        <v>90</v>
      </c>
      <c r="H390" s="25" t="s">
        <v>2994</v>
      </c>
      <c r="I390" s="99" t="s">
        <v>123</v>
      </c>
      <c r="J390" s="99" t="s">
        <v>589</v>
      </c>
      <c r="K390" s="25">
        <v>26800</v>
      </c>
      <c r="L390" s="25">
        <v>2</v>
      </c>
      <c r="M390" s="25">
        <v>2</v>
      </c>
      <c r="AA390" s="99" t="s">
        <v>876</v>
      </c>
      <c r="AB390" s="99" t="s">
        <v>602</v>
      </c>
      <c r="AC390" s="99" t="s">
        <v>980</v>
      </c>
      <c r="AD390" s="101" t="s">
        <v>592</v>
      </c>
      <c r="AE390" s="99" t="s">
        <v>877</v>
      </c>
      <c r="AF390" s="99">
        <v>1</v>
      </c>
      <c r="AG390" s="99">
        <v>26800</v>
      </c>
      <c r="AH390" s="99">
        <v>2</v>
      </c>
      <c r="AI390" s="99">
        <v>2</v>
      </c>
      <c r="AJ390" s="99" t="s">
        <v>3019</v>
      </c>
      <c r="AK390" s="99">
        <v>4</v>
      </c>
      <c r="AN390" s="99">
        <v>0</v>
      </c>
      <c r="AO390" s="99" t="s">
        <v>591</v>
      </c>
      <c r="AP390" s="99" t="s">
        <v>3016</v>
      </c>
    </row>
    <row r="391" spans="1:42">
      <c r="A391" s="24">
        <v>390</v>
      </c>
      <c r="B391" s="99" t="s">
        <v>952</v>
      </c>
      <c r="C391" s="99" t="s">
        <v>872</v>
      </c>
      <c r="D391" s="24" t="s">
        <v>495</v>
      </c>
      <c r="E391" s="24" t="s">
        <v>422</v>
      </c>
      <c r="F391" s="24" t="s">
        <v>498</v>
      </c>
      <c r="G391" s="99">
        <v>90</v>
      </c>
      <c r="H391" s="25" t="s">
        <v>585</v>
      </c>
      <c r="I391" s="99" t="s">
        <v>123</v>
      </c>
      <c r="J391" s="99" t="s">
        <v>97</v>
      </c>
      <c r="K391" s="25">
        <v>26800</v>
      </c>
      <c r="L391" s="25">
        <v>0</v>
      </c>
      <c r="M391" s="25">
        <v>2</v>
      </c>
      <c r="AA391" s="99" t="s">
        <v>876</v>
      </c>
      <c r="AB391" s="99" t="s">
        <v>602</v>
      </c>
      <c r="AC391" s="99" t="s">
        <v>980</v>
      </c>
      <c r="AD391" s="101" t="s">
        <v>590</v>
      </c>
      <c r="AE391" s="99" t="s">
        <v>875</v>
      </c>
      <c r="AF391" s="99">
        <v>1</v>
      </c>
      <c r="AG391" s="99">
        <v>26800</v>
      </c>
      <c r="AH391" s="99">
        <v>0</v>
      </c>
      <c r="AI391" s="99">
        <v>2</v>
      </c>
      <c r="AJ391" s="99" t="s">
        <v>883</v>
      </c>
      <c r="AK391" s="99">
        <v>4</v>
      </c>
      <c r="AN391" s="99">
        <v>0</v>
      </c>
      <c r="AO391" s="99" t="s">
        <v>591</v>
      </c>
      <c r="AP391" s="99" t="s">
        <v>2870</v>
      </c>
    </row>
    <row r="392" spans="1:42">
      <c r="A392" s="24">
        <v>391</v>
      </c>
      <c r="B392" s="99" t="s">
        <v>952</v>
      </c>
      <c r="C392" s="99" t="s">
        <v>872</v>
      </c>
      <c r="D392" s="24" t="s">
        <v>495</v>
      </c>
      <c r="E392" s="24" t="s">
        <v>422</v>
      </c>
      <c r="F392" s="24" t="s">
        <v>498</v>
      </c>
      <c r="G392" s="99">
        <v>90</v>
      </c>
      <c r="H392" s="25" t="s">
        <v>586</v>
      </c>
      <c r="I392" s="99" t="s">
        <v>123</v>
      </c>
      <c r="J392" s="99" t="s">
        <v>589</v>
      </c>
      <c r="K392" s="25">
        <v>26800</v>
      </c>
      <c r="L392" s="25">
        <v>4</v>
      </c>
      <c r="M392" s="25">
        <v>2</v>
      </c>
      <c r="AA392" s="99" t="s">
        <v>876</v>
      </c>
      <c r="AB392" s="99" t="s">
        <v>602</v>
      </c>
      <c r="AC392" s="99" t="s">
        <v>980</v>
      </c>
      <c r="AD392" s="101" t="s">
        <v>592</v>
      </c>
      <c r="AE392" s="99" t="s">
        <v>877</v>
      </c>
      <c r="AF392" s="99">
        <v>1</v>
      </c>
      <c r="AG392" s="99">
        <v>26800</v>
      </c>
      <c r="AH392" s="99">
        <v>4</v>
      </c>
      <c r="AI392" s="99">
        <v>2</v>
      </c>
      <c r="AJ392" s="99" t="s">
        <v>884</v>
      </c>
      <c r="AK392" s="99">
        <v>4</v>
      </c>
      <c r="AN392" s="99">
        <v>0</v>
      </c>
      <c r="AO392" s="99" t="s">
        <v>591</v>
      </c>
      <c r="AP392" s="99" t="s">
        <v>2408</v>
      </c>
    </row>
    <row r="393" spans="1:42">
      <c r="A393" s="24">
        <v>392</v>
      </c>
      <c r="B393" s="99" t="s">
        <v>952</v>
      </c>
      <c r="C393" s="99" t="s">
        <v>872</v>
      </c>
      <c r="D393" s="24" t="s">
        <v>495</v>
      </c>
      <c r="E393" s="24" t="s">
        <v>422</v>
      </c>
      <c r="F393" s="24" t="s">
        <v>498</v>
      </c>
      <c r="G393" s="99">
        <v>90</v>
      </c>
      <c r="H393" s="25" t="s">
        <v>588</v>
      </c>
      <c r="I393" s="99" t="s">
        <v>123</v>
      </c>
      <c r="J393" s="99" t="s">
        <v>97</v>
      </c>
      <c r="K393" s="25">
        <v>26800</v>
      </c>
      <c r="L393" s="25">
        <v>0</v>
      </c>
      <c r="M393" s="25">
        <v>2</v>
      </c>
      <c r="AA393" s="99" t="s">
        <v>876</v>
      </c>
      <c r="AB393" s="99" t="s">
        <v>602</v>
      </c>
      <c r="AC393" s="99" t="s">
        <v>980</v>
      </c>
      <c r="AD393" s="101" t="s">
        <v>590</v>
      </c>
      <c r="AE393" s="99" t="s">
        <v>875</v>
      </c>
      <c r="AF393" s="99">
        <v>1</v>
      </c>
      <c r="AG393" s="99">
        <v>26800</v>
      </c>
      <c r="AH393" s="99">
        <v>0</v>
      </c>
      <c r="AI393" s="99">
        <v>2</v>
      </c>
      <c r="AJ393" s="99" t="s">
        <v>882</v>
      </c>
      <c r="AK393" s="99">
        <v>4</v>
      </c>
      <c r="AN393" s="99">
        <v>0</v>
      </c>
      <c r="AO393" s="99" t="s">
        <v>591</v>
      </c>
      <c r="AP393" s="99" t="s">
        <v>2871</v>
      </c>
    </row>
    <row r="394" spans="1:42">
      <c r="A394" s="24">
        <v>393</v>
      </c>
      <c r="B394" s="99" t="s">
        <v>952</v>
      </c>
      <c r="C394" s="99" t="s">
        <v>872</v>
      </c>
      <c r="D394" s="24" t="s">
        <v>495</v>
      </c>
      <c r="E394" s="24" t="s">
        <v>422</v>
      </c>
      <c r="F394" s="24" t="s">
        <v>498</v>
      </c>
      <c r="G394" s="99">
        <v>90</v>
      </c>
      <c r="H394" s="25" t="s">
        <v>587</v>
      </c>
      <c r="I394" s="99" t="s">
        <v>123</v>
      </c>
      <c r="J394" s="99" t="s">
        <v>589</v>
      </c>
      <c r="K394" s="25">
        <v>26800</v>
      </c>
      <c r="L394" s="25">
        <v>2</v>
      </c>
      <c r="M394" s="25">
        <v>2</v>
      </c>
      <c r="AA394" s="99" t="s">
        <v>876</v>
      </c>
      <c r="AB394" s="99" t="s">
        <v>602</v>
      </c>
      <c r="AC394" s="99" t="s">
        <v>980</v>
      </c>
      <c r="AD394" s="101" t="s">
        <v>592</v>
      </c>
      <c r="AE394" s="99" t="s">
        <v>877</v>
      </c>
      <c r="AF394" s="99">
        <v>1</v>
      </c>
      <c r="AG394" s="99">
        <v>26800</v>
      </c>
      <c r="AH394" s="99">
        <v>2</v>
      </c>
      <c r="AI394" s="99">
        <v>2</v>
      </c>
      <c r="AJ394" s="99" t="s">
        <v>885</v>
      </c>
      <c r="AK394" s="99">
        <v>4</v>
      </c>
      <c r="AN394" s="99">
        <v>0</v>
      </c>
      <c r="AO394" s="99" t="s">
        <v>591</v>
      </c>
      <c r="AP394" s="99" t="s">
        <v>2409</v>
      </c>
    </row>
    <row r="395" spans="1:42">
      <c r="A395" s="24">
        <v>394</v>
      </c>
      <c r="B395" s="99" t="s">
        <v>952</v>
      </c>
      <c r="C395" s="99" t="s">
        <v>872</v>
      </c>
      <c r="D395" s="24" t="s">
        <v>499</v>
      </c>
      <c r="E395" s="24" t="s">
        <v>1160</v>
      </c>
      <c r="F395" s="24" t="s">
        <v>1165</v>
      </c>
      <c r="G395" s="99">
        <v>91</v>
      </c>
      <c r="H395" s="25" t="s">
        <v>1848</v>
      </c>
      <c r="I395" s="99" t="s">
        <v>121</v>
      </c>
      <c r="J395" s="99" t="s">
        <v>89</v>
      </c>
      <c r="K395" s="25">
        <v>4640</v>
      </c>
      <c r="L395" s="25">
        <v>0</v>
      </c>
      <c r="M395" s="25">
        <v>1</v>
      </c>
      <c r="AA395" s="99" t="s">
        <v>873</v>
      </c>
      <c r="AB395" s="99" t="s">
        <v>602</v>
      </c>
      <c r="AC395" s="99" t="s">
        <v>978</v>
      </c>
      <c r="AD395" s="101" t="s">
        <v>592</v>
      </c>
      <c r="AE395" s="99" t="s">
        <v>593</v>
      </c>
      <c r="AF395" s="99">
        <v>1</v>
      </c>
      <c r="AG395" s="99">
        <v>4640</v>
      </c>
      <c r="AH395" s="99">
        <v>0</v>
      </c>
      <c r="AI395" s="99">
        <v>1</v>
      </c>
      <c r="AJ395" s="99" t="s">
        <v>2411</v>
      </c>
      <c r="AK395" s="99">
        <v>4</v>
      </c>
      <c r="AN395" s="99">
        <v>0</v>
      </c>
      <c r="AO395" s="99" t="s">
        <v>591</v>
      </c>
      <c r="AP395" s="99" t="s">
        <v>2412</v>
      </c>
    </row>
    <row r="396" spans="1:42">
      <c r="A396" s="24">
        <v>395</v>
      </c>
      <c r="B396" s="99" t="s">
        <v>952</v>
      </c>
      <c r="C396" s="99" t="s">
        <v>872</v>
      </c>
      <c r="D396" s="24" t="s">
        <v>499</v>
      </c>
      <c r="E396" s="24" t="s">
        <v>1160</v>
      </c>
      <c r="F396" s="24" t="s">
        <v>1165</v>
      </c>
      <c r="G396" s="99">
        <v>91</v>
      </c>
      <c r="H396" s="25" t="s">
        <v>1812</v>
      </c>
      <c r="I396" s="99" t="s">
        <v>121</v>
      </c>
      <c r="J396" s="99" t="s">
        <v>89</v>
      </c>
      <c r="K396" s="25">
        <v>4641</v>
      </c>
      <c r="L396" s="25">
        <v>0</v>
      </c>
      <c r="M396" s="25">
        <v>1</v>
      </c>
      <c r="AA396" s="99" t="s">
        <v>873</v>
      </c>
      <c r="AB396" s="99" t="s">
        <v>602</v>
      </c>
      <c r="AC396" s="99" t="s">
        <v>978</v>
      </c>
      <c r="AD396" s="101" t="s">
        <v>592</v>
      </c>
      <c r="AE396" s="99" t="s">
        <v>593</v>
      </c>
      <c r="AF396" s="99">
        <v>1</v>
      </c>
      <c r="AG396" s="99">
        <v>4641</v>
      </c>
      <c r="AH396" s="99">
        <v>0</v>
      </c>
      <c r="AI396" s="99">
        <v>1</v>
      </c>
      <c r="AJ396" s="99" t="s">
        <v>2413</v>
      </c>
      <c r="AK396" s="99">
        <v>4</v>
      </c>
      <c r="AN396" s="99">
        <v>0</v>
      </c>
      <c r="AO396" s="99" t="s">
        <v>591</v>
      </c>
      <c r="AP396" s="99" t="s">
        <v>2006</v>
      </c>
    </row>
    <row r="397" spans="1:42">
      <c r="A397" s="24">
        <v>396</v>
      </c>
      <c r="B397" s="99" t="s">
        <v>952</v>
      </c>
      <c r="C397" s="99" t="s">
        <v>872</v>
      </c>
      <c r="D397" s="24" t="s">
        <v>499</v>
      </c>
      <c r="E397" s="24" t="s">
        <v>1160</v>
      </c>
      <c r="F397" s="24" t="s">
        <v>1165</v>
      </c>
      <c r="G397" s="99">
        <v>91</v>
      </c>
      <c r="H397" s="25" t="s">
        <v>1849</v>
      </c>
      <c r="I397" s="99" t="s">
        <v>121</v>
      </c>
      <c r="J397" s="99" t="s">
        <v>89</v>
      </c>
      <c r="K397" s="25">
        <v>4642</v>
      </c>
      <c r="L397" s="25">
        <v>0</v>
      </c>
      <c r="M397" s="25">
        <v>1</v>
      </c>
      <c r="AA397" s="99" t="s">
        <v>873</v>
      </c>
      <c r="AB397" s="99" t="s">
        <v>602</v>
      </c>
      <c r="AC397" s="99" t="s">
        <v>978</v>
      </c>
      <c r="AD397" s="101" t="s">
        <v>592</v>
      </c>
      <c r="AE397" s="99" t="s">
        <v>593</v>
      </c>
      <c r="AF397" s="99">
        <v>1</v>
      </c>
      <c r="AG397" s="99">
        <v>4642</v>
      </c>
      <c r="AH397" s="99">
        <v>0</v>
      </c>
      <c r="AI397" s="99">
        <v>1</v>
      </c>
      <c r="AJ397" s="99" t="s">
        <v>2414</v>
      </c>
      <c r="AK397" s="99">
        <v>4</v>
      </c>
      <c r="AN397" s="99">
        <v>0</v>
      </c>
      <c r="AO397" s="99" t="s">
        <v>591</v>
      </c>
      <c r="AP397" s="99" t="s">
        <v>2415</v>
      </c>
    </row>
    <row r="398" spans="1:42">
      <c r="A398" s="24">
        <v>397</v>
      </c>
      <c r="B398" s="99" t="s">
        <v>952</v>
      </c>
      <c r="C398" s="99" t="s">
        <v>872</v>
      </c>
      <c r="D398" s="24" t="s">
        <v>499</v>
      </c>
      <c r="E398" s="24" t="s">
        <v>1160</v>
      </c>
      <c r="F398" s="24" t="s">
        <v>1165</v>
      </c>
      <c r="G398" s="99">
        <v>91</v>
      </c>
      <c r="H398" s="25" t="s">
        <v>707</v>
      </c>
      <c r="I398" s="99" t="s">
        <v>121</v>
      </c>
      <c r="J398" s="99" t="s">
        <v>89</v>
      </c>
      <c r="K398" s="25">
        <v>4643</v>
      </c>
      <c r="L398" s="25">
        <v>0</v>
      </c>
      <c r="M398" s="25">
        <v>1</v>
      </c>
      <c r="AA398" s="99" t="s">
        <v>873</v>
      </c>
      <c r="AB398" s="99" t="s">
        <v>602</v>
      </c>
      <c r="AC398" s="99" t="s">
        <v>978</v>
      </c>
      <c r="AD398" s="101" t="s">
        <v>592</v>
      </c>
      <c r="AE398" s="99" t="s">
        <v>593</v>
      </c>
      <c r="AF398" s="99">
        <v>1</v>
      </c>
      <c r="AG398" s="99">
        <v>4643</v>
      </c>
      <c r="AH398" s="99">
        <v>0</v>
      </c>
      <c r="AI398" s="99">
        <v>1</v>
      </c>
      <c r="AJ398" s="99" t="s">
        <v>2416</v>
      </c>
      <c r="AK398" s="99">
        <v>4</v>
      </c>
      <c r="AN398" s="99">
        <v>0</v>
      </c>
      <c r="AO398" s="99" t="s">
        <v>591</v>
      </c>
      <c r="AP398" s="99" t="s">
        <v>2015</v>
      </c>
    </row>
    <row r="399" spans="1:42">
      <c r="A399" s="24">
        <v>398</v>
      </c>
      <c r="B399" s="99" t="s">
        <v>952</v>
      </c>
      <c r="C399" s="99" t="s">
        <v>872</v>
      </c>
      <c r="D399" s="24" t="s">
        <v>499</v>
      </c>
      <c r="E399" s="24" t="s">
        <v>1160</v>
      </c>
      <c r="F399" s="24" t="s">
        <v>1165</v>
      </c>
      <c r="G399" s="99">
        <v>91</v>
      </c>
      <c r="H399" s="25" t="s">
        <v>738</v>
      </c>
      <c r="I399" s="99" t="s">
        <v>122</v>
      </c>
      <c r="J399" s="99" t="s">
        <v>89</v>
      </c>
      <c r="K399" s="25">
        <v>4644</v>
      </c>
      <c r="L399" s="25">
        <v>0</v>
      </c>
      <c r="M399" s="25">
        <v>1</v>
      </c>
      <c r="AA399" s="99" t="s">
        <v>874</v>
      </c>
      <c r="AB399" s="99" t="s">
        <v>602</v>
      </c>
      <c r="AC399" s="99" t="s">
        <v>975</v>
      </c>
      <c r="AD399" s="101" t="s">
        <v>592</v>
      </c>
      <c r="AE399" s="99" t="s">
        <v>593</v>
      </c>
      <c r="AF399" s="99">
        <v>1</v>
      </c>
      <c r="AG399" s="99">
        <v>4644</v>
      </c>
      <c r="AH399" s="99">
        <v>0</v>
      </c>
      <c r="AI399" s="99">
        <v>1</v>
      </c>
      <c r="AJ399" s="99" t="s">
        <v>2417</v>
      </c>
      <c r="AK399" s="99">
        <v>4</v>
      </c>
      <c r="AN399" s="99">
        <v>0</v>
      </c>
      <c r="AO399" s="99" t="s">
        <v>591</v>
      </c>
      <c r="AP399" s="99" t="s">
        <v>2017</v>
      </c>
    </row>
    <row r="400" spans="1:42">
      <c r="A400" s="24">
        <v>399</v>
      </c>
      <c r="B400" s="99" t="s">
        <v>952</v>
      </c>
      <c r="C400" s="99" t="s">
        <v>872</v>
      </c>
      <c r="D400" s="24" t="s">
        <v>499</v>
      </c>
      <c r="E400" s="24" t="s">
        <v>1160</v>
      </c>
      <c r="F400" s="24" t="s">
        <v>1165</v>
      </c>
      <c r="G400" s="99">
        <v>91</v>
      </c>
      <c r="H400" s="25" t="s">
        <v>705</v>
      </c>
      <c r="I400" s="99" t="s">
        <v>121</v>
      </c>
      <c r="J400" s="99" t="s">
        <v>89</v>
      </c>
      <c r="K400" s="25">
        <v>4645</v>
      </c>
      <c r="L400" s="25">
        <v>0</v>
      </c>
      <c r="M400" s="25">
        <v>1</v>
      </c>
      <c r="AA400" s="99" t="s">
        <v>873</v>
      </c>
      <c r="AB400" s="99" t="s">
        <v>602</v>
      </c>
      <c r="AC400" s="99" t="s">
        <v>978</v>
      </c>
      <c r="AD400" s="101" t="s">
        <v>592</v>
      </c>
      <c r="AE400" s="99" t="s">
        <v>593</v>
      </c>
      <c r="AF400" s="99">
        <v>1</v>
      </c>
      <c r="AG400" s="99">
        <v>4645</v>
      </c>
      <c r="AH400" s="99">
        <v>0</v>
      </c>
      <c r="AI400" s="99">
        <v>1</v>
      </c>
      <c r="AJ400" s="99" t="s">
        <v>2418</v>
      </c>
      <c r="AK400" s="99">
        <v>4</v>
      </c>
      <c r="AN400" s="99">
        <v>0</v>
      </c>
      <c r="AO400" s="99" t="s">
        <v>591</v>
      </c>
      <c r="AP400" s="99" t="s">
        <v>2171</v>
      </c>
    </row>
    <row r="401" spans="1:42">
      <c r="A401" s="24">
        <v>400</v>
      </c>
      <c r="B401" s="99" t="s">
        <v>952</v>
      </c>
      <c r="C401" s="99" t="s">
        <v>872</v>
      </c>
      <c r="D401" s="24" t="s">
        <v>499</v>
      </c>
      <c r="E401" s="24" t="s">
        <v>1160</v>
      </c>
      <c r="F401" s="24" t="s">
        <v>1165</v>
      </c>
      <c r="G401" s="99">
        <v>91</v>
      </c>
      <c r="H401" s="25" t="s">
        <v>1824</v>
      </c>
      <c r="I401" s="99" t="s">
        <v>121</v>
      </c>
      <c r="J401" s="99" t="s">
        <v>89</v>
      </c>
      <c r="K401" s="25">
        <v>4646</v>
      </c>
      <c r="L401" s="25">
        <v>0</v>
      </c>
      <c r="M401" s="25">
        <v>1</v>
      </c>
      <c r="AA401" s="99" t="s">
        <v>873</v>
      </c>
      <c r="AB401" s="99" t="s">
        <v>602</v>
      </c>
      <c r="AC401" s="99" t="s">
        <v>978</v>
      </c>
      <c r="AD401" s="101" t="s">
        <v>592</v>
      </c>
      <c r="AE401" s="99" t="s">
        <v>593</v>
      </c>
      <c r="AF401" s="99">
        <v>1</v>
      </c>
      <c r="AG401" s="99">
        <v>4646</v>
      </c>
      <c r="AH401" s="99">
        <v>0</v>
      </c>
      <c r="AI401" s="99">
        <v>1</v>
      </c>
      <c r="AJ401" s="99" t="s">
        <v>2419</v>
      </c>
      <c r="AK401" s="99">
        <v>4</v>
      </c>
      <c r="AN401" s="99">
        <v>0</v>
      </c>
      <c r="AO401" s="99" t="s">
        <v>591</v>
      </c>
      <c r="AP401" s="99" t="s">
        <v>2023</v>
      </c>
    </row>
    <row r="402" spans="1:42">
      <c r="A402" s="24">
        <v>401</v>
      </c>
      <c r="B402" s="99" t="s">
        <v>952</v>
      </c>
      <c r="C402" s="99" t="s">
        <v>872</v>
      </c>
      <c r="D402" s="24" t="s">
        <v>500</v>
      </c>
      <c r="E402" s="24" t="s">
        <v>1160</v>
      </c>
      <c r="F402" s="24" t="s">
        <v>1166</v>
      </c>
      <c r="G402" s="99">
        <v>92</v>
      </c>
      <c r="H402" s="25" t="s">
        <v>1848</v>
      </c>
      <c r="I402" s="99" t="s">
        <v>121</v>
      </c>
      <c r="J402" s="99" t="s">
        <v>89</v>
      </c>
      <c r="K402" s="25">
        <v>4680</v>
      </c>
      <c r="L402" s="25">
        <v>0</v>
      </c>
      <c r="M402" s="25">
        <v>1</v>
      </c>
      <c r="AA402" s="99" t="s">
        <v>873</v>
      </c>
      <c r="AB402" s="99" t="s">
        <v>602</v>
      </c>
      <c r="AC402" s="99" t="s">
        <v>978</v>
      </c>
      <c r="AD402" s="101" t="s">
        <v>592</v>
      </c>
      <c r="AE402" s="99" t="s">
        <v>593</v>
      </c>
      <c r="AF402" s="99">
        <v>1</v>
      </c>
      <c r="AG402" s="99">
        <v>4680</v>
      </c>
      <c r="AH402" s="99">
        <v>0</v>
      </c>
      <c r="AI402" s="99">
        <v>1</v>
      </c>
      <c r="AJ402" s="99" t="s">
        <v>2420</v>
      </c>
      <c r="AK402" s="99">
        <v>4</v>
      </c>
      <c r="AN402" s="99">
        <v>0</v>
      </c>
      <c r="AO402" s="99" t="s">
        <v>591</v>
      </c>
      <c r="AP402" s="99" t="s">
        <v>2412</v>
      </c>
    </row>
    <row r="403" spans="1:42">
      <c r="A403" s="24">
        <v>402</v>
      </c>
      <c r="B403" s="99" t="s">
        <v>952</v>
      </c>
      <c r="C403" s="99" t="s">
        <v>872</v>
      </c>
      <c r="D403" s="24" t="s">
        <v>500</v>
      </c>
      <c r="E403" s="24" t="s">
        <v>1160</v>
      </c>
      <c r="F403" s="24" t="s">
        <v>1166</v>
      </c>
      <c r="G403" s="99">
        <v>92</v>
      </c>
      <c r="H403" s="25" t="s">
        <v>1812</v>
      </c>
      <c r="I403" s="99" t="s">
        <v>121</v>
      </c>
      <c r="J403" s="99" t="s">
        <v>89</v>
      </c>
      <c r="K403" s="25">
        <v>4681</v>
      </c>
      <c r="L403" s="25">
        <v>0</v>
      </c>
      <c r="M403" s="25">
        <v>1</v>
      </c>
      <c r="AA403" s="99" t="s">
        <v>873</v>
      </c>
      <c r="AB403" s="99" t="s">
        <v>602</v>
      </c>
      <c r="AC403" s="99" t="s">
        <v>978</v>
      </c>
      <c r="AD403" s="101" t="s">
        <v>592</v>
      </c>
      <c r="AE403" s="99" t="s">
        <v>593</v>
      </c>
      <c r="AF403" s="99">
        <v>1</v>
      </c>
      <c r="AG403" s="99">
        <v>4681</v>
      </c>
      <c r="AH403" s="99">
        <v>0</v>
      </c>
      <c r="AI403" s="99">
        <v>1</v>
      </c>
      <c r="AJ403" s="99" t="s">
        <v>2421</v>
      </c>
      <c r="AK403" s="99">
        <v>4</v>
      </c>
      <c r="AN403" s="99">
        <v>0</v>
      </c>
      <c r="AO403" s="99" t="s">
        <v>591</v>
      </c>
      <c r="AP403" s="99" t="s">
        <v>2006</v>
      </c>
    </row>
    <row r="404" spans="1:42">
      <c r="A404" s="24">
        <v>403</v>
      </c>
      <c r="B404" s="99" t="s">
        <v>952</v>
      </c>
      <c r="C404" s="99" t="s">
        <v>872</v>
      </c>
      <c r="D404" s="24" t="s">
        <v>500</v>
      </c>
      <c r="E404" s="24" t="s">
        <v>1160</v>
      </c>
      <c r="F404" s="24" t="s">
        <v>1166</v>
      </c>
      <c r="G404" s="99">
        <v>92</v>
      </c>
      <c r="H404" s="25" t="s">
        <v>1849</v>
      </c>
      <c r="I404" s="99" t="s">
        <v>121</v>
      </c>
      <c r="J404" s="99" t="s">
        <v>89</v>
      </c>
      <c r="K404" s="25">
        <v>4682</v>
      </c>
      <c r="L404" s="25">
        <v>0</v>
      </c>
      <c r="M404" s="25">
        <v>1</v>
      </c>
      <c r="AA404" s="99" t="s">
        <v>873</v>
      </c>
      <c r="AB404" s="99" t="s">
        <v>602</v>
      </c>
      <c r="AC404" s="99" t="s">
        <v>978</v>
      </c>
      <c r="AD404" s="101" t="s">
        <v>592</v>
      </c>
      <c r="AE404" s="99" t="s">
        <v>593</v>
      </c>
      <c r="AF404" s="99">
        <v>1</v>
      </c>
      <c r="AG404" s="99">
        <v>4682</v>
      </c>
      <c r="AH404" s="99">
        <v>0</v>
      </c>
      <c r="AI404" s="99">
        <v>1</v>
      </c>
      <c r="AJ404" s="99" t="s">
        <v>2422</v>
      </c>
      <c r="AK404" s="99">
        <v>4</v>
      </c>
      <c r="AN404" s="99">
        <v>0</v>
      </c>
      <c r="AO404" s="99" t="s">
        <v>591</v>
      </c>
      <c r="AP404" s="99" t="s">
        <v>2415</v>
      </c>
    </row>
    <row r="405" spans="1:42">
      <c r="A405" s="24">
        <v>404</v>
      </c>
      <c r="B405" s="99" t="s">
        <v>952</v>
      </c>
      <c r="C405" s="99" t="s">
        <v>872</v>
      </c>
      <c r="D405" s="24" t="s">
        <v>500</v>
      </c>
      <c r="E405" s="24" t="s">
        <v>1160</v>
      </c>
      <c r="F405" s="24" t="s">
        <v>1166</v>
      </c>
      <c r="G405" s="99">
        <v>92</v>
      </c>
      <c r="H405" s="25" t="s">
        <v>707</v>
      </c>
      <c r="I405" s="99" t="s">
        <v>121</v>
      </c>
      <c r="J405" s="99" t="s">
        <v>89</v>
      </c>
      <c r="K405" s="25">
        <v>4683</v>
      </c>
      <c r="L405" s="25">
        <v>0</v>
      </c>
      <c r="M405" s="25">
        <v>1</v>
      </c>
      <c r="AA405" s="99" t="s">
        <v>873</v>
      </c>
      <c r="AB405" s="99" t="s">
        <v>602</v>
      </c>
      <c r="AC405" s="99" t="s">
        <v>978</v>
      </c>
      <c r="AD405" s="101" t="s">
        <v>592</v>
      </c>
      <c r="AE405" s="99" t="s">
        <v>593</v>
      </c>
      <c r="AF405" s="99">
        <v>1</v>
      </c>
      <c r="AG405" s="99">
        <v>4683</v>
      </c>
      <c r="AH405" s="99">
        <v>0</v>
      </c>
      <c r="AI405" s="99">
        <v>1</v>
      </c>
      <c r="AJ405" s="99" t="s">
        <v>2423</v>
      </c>
      <c r="AK405" s="99">
        <v>4</v>
      </c>
      <c r="AN405" s="99">
        <v>0</v>
      </c>
      <c r="AO405" s="99" t="s">
        <v>591</v>
      </c>
      <c r="AP405" s="99" t="s">
        <v>2015</v>
      </c>
    </row>
    <row r="406" spans="1:42">
      <c r="A406" s="24">
        <v>405</v>
      </c>
      <c r="B406" s="99" t="s">
        <v>952</v>
      </c>
      <c r="C406" s="99" t="s">
        <v>872</v>
      </c>
      <c r="D406" s="24" t="s">
        <v>500</v>
      </c>
      <c r="E406" s="24" t="s">
        <v>1160</v>
      </c>
      <c r="F406" s="24" t="s">
        <v>1166</v>
      </c>
      <c r="G406" s="99">
        <v>92</v>
      </c>
      <c r="H406" s="25" t="s">
        <v>738</v>
      </c>
      <c r="I406" s="99" t="s">
        <v>122</v>
      </c>
      <c r="J406" s="99" t="s">
        <v>89</v>
      </c>
      <c r="K406" s="25">
        <v>4684</v>
      </c>
      <c r="L406" s="25">
        <v>0</v>
      </c>
      <c r="M406" s="25">
        <v>1</v>
      </c>
      <c r="AA406" s="99" t="s">
        <v>874</v>
      </c>
      <c r="AB406" s="99" t="s">
        <v>602</v>
      </c>
      <c r="AC406" s="99" t="s">
        <v>975</v>
      </c>
      <c r="AD406" s="101" t="s">
        <v>592</v>
      </c>
      <c r="AE406" s="99" t="s">
        <v>593</v>
      </c>
      <c r="AF406" s="99">
        <v>1</v>
      </c>
      <c r="AG406" s="99">
        <v>4684</v>
      </c>
      <c r="AH406" s="99">
        <v>0</v>
      </c>
      <c r="AI406" s="99">
        <v>1</v>
      </c>
      <c r="AJ406" s="99" t="s">
        <v>2424</v>
      </c>
      <c r="AK406" s="99">
        <v>4</v>
      </c>
      <c r="AN406" s="99">
        <v>0</v>
      </c>
      <c r="AO406" s="99" t="s">
        <v>591</v>
      </c>
      <c r="AP406" s="99" t="s">
        <v>2017</v>
      </c>
    </row>
    <row r="407" spans="1:42">
      <c r="A407" s="24">
        <v>406</v>
      </c>
      <c r="B407" s="99" t="s">
        <v>952</v>
      </c>
      <c r="C407" s="99" t="s">
        <v>872</v>
      </c>
      <c r="D407" s="24" t="s">
        <v>500</v>
      </c>
      <c r="E407" s="24" t="s">
        <v>1160</v>
      </c>
      <c r="F407" s="24" t="s">
        <v>1166</v>
      </c>
      <c r="G407" s="99">
        <v>92</v>
      </c>
      <c r="H407" s="25" t="s">
        <v>705</v>
      </c>
      <c r="I407" s="99" t="s">
        <v>121</v>
      </c>
      <c r="J407" s="99" t="s">
        <v>89</v>
      </c>
      <c r="K407" s="25">
        <v>4685</v>
      </c>
      <c r="L407" s="25">
        <v>0</v>
      </c>
      <c r="M407" s="25">
        <v>1</v>
      </c>
      <c r="AA407" s="99" t="s">
        <v>873</v>
      </c>
      <c r="AB407" s="99" t="s">
        <v>602</v>
      </c>
      <c r="AC407" s="99" t="s">
        <v>978</v>
      </c>
      <c r="AD407" s="101" t="s">
        <v>592</v>
      </c>
      <c r="AE407" s="99" t="s">
        <v>593</v>
      </c>
      <c r="AF407" s="99">
        <v>1</v>
      </c>
      <c r="AG407" s="99">
        <v>4685</v>
      </c>
      <c r="AH407" s="99">
        <v>0</v>
      </c>
      <c r="AI407" s="99">
        <v>1</v>
      </c>
      <c r="AJ407" s="99" t="s">
        <v>2425</v>
      </c>
      <c r="AK407" s="99">
        <v>4</v>
      </c>
      <c r="AN407" s="99">
        <v>0</v>
      </c>
      <c r="AO407" s="99" t="s">
        <v>591</v>
      </c>
      <c r="AP407" s="99" t="s">
        <v>2171</v>
      </c>
    </row>
    <row r="408" spans="1:42">
      <c r="A408" s="24">
        <v>407</v>
      </c>
      <c r="B408" s="99" t="s">
        <v>952</v>
      </c>
      <c r="C408" s="99" t="s">
        <v>872</v>
      </c>
      <c r="D408" s="24" t="s">
        <v>500</v>
      </c>
      <c r="E408" s="24" t="s">
        <v>1160</v>
      </c>
      <c r="F408" s="24" t="s">
        <v>1166</v>
      </c>
      <c r="G408" s="99">
        <v>92</v>
      </c>
      <c r="H408" s="25" t="s">
        <v>1824</v>
      </c>
      <c r="I408" s="99" t="s">
        <v>121</v>
      </c>
      <c r="J408" s="99" t="s">
        <v>89</v>
      </c>
      <c r="K408" s="25">
        <v>4686</v>
      </c>
      <c r="L408" s="25">
        <v>0</v>
      </c>
      <c r="M408" s="25">
        <v>1</v>
      </c>
      <c r="AA408" s="99" t="s">
        <v>873</v>
      </c>
      <c r="AB408" s="99" t="s">
        <v>602</v>
      </c>
      <c r="AC408" s="99" t="s">
        <v>978</v>
      </c>
      <c r="AD408" s="101" t="s">
        <v>592</v>
      </c>
      <c r="AE408" s="99" t="s">
        <v>593</v>
      </c>
      <c r="AF408" s="99">
        <v>1</v>
      </c>
      <c r="AG408" s="99">
        <v>4686</v>
      </c>
      <c r="AH408" s="99">
        <v>0</v>
      </c>
      <c r="AI408" s="99">
        <v>1</v>
      </c>
      <c r="AJ408" s="99" t="s">
        <v>2426</v>
      </c>
      <c r="AK408" s="99">
        <v>4</v>
      </c>
      <c r="AN408" s="99">
        <v>0</v>
      </c>
      <c r="AO408" s="99" t="s">
        <v>591</v>
      </c>
      <c r="AP408" s="99" t="s">
        <v>2023</v>
      </c>
    </row>
    <row r="409" spans="1:42">
      <c r="A409" s="24">
        <v>408</v>
      </c>
      <c r="B409" s="99" t="s">
        <v>952</v>
      </c>
      <c r="C409" s="99" t="s">
        <v>872</v>
      </c>
      <c r="D409" s="24" t="s">
        <v>499</v>
      </c>
      <c r="E409" s="24" t="s">
        <v>1230</v>
      </c>
      <c r="F409" s="24" t="s">
        <v>1240</v>
      </c>
      <c r="G409" s="99">
        <v>93</v>
      </c>
      <c r="H409" s="25" t="s">
        <v>1767</v>
      </c>
      <c r="I409" s="99" t="s">
        <v>122</v>
      </c>
      <c r="J409" s="99" t="s">
        <v>90</v>
      </c>
      <c r="K409" s="25">
        <v>5860</v>
      </c>
      <c r="L409" s="25">
        <v>0</v>
      </c>
      <c r="M409" s="25">
        <v>2</v>
      </c>
      <c r="AA409" s="99" t="s">
        <v>874</v>
      </c>
      <c r="AB409" s="99" t="s">
        <v>602</v>
      </c>
      <c r="AC409" s="99" t="s">
        <v>975</v>
      </c>
      <c r="AD409" s="101" t="s">
        <v>592</v>
      </c>
      <c r="AE409" s="99" t="s">
        <v>599</v>
      </c>
      <c r="AF409" s="99">
        <v>1</v>
      </c>
      <c r="AG409" s="99">
        <v>5860</v>
      </c>
      <c r="AH409" s="99">
        <v>0</v>
      </c>
      <c r="AI409" s="99">
        <v>2</v>
      </c>
      <c r="AJ409" s="99" t="s">
        <v>2427</v>
      </c>
      <c r="AK409" s="99">
        <v>4</v>
      </c>
      <c r="AN409" s="99">
        <v>0</v>
      </c>
      <c r="AO409" s="99" t="s">
        <v>591</v>
      </c>
      <c r="AP409" s="99" t="s">
        <v>601</v>
      </c>
    </row>
    <row r="410" spans="1:42">
      <c r="A410" s="24">
        <v>409</v>
      </c>
      <c r="B410" s="99" t="s">
        <v>952</v>
      </c>
      <c r="C410" s="99" t="s">
        <v>872</v>
      </c>
      <c r="D410" s="24" t="s">
        <v>499</v>
      </c>
      <c r="E410" s="24" t="s">
        <v>1230</v>
      </c>
      <c r="F410" s="24" t="s">
        <v>1240</v>
      </c>
      <c r="G410" s="99">
        <v>93</v>
      </c>
      <c r="H410" s="25" t="s">
        <v>2992</v>
      </c>
      <c r="I410" s="99" t="s">
        <v>123</v>
      </c>
      <c r="J410" s="99" t="s">
        <v>97</v>
      </c>
      <c r="K410" s="25">
        <v>26860</v>
      </c>
      <c r="L410" s="25">
        <v>0</v>
      </c>
      <c r="M410" s="25">
        <v>2</v>
      </c>
      <c r="AA410" s="99" t="s">
        <v>876</v>
      </c>
      <c r="AB410" s="99" t="s">
        <v>602</v>
      </c>
      <c r="AC410" s="99" t="s">
        <v>980</v>
      </c>
      <c r="AD410" s="101" t="s">
        <v>590</v>
      </c>
      <c r="AE410" s="99" t="s">
        <v>875</v>
      </c>
      <c r="AF410" s="99">
        <v>1</v>
      </c>
      <c r="AG410" s="99">
        <v>26860</v>
      </c>
      <c r="AH410" s="99">
        <v>0</v>
      </c>
      <c r="AI410" s="99">
        <v>2</v>
      </c>
      <c r="AJ410" s="99" t="s">
        <v>3020</v>
      </c>
      <c r="AK410" s="99">
        <v>4</v>
      </c>
      <c r="AN410" s="99">
        <v>0</v>
      </c>
      <c r="AO410" s="99" t="s">
        <v>591</v>
      </c>
      <c r="AP410" s="99" t="s">
        <v>2391</v>
      </c>
    </row>
    <row r="411" spans="1:42">
      <c r="A411" s="24">
        <v>410</v>
      </c>
      <c r="B411" s="99" t="s">
        <v>952</v>
      </c>
      <c r="C411" s="99" t="s">
        <v>872</v>
      </c>
      <c r="D411" s="24" t="s">
        <v>499</v>
      </c>
      <c r="E411" s="24" t="s">
        <v>1230</v>
      </c>
      <c r="F411" s="24" t="s">
        <v>1240</v>
      </c>
      <c r="G411" s="99">
        <v>93</v>
      </c>
      <c r="H411" s="25" t="s">
        <v>2993</v>
      </c>
      <c r="I411" s="99" t="s">
        <v>123</v>
      </c>
      <c r="J411" s="99" t="s">
        <v>589</v>
      </c>
      <c r="K411" s="25">
        <v>26860</v>
      </c>
      <c r="L411" s="25">
        <v>4</v>
      </c>
      <c r="M411" s="25">
        <v>2</v>
      </c>
      <c r="AA411" s="99" t="s">
        <v>876</v>
      </c>
      <c r="AB411" s="99" t="s">
        <v>602</v>
      </c>
      <c r="AC411" s="99" t="s">
        <v>980</v>
      </c>
      <c r="AD411" s="101" t="s">
        <v>592</v>
      </c>
      <c r="AE411" s="99" t="s">
        <v>877</v>
      </c>
      <c r="AF411" s="99">
        <v>1</v>
      </c>
      <c r="AG411" s="99">
        <v>26860</v>
      </c>
      <c r="AH411" s="99">
        <v>4</v>
      </c>
      <c r="AI411" s="99">
        <v>2</v>
      </c>
      <c r="AJ411" s="99" t="s">
        <v>3021</v>
      </c>
      <c r="AK411" s="99">
        <v>4</v>
      </c>
      <c r="AN411" s="99">
        <v>0</v>
      </c>
      <c r="AO411" s="99" t="s">
        <v>591</v>
      </c>
      <c r="AP411" s="99" t="s">
        <v>3004</v>
      </c>
    </row>
    <row r="412" spans="1:42">
      <c r="A412" s="24">
        <v>411</v>
      </c>
      <c r="B412" s="99" t="s">
        <v>952</v>
      </c>
      <c r="C412" s="99" t="s">
        <v>872</v>
      </c>
      <c r="D412" s="24" t="s">
        <v>499</v>
      </c>
      <c r="E412" s="24" t="s">
        <v>1230</v>
      </c>
      <c r="F412" s="24" t="s">
        <v>1240</v>
      </c>
      <c r="G412" s="99">
        <v>93</v>
      </c>
      <c r="H412" s="25" t="s">
        <v>584</v>
      </c>
      <c r="I412" s="99" t="s">
        <v>123</v>
      </c>
      <c r="J412" s="99" t="s">
        <v>97</v>
      </c>
      <c r="K412" s="25">
        <v>26860</v>
      </c>
      <c r="L412" s="25">
        <v>0</v>
      </c>
      <c r="M412" s="25">
        <v>2</v>
      </c>
      <c r="AA412" s="99" t="s">
        <v>876</v>
      </c>
      <c r="AB412" s="99" t="s">
        <v>602</v>
      </c>
      <c r="AC412" s="99" t="s">
        <v>980</v>
      </c>
      <c r="AD412" s="101" t="s">
        <v>590</v>
      </c>
      <c r="AE412" s="99" t="s">
        <v>875</v>
      </c>
      <c r="AF412" s="99">
        <v>1</v>
      </c>
      <c r="AG412" s="99">
        <v>26860</v>
      </c>
      <c r="AH412" s="99">
        <v>0</v>
      </c>
      <c r="AI412" s="99">
        <v>2</v>
      </c>
      <c r="AJ412" s="99" t="s">
        <v>3247</v>
      </c>
      <c r="AK412" s="99">
        <v>4</v>
      </c>
      <c r="AN412" s="99">
        <v>0</v>
      </c>
      <c r="AO412" s="99" t="s">
        <v>591</v>
      </c>
      <c r="AP412" s="99" t="s">
        <v>3002</v>
      </c>
    </row>
    <row r="413" spans="1:42">
      <c r="A413" s="24">
        <v>412</v>
      </c>
      <c r="B413" s="99" t="s">
        <v>952</v>
      </c>
      <c r="C413" s="99" t="s">
        <v>872</v>
      </c>
      <c r="D413" s="24" t="s">
        <v>499</v>
      </c>
      <c r="E413" s="24" t="s">
        <v>1230</v>
      </c>
      <c r="F413" s="24" t="s">
        <v>1240</v>
      </c>
      <c r="G413" s="99">
        <v>93</v>
      </c>
      <c r="H413" s="25" t="s">
        <v>2994</v>
      </c>
      <c r="I413" s="99" t="s">
        <v>123</v>
      </c>
      <c r="J413" s="99" t="s">
        <v>589</v>
      </c>
      <c r="K413" s="25">
        <v>26860</v>
      </c>
      <c r="L413" s="25">
        <v>2</v>
      </c>
      <c r="M413" s="25">
        <v>2</v>
      </c>
      <c r="AA413" s="99" t="s">
        <v>876</v>
      </c>
      <c r="AB413" s="99" t="s">
        <v>602</v>
      </c>
      <c r="AC413" s="99" t="s">
        <v>980</v>
      </c>
      <c r="AD413" s="101" t="s">
        <v>592</v>
      </c>
      <c r="AE413" s="99" t="s">
        <v>877</v>
      </c>
      <c r="AF413" s="99">
        <v>1</v>
      </c>
      <c r="AG413" s="99">
        <v>26860</v>
      </c>
      <c r="AH413" s="99">
        <v>2</v>
      </c>
      <c r="AI413" s="99">
        <v>2</v>
      </c>
      <c r="AJ413" s="99" t="s">
        <v>3022</v>
      </c>
      <c r="AK413" s="99">
        <v>4</v>
      </c>
      <c r="AN413" s="99">
        <v>0</v>
      </c>
      <c r="AO413" s="99" t="s">
        <v>591</v>
      </c>
      <c r="AP413" s="99" t="s">
        <v>3006</v>
      </c>
    </row>
    <row r="414" spans="1:42">
      <c r="A414" s="24">
        <v>413</v>
      </c>
      <c r="B414" s="99" t="s">
        <v>952</v>
      </c>
      <c r="C414" s="99" t="s">
        <v>872</v>
      </c>
      <c r="D414" s="24" t="s">
        <v>499</v>
      </c>
      <c r="E414" s="24" t="s">
        <v>1230</v>
      </c>
      <c r="F414" s="24" t="s">
        <v>1240</v>
      </c>
      <c r="G414" s="99">
        <v>93</v>
      </c>
      <c r="H414" s="25" t="s">
        <v>585</v>
      </c>
      <c r="I414" s="99" t="s">
        <v>123</v>
      </c>
      <c r="J414" s="99" t="s">
        <v>97</v>
      </c>
      <c r="K414" s="25">
        <v>26860</v>
      </c>
      <c r="L414" s="25">
        <v>0</v>
      </c>
      <c r="M414" s="25">
        <v>2</v>
      </c>
      <c r="AA414" s="99" t="s">
        <v>876</v>
      </c>
      <c r="AB414" s="99" t="s">
        <v>602</v>
      </c>
      <c r="AC414" s="99" t="s">
        <v>980</v>
      </c>
      <c r="AD414" s="101" t="s">
        <v>590</v>
      </c>
      <c r="AE414" s="99" t="s">
        <v>875</v>
      </c>
      <c r="AF414" s="99">
        <v>1</v>
      </c>
      <c r="AG414" s="99">
        <v>26860</v>
      </c>
      <c r="AH414" s="99">
        <v>0</v>
      </c>
      <c r="AI414" s="99">
        <v>2</v>
      </c>
      <c r="AJ414" s="99" t="s">
        <v>2429</v>
      </c>
      <c r="AK414" s="99">
        <v>4</v>
      </c>
      <c r="AN414" s="99">
        <v>0</v>
      </c>
      <c r="AO414" s="99" t="s">
        <v>591</v>
      </c>
      <c r="AP414" s="99" t="s">
        <v>2393</v>
      </c>
    </row>
    <row r="415" spans="1:42">
      <c r="A415" s="24">
        <v>414</v>
      </c>
      <c r="B415" s="99" t="s">
        <v>952</v>
      </c>
      <c r="C415" s="99" t="s">
        <v>872</v>
      </c>
      <c r="D415" s="24" t="s">
        <v>499</v>
      </c>
      <c r="E415" s="24" t="s">
        <v>1230</v>
      </c>
      <c r="F415" s="24" t="s">
        <v>1240</v>
      </c>
      <c r="G415" s="99">
        <v>93</v>
      </c>
      <c r="H415" s="25" t="s">
        <v>586</v>
      </c>
      <c r="I415" s="99" t="s">
        <v>123</v>
      </c>
      <c r="J415" s="99" t="s">
        <v>589</v>
      </c>
      <c r="K415" s="25">
        <v>26860</v>
      </c>
      <c r="L415" s="25">
        <v>4</v>
      </c>
      <c r="M415" s="25">
        <v>2</v>
      </c>
      <c r="AA415" s="99" t="s">
        <v>876</v>
      </c>
      <c r="AB415" s="99" t="s">
        <v>602</v>
      </c>
      <c r="AC415" s="99" t="s">
        <v>980</v>
      </c>
      <c r="AD415" s="101" t="s">
        <v>592</v>
      </c>
      <c r="AE415" s="99" t="s">
        <v>877</v>
      </c>
      <c r="AF415" s="99">
        <v>1</v>
      </c>
      <c r="AG415" s="99">
        <v>26860</v>
      </c>
      <c r="AH415" s="99">
        <v>4</v>
      </c>
      <c r="AI415" s="99">
        <v>2</v>
      </c>
      <c r="AJ415" s="99" t="s">
        <v>2430</v>
      </c>
      <c r="AK415" s="99">
        <v>4</v>
      </c>
      <c r="AN415" s="99">
        <v>0</v>
      </c>
      <c r="AO415" s="99" t="s">
        <v>591</v>
      </c>
      <c r="AP415" s="99" t="s">
        <v>2397</v>
      </c>
    </row>
    <row r="416" spans="1:42">
      <c r="A416" s="24">
        <v>415</v>
      </c>
      <c r="B416" s="99" t="s">
        <v>952</v>
      </c>
      <c r="C416" s="99" t="s">
        <v>872</v>
      </c>
      <c r="D416" s="24" t="s">
        <v>499</v>
      </c>
      <c r="E416" s="24" t="s">
        <v>1230</v>
      </c>
      <c r="F416" s="24" t="s">
        <v>1240</v>
      </c>
      <c r="G416" s="99">
        <v>93</v>
      </c>
      <c r="H416" s="25" t="s">
        <v>588</v>
      </c>
      <c r="I416" s="99" t="s">
        <v>123</v>
      </c>
      <c r="J416" s="99" t="s">
        <v>97</v>
      </c>
      <c r="K416" s="25">
        <v>26860</v>
      </c>
      <c r="L416" s="25">
        <v>0</v>
      </c>
      <c r="M416" s="25">
        <v>2</v>
      </c>
      <c r="AA416" s="99" t="s">
        <v>876</v>
      </c>
      <c r="AB416" s="99" t="s">
        <v>602</v>
      </c>
      <c r="AC416" s="99" t="s">
        <v>980</v>
      </c>
      <c r="AD416" s="101" t="s">
        <v>590</v>
      </c>
      <c r="AE416" s="99" t="s">
        <v>875</v>
      </c>
      <c r="AF416" s="99">
        <v>1</v>
      </c>
      <c r="AG416" s="99">
        <v>26860</v>
      </c>
      <c r="AH416" s="99">
        <v>0</v>
      </c>
      <c r="AI416" s="99">
        <v>2</v>
      </c>
      <c r="AJ416" s="99" t="s">
        <v>2428</v>
      </c>
      <c r="AK416" s="99">
        <v>4</v>
      </c>
      <c r="AN416" s="99">
        <v>0</v>
      </c>
      <c r="AO416" s="99" t="s">
        <v>591</v>
      </c>
      <c r="AP416" s="99" t="s">
        <v>2395</v>
      </c>
    </row>
    <row r="417" spans="1:42">
      <c r="A417" s="24">
        <v>416</v>
      </c>
      <c r="B417" s="99" t="s">
        <v>952</v>
      </c>
      <c r="C417" s="99" t="s">
        <v>872</v>
      </c>
      <c r="D417" s="24" t="s">
        <v>499</v>
      </c>
      <c r="E417" s="24" t="s">
        <v>1230</v>
      </c>
      <c r="F417" s="24" t="s">
        <v>1240</v>
      </c>
      <c r="G417" s="99">
        <v>93</v>
      </c>
      <c r="H417" s="25" t="s">
        <v>587</v>
      </c>
      <c r="I417" s="99" t="s">
        <v>123</v>
      </c>
      <c r="J417" s="99" t="s">
        <v>589</v>
      </c>
      <c r="K417" s="25">
        <v>26860</v>
      </c>
      <c r="L417" s="25">
        <v>2</v>
      </c>
      <c r="M417" s="25">
        <v>2</v>
      </c>
      <c r="AA417" s="99" t="s">
        <v>876</v>
      </c>
      <c r="AB417" s="99" t="s">
        <v>602</v>
      </c>
      <c r="AC417" s="99" t="s">
        <v>980</v>
      </c>
      <c r="AD417" s="101" t="s">
        <v>592</v>
      </c>
      <c r="AE417" s="99" t="s">
        <v>877</v>
      </c>
      <c r="AF417" s="99">
        <v>1</v>
      </c>
      <c r="AG417" s="99">
        <v>26860</v>
      </c>
      <c r="AH417" s="99">
        <v>2</v>
      </c>
      <c r="AI417" s="99">
        <v>2</v>
      </c>
      <c r="AJ417" s="99" t="s">
        <v>2431</v>
      </c>
      <c r="AK417" s="99">
        <v>4</v>
      </c>
      <c r="AN417" s="99">
        <v>0</v>
      </c>
      <c r="AO417" s="99" t="s">
        <v>591</v>
      </c>
      <c r="AP417" s="99" t="s">
        <v>2399</v>
      </c>
    </row>
    <row r="418" spans="1:42">
      <c r="A418" s="24">
        <v>417</v>
      </c>
      <c r="B418" s="99" t="s">
        <v>952</v>
      </c>
      <c r="C418" s="99" t="s">
        <v>872</v>
      </c>
      <c r="D418" s="24" t="s">
        <v>500</v>
      </c>
      <c r="E418" s="24" t="s">
        <v>1230</v>
      </c>
      <c r="F418" s="24" t="s">
        <v>1241</v>
      </c>
      <c r="G418" s="99">
        <v>94</v>
      </c>
      <c r="H418" s="25" t="s">
        <v>1767</v>
      </c>
      <c r="I418" s="99" t="s">
        <v>122</v>
      </c>
      <c r="J418" s="99" t="s">
        <v>90</v>
      </c>
      <c r="K418" s="25">
        <v>5880</v>
      </c>
      <c r="L418" s="25">
        <v>0</v>
      </c>
      <c r="M418" s="25">
        <v>2</v>
      </c>
      <c r="AA418" s="99" t="s">
        <v>874</v>
      </c>
      <c r="AB418" s="99" t="s">
        <v>602</v>
      </c>
      <c r="AC418" s="99" t="s">
        <v>975</v>
      </c>
      <c r="AD418" s="101" t="s">
        <v>592</v>
      </c>
      <c r="AE418" s="99" t="s">
        <v>599</v>
      </c>
      <c r="AF418" s="99">
        <v>1</v>
      </c>
      <c r="AG418" s="99">
        <v>5880</v>
      </c>
      <c r="AH418" s="99">
        <v>0</v>
      </c>
      <c r="AI418" s="99">
        <v>2</v>
      </c>
      <c r="AJ418" s="99" t="s">
        <v>2432</v>
      </c>
      <c r="AK418" s="99">
        <v>4</v>
      </c>
      <c r="AN418" s="99">
        <v>0</v>
      </c>
      <c r="AO418" s="99" t="s">
        <v>591</v>
      </c>
      <c r="AP418" s="99" t="s">
        <v>601</v>
      </c>
    </row>
    <row r="419" spans="1:42">
      <c r="A419" s="24">
        <v>418</v>
      </c>
      <c r="B419" s="99" t="s">
        <v>952</v>
      </c>
      <c r="C419" s="99" t="s">
        <v>872</v>
      </c>
      <c r="D419" s="24" t="s">
        <v>500</v>
      </c>
      <c r="E419" s="24" t="s">
        <v>1230</v>
      </c>
      <c r="F419" s="24" t="s">
        <v>1241</v>
      </c>
      <c r="G419" s="99">
        <v>94</v>
      </c>
      <c r="H419" s="25" t="s">
        <v>2992</v>
      </c>
      <c r="I419" s="99" t="s">
        <v>123</v>
      </c>
      <c r="J419" s="99" t="s">
        <v>97</v>
      </c>
      <c r="K419" s="25">
        <v>26880</v>
      </c>
      <c r="L419" s="25">
        <v>0</v>
      </c>
      <c r="M419" s="25">
        <v>2</v>
      </c>
      <c r="AA419" s="99" t="s">
        <v>876</v>
      </c>
      <c r="AB419" s="99" t="s">
        <v>602</v>
      </c>
      <c r="AC419" s="99" t="s">
        <v>980</v>
      </c>
      <c r="AD419" s="101" t="s">
        <v>590</v>
      </c>
      <c r="AE419" s="99" t="s">
        <v>875</v>
      </c>
      <c r="AF419" s="99">
        <v>1</v>
      </c>
      <c r="AG419" s="99">
        <v>26880</v>
      </c>
      <c r="AH419" s="99">
        <v>0</v>
      </c>
      <c r="AI419" s="99">
        <v>2</v>
      </c>
      <c r="AJ419" s="99" t="s">
        <v>3023</v>
      </c>
      <c r="AK419" s="99">
        <v>4</v>
      </c>
      <c r="AN419" s="99">
        <v>0</v>
      </c>
      <c r="AO419" s="99" t="s">
        <v>591</v>
      </c>
      <c r="AP419" s="99" t="s">
        <v>2391</v>
      </c>
    </row>
    <row r="420" spans="1:42">
      <c r="A420" s="24">
        <v>419</v>
      </c>
      <c r="B420" s="99" t="s">
        <v>952</v>
      </c>
      <c r="C420" s="99" t="s">
        <v>872</v>
      </c>
      <c r="D420" s="24" t="s">
        <v>500</v>
      </c>
      <c r="E420" s="24" t="s">
        <v>1230</v>
      </c>
      <c r="F420" s="24" t="s">
        <v>1241</v>
      </c>
      <c r="G420" s="99">
        <v>94</v>
      </c>
      <c r="H420" s="25" t="s">
        <v>2993</v>
      </c>
      <c r="I420" s="99" t="s">
        <v>123</v>
      </c>
      <c r="J420" s="99" t="s">
        <v>589</v>
      </c>
      <c r="K420" s="25">
        <v>26880</v>
      </c>
      <c r="L420" s="25">
        <v>4</v>
      </c>
      <c r="M420" s="25">
        <v>2</v>
      </c>
      <c r="AA420" s="99" t="s">
        <v>876</v>
      </c>
      <c r="AB420" s="99" t="s">
        <v>602</v>
      </c>
      <c r="AC420" s="99" t="s">
        <v>980</v>
      </c>
      <c r="AD420" s="101" t="s">
        <v>592</v>
      </c>
      <c r="AE420" s="99" t="s">
        <v>877</v>
      </c>
      <c r="AF420" s="99">
        <v>1</v>
      </c>
      <c r="AG420" s="99">
        <v>26880</v>
      </c>
      <c r="AH420" s="99">
        <v>4</v>
      </c>
      <c r="AI420" s="99">
        <v>2</v>
      </c>
      <c r="AJ420" s="99" t="s">
        <v>3024</v>
      </c>
      <c r="AK420" s="99">
        <v>4</v>
      </c>
      <c r="AN420" s="99">
        <v>0</v>
      </c>
      <c r="AO420" s="99" t="s">
        <v>591</v>
      </c>
      <c r="AP420" s="99" t="s">
        <v>3004</v>
      </c>
    </row>
    <row r="421" spans="1:42">
      <c r="A421" s="24">
        <v>420</v>
      </c>
      <c r="B421" s="99" t="s">
        <v>952</v>
      </c>
      <c r="C421" s="99" t="s">
        <v>872</v>
      </c>
      <c r="D421" s="24" t="s">
        <v>500</v>
      </c>
      <c r="E421" s="24" t="s">
        <v>1230</v>
      </c>
      <c r="F421" s="24" t="s">
        <v>1241</v>
      </c>
      <c r="G421" s="99">
        <v>94</v>
      </c>
      <c r="H421" s="25" t="s">
        <v>584</v>
      </c>
      <c r="I421" s="99" t="s">
        <v>123</v>
      </c>
      <c r="J421" s="99" t="s">
        <v>97</v>
      </c>
      <c r="K421" s="25">
        <v>26880</v>
      </c>
      <c r="L421" s="25">
        <v>0</v>
      </c>
      <c r="M421" s="25">
        <v>2</v>
      </c>
      <c r="AA421" s="99" t="s">
        <v>876</v>
      </c>
      <c r="AB421" s="99" t="s">
        <v>602</v>
      </c>
      <c r="AC421" s="99" t="s">
        <v>980</v>
      </c>
      <c r="AD421" s="101" t="s">
        <v>590</v>
      </c>
      <c r="AE421" s="99" t="s">
        <v>875</v>
      </c>
      <c r="AF421" s="99">
        <v>1</v>
      </c>
      <c r="AG421" s="99">
        <v>26880</v>
      </c>
      <c r="AH421" s="99">
        <v>0</v>
      </c>
      <c r="AI421" s="99">
        <v>2</v>
      </c>
      <c r="AJ421" s="99" t="s">
        <v>3248</v>
      </c>
      <c r="AK421" s="99">
        <v>4</v>
      </c>
      <c r="AN421" s="99">
        <v>0</v>
      </c>
      <c r="AO421" s="99" t="s">
        <v>591</v>
      </c>
      <c r="AP421" s="99" t="s">
        <v>3002</v>
      </c>
    </row>
    <row r="422" spans="1:42">
      <c r="A422" s="24">
        <v>421</v>
      </c>
      <c r="B422" s="99" t="s">
        <v>952</v>
      </c>
      <c r="C422" s="99" t="s">
        <v>872</v>
      </c>
      <c r="D422" s="24" t="s">
        <v>500</v>
      </c>
      <c r="E422" s="24" t="s">
        <v>1230</v>
      </c>
      <c r="F422" s="24" t="s">
        <v>1241</v>
      </c>
      <c r="G422" s="99">
        <v>94</v>
      </c>
      <c r="H422" s="25" t="s">
        <v>2994</v>
      </c>
      <c r="I422" s="99" t="s">
        <v>123</v>
      </c>
      <c r="J422" s="99" t="s">
        <v>589</v>
      </c>
      <c r="K422" s="25">
        <v>26880</v>
      </c>
      <c r="L422" s="25">
        <v>2</v>
      </c>
      <c r="M422" s="25">
        <v>2</v>
      </c>
      <c r="AA422" s="99" t="s">
        <v>876</v>
      </c>
      <c r="AB422" s="99" t="s">
        <v>602</v>
      </c>
      <c r="AC422" s="99" t="s">
        <v>980</v>
      </c>
      <c r="AD422" s="101" t="s">
        <v>592</v>
      </c>
      <c r="AE422" s="99" t="s">
        <v>877</v>
      </c>
      <c r="AF422" s="99">
        <v>1</v>
      </c>
      <c r="AG422" s="99">
        <v>26880</v>
      </c>
      <c r="AH422" s="99">
        <v>2</v>
      </c>
      <c r="AI422" s="99">
        <v>2</v>
      </c>
      <c r="AJ422" s="99" t="s">
        <v>3025</v>
      </c>
      <c r="AK422" s="99">
        <v>4</v>
      </c>
      <c r="AN422" s="99">
        <v>0</v>
      </c>
      <c r="AO422" s="99" t="s">
        <v>591</v>
      </c>
      <c r="AP422" s="99" t="s">
        <v>3006</v>
      </c>
    </row>
    <row r="423" spans="1:42">
      <c r="A423" s="24">
        <v>422</v>
      </c>
      <c r="B423" s="99" t="s">
        <v>952</v>
      </c>
      <c r="C423" s="99" t="s">
        <v>872</v>
      </c>
      <c r="D423" s="24" t="s">
        <v>500</v>
      </c>
      <c r="E423" s="24" t="s">
        <v>1230</v>
      </c>
      <c r="F423" s="24" t="s">
        <v>1241</v>
      </c>
      <c r="G423" s="99">
        <v>94</v>
      </c>
      <c r="H423" s="25" t="s">
        <v>585</v>
      </c>
      <c r="I423" s="99" t="s">
        <v>123</v>
      </c>
      <c r="J423" s="99" t="s">
        <v>97</v>
      </c>
      <c r="K423" s="25">
        <v>26880</v>
      </c>
      <c r="L423" s="25">
        <v>0</v>
      </c>
      <c r="M423" s="25">
        <v>2</v>
      </c>
      <c r="AA423" s="99" t="s">
        <v>876</v>
      </c>
      <c r="AB423" s="99" t="s">
        <v>602</v>
      </c>
      <c r="AC423" s="99" t="s">
        <v>980</v>
      </c>
      <c r="AD423" s="101" t="s">
        <v>590</v>
      </c>
      <c r="AE423" s="99" t="s">
        <v>875</v>
      </c>
      <c r="AF423" s="99">
        <v>1</v>
      </c>
      <c r="AG423" s="99">
        <v>26880</v>
      </c>
      <c r="AH423" s="99">
        <v>0</v>
      </c>
      <c r="AI423" s="99">
        <v>2</v>
      </c>
      <c r="AJ423" s="99" t="s">
        <v>2434</v>
      </c>
      <c r="AK423" s="99">
        <v>4</v>
      </c>
      <c r="AN423" s="99">
        <v>0</v>
      </c>
      <c r="AO423" s="99" t="s">
        <v>591</v>
      </c>
      <c r="AP423" s="99" t="s">
        <v>2393</v>
      </c>
    </row>
    <row r="424" spans="1:42">
      <c r="A424" s="24">
        <v>423</v>
      </c>
      <c r="B424" s="99" t="s">
        <v>952</v>
      </c>
      <c r="C424" s="99" t="s">
        <v>872</v>
      </c>
      <c r="D424" s="24" t="s">
        <v>500</v>
      </c>
      <c r="E424" s="24" t="s">
        <v>1230</v>
      </c>
      <c r="F424" s="24" t="s">
        <v>1241</v>
      </c>
      <c r="G424" s="99">
        <v>94</v>
      </c>
      <c r="H424" s="25" t="s">
        <v>586</v>
      </c>
      <c r="I424" s="99" t="s">
        <v>123</v>
      </c>
      <c r="J424" s="99" t="s">
        <v>589</v>
      </c>
      <c r="K424" s="25">
        <v>26880</v>
      </c>
      <c r="L424" s="25">
        <v>4</v>
      </c>
      <c r="M424" s="25">
        <v>2</v>
      </c>
      <c r="AA424" s="99" t="s">
        <v>876</v>
      </c>
      <c r="AB424" s="99" t="s">
        <v>602</v>
      </c>
      <c r="AC424" s="99" t="s">
        <v>980</v>
      </c>
      <c r="AD424" s="101" t="s">
        <v>592</v>
      </c>
      <c r="AE424" s="99" t="s">
        <v>877</v>
      </c>
      <c r="AF424" s="99">
        <v>1</v>
      </c>
      <c r="AG424" s="99">
        <v>26880</v>
      </c>
      <c r="AH424" s="99">
        <v>4</v>
      </c>
      <c r="AI424" s="99">
        <v>2</v>
      </c>
      <c r="AJ424" s="99" t="s">
        <v>2435</v>
      </c>
      <c r="AK424" s="99">
        <v>4</v>
      </c>
      <c r="AN424" s="99">
        <v>0</v>
      </c>
      <c r="AO424" s="99" t="s">
        <v>591</v>
      </c>
      <c r="AP424" s="99" t="s">
        <v>2397</v>
      </c>
    </row>
    <row r="425" spans="1:42">
      <c r="A425" s="24">
        <v>424</v>
      </c>
      <c r="B425" s="99" t="s">
        <v>952</v>
      </c>
      <c r="C425" s="99" t="s">
        <v>872</v>
      </c>
      <c r="D425" s="24" t="s">
        <v>500</v>
      </c>
      <c r="E425" s="24" t="s">
        <v>1230</v>
      </c>
      <c r="F425" s="24" t="s">
        <v>1241</v>
      </c>
      <c r="G425" s="99">
        <v>94</v>
      </c>
      <c r="H425" s="25" t="s">
        <v>588</v>
      </c>
      <c r="I425" s="99" t="s">
        <v>123</v>
      </c>
      <c r="J425" s="99" t="s">
        <v>97</v>
      </c>
      <c r="K425" s="25">
        <v>26880</v>
      </c>
      <c r="L425" s="25">
        <v>0</v>
      </c>
      <c r="M425" s="25">
        <v>2</v>
      </c>
      <c r="AA425" s="99" t="s">
        <v>876</v>
      </c>
      <c r="AB425" s="99" t="s">
        <v>602</v>
      </c>
      <c r="AC425" s="99" t="s">
        <v>980</v>
      </c>
      <c r="AD425" s="101" t="s">
        <v>590</v>
      </c>
      <c r="AE425" s="99" t="s">
        <v>875</v>
      </c>
      <c r="AF425" s="99">
        <v>1</v>
      </c>
      <c r="AG425" s="99">
        <v>26880</v>
      </c>
      <c r="AH425" s="99">
        <v>0</v>
      </c>
      <c r="AI425" s="99">
        <v>2</v>
      </c>
      <c r="AJ425" s="99" t="s">
        <v>2433</v>
      </c>
      <c r="AK425" s="99">
        <v>4</v>
      </c>
      <c r="AN425" s="99">
        <v>0</v>
      </c>
      <c r="AO425" s="99" t="s">
        <v>591</v>
      </c>
      <c r="AP425" s="99" t="s">
        <v>2395</v>
      </c>
    </row>
    <row r="426" spans="1:42">
      <c r="A426" s="24">
        <v>425</v>
      </c>
      <c r="B426" s="99" t="s">
        <v>952</v>
      </c>
      <c r="C426" s="99" t="s">
        <v>872</v>
      </c>
      <c r="D426" s="24" t="s">
        <v>500</v>
      </c>
      <c r="E426" s="24" t="s">
        <v>1230</v>
      </c>
      <c r="F426" s="24" t="s">
        <v>1241</v>
      </c>
      <c r="G426" s="99">
        <v>94</v>
      </c>
      <c r="H426" s="25" t="s">
        <v>587</v>
      </c>
      <c r="I426" s="99" t="s">
        <v>123</v>
      </c>
      <c r="J426" s="99" t="s">
        <v>589</v>
      </c>
      <c r="K426" s="25">
        <v>26880</v>
      </c>
      <c r="L426" s="25">
        <v>2</v>
      </c>
      <c r="M426" s="25">
        <v>2</v>
      </c>
      <c r="AA426" s="99" t="s">
        <v>876</v>
      </c>
      <c r="AB426" s="99" t="s">
        <v>602</v>
      </c>
      <c r="AC426" s="99" t="s">
        <v>980</v>
      </c>
      <c r="AD426" s="101" t="s">
        <v>592</v>
      </c>
      <c r="AE426" s="99" t="s">
        <v>877</v>
      </c>
      <c r="AF426" s="99">
        <v>1</v>
      </c>
      <c r="AG426" s="99">
        <v>26880</v>
      </c>
      <c r="AH426" s="99">
        <v>2</v>
      </c>
      <c r="AI426" s="99">
        <v>2</v>
      </c>
      <c r="AJ426" s="99" t="s">
        <v>2436</v>
      </c>
      <c r="AK426" s="99">
        <v>4</v>
      </c>
      <c r="AN426" s="99">
        <v>0</v>
      </c>
      <c r="AO426" s="99" t="s">
        <v>591</v>
      </c>
      <c r="AP426" s="99" t="s">
        <v>2399</v>
      </c>
    </row>
    <row r="427" spans="1:42">
      <c r="A427" s="24">
        <v>426</v>
      </c>
      <c r="B427" s="99" t="s">
        <v>952</v>
      </c>
      <c r="C427" s="99" t="s">
        <v>872</v>
      </c>
      <c r="D427" s="24" t="s">
        <v>499</v>
      </c>
      <c r="E427" s="24" t="s">
        <v>1230</v>
      </c>
      <c r="F427" s="24" t="s">
        <v>1242</v>
      </c>
      <c r="G427" s="99">
        <v>95</v>
      </c>
      <c r="H427" s="25" t="s">
        <v>1767</v>
      </c>
      <c r="I427" s="99" t="s">
        <v>122</v>
      </c>
      <c r="J427" s="99" t="s">
        <v>90</v>
      </c>
      <c r="K427" s="25">
        <v>5900</v>
      </c>
      <c r="L427" s="25">
        <v>0</v>
      </c>
      <c r="M427" s="25">
        <v>2</v>
      </c>
      <c r="AA427" s="99" t="s">
        <v>874</v>
      </c>
      <c r="AB427" s="99" t="s">
        <v>602</v>
      </c>
      <c r="AC427" s="99" t="s">
        <v>975</v>
      </c>
      <c r="AD427" s="101" t="s">
        <v>592</v>
      </c>
      <c r="AE427" s="99" t="s">
        <v>599</v>
      </c>
      <c r="AF427" s="99">
        <v>1</v>
      </c>
      <c r="AG427" s="99">
        <v>5900</v>
      </c>
      <c r="AH427" s="99">
        <v>0</v>
      </c>
      <c r="AI427" s="99">
        <v>2</v>
      </c>
      <c r="AJ427" s="99" t="s">
        <v>2437</v>
      </c>
      <c r="AK427" s="99">
        <v>4</v>
      </c>
      <c r="AN427" s="99">
        <v>0</v>
      </c>
      <c r="AO427" s="99" t="s">
        <v>591</v>
      </c>
      <c r="AP427" s="99" t="s">
        <v>601</v>
      </c>
    </row>
    <row r="428" spans="1:42">
      <c r="A428" s="24">
        <v>427</v>
      </c>
      <c r="B428" s="99" t="s">
        <v>952</v>
      </c>
      <c r="C428" s="99" t="s">
        <v>872</v>
      </c>
      <c r="D428" s="24" t="s">
        <v>499</v>
      </c>
      <c r="E428" s="24" t="s">
        <v>1230</v>
      </c>
      <c r="F428" s="24" t="s">
        <v>1242</v>
      </c>
      <c r="G428" s="99">
        <v>95</v>
      </c>
      <c r="H428" s="25" t="s">
        <v>2992</v>
      </c>
      <c r="I428" s="99" t="s">
        <v>123</v>
      </c>
      <c r="J428" s="99" t="s">
        <v>97</v>
      </c>
      <c r="K428" s="25">
        <v>26900</v>
      </c>
      <c r="L428" s="25">
        <v>0</v>
      </c>
      <c r="M428" s="25">
        <v>2</v>
      </c>
      <c r="AA428" s="99" t="s">
        <v>876</v>
      </c>
      <c r="AB428" s="99" t="s">
        <v>602</v>
      </c>
      <c r="AC428" s="99" t="s">
        <v>980</v>
      </c>
      <c r="AD428" s="101" t="s">
        <v>590</v>
      </c>
      <c r="AE428" s="99" t="s">
        <v>875</v>
      </c>
      <c r="AF428" s="99">
        <v>1</v>
      </c>
      <c r="AG428" s="99">
        <v>26900</v>
      </c>
      <c r="AH428" s="99">
        <v>0</v>
      </c>
      <c r="AI428" s="99">
        <v>2</v>
      </c>
      <c r="AJ428" s="99" t="s">
        <v>3026</v>
      </c>
      <c r="AK428" s="99">
        <v>4</v>
      </c>
      <c r="AN428" s="99">
        <v>0</v>
      </c>
      <c r="AO428" s="99" t="s">
        <v>591</v>
      </c>
      <c r="AP428" s="99" t="s">
        <v>2391</v>
      </c>
    </row>
    <row r="429" spans="1:42">
      <c r="A429" s="24">
        <v>428</v>
      </c>
      <c r="B429" s="99" t="s">
        <v>952</v>
      </c>
      <c r="C429" s="99" t="s">
        <v>872</v>
      </c>
      <c r="D429" s="24" t="s">
        <v>499</v>
      </c>
      <c r="E429" s="24" t="s">
        <v>1230</v>
      </c>
      <c r="F429" s="24" t="s">
        <v>1242</v>
      </c>
      <c r="G429" s="99">
        <v>95</v>
      </c>
      <c r="H429" s="25" t="s">
        <v>2993</v>
      </c>
      <c r="I429" s="99" t="s">
        <v>123</v>
      </c>
      <c r="J429" s="99" t="s">
        <v>589</v>
      </c>
      <c r="K429" s="25">
        <v>26900</v>
      </c>
      <c r="L429" s="25">
        <v>4</v>
      </c>
      <c r="M429" s="25">
        <v>2</v>
      </c>
      <c r="AA429" s="99" t="s">
        <v>876</v>
      </c>
      <c r="AB429" s="99" t="s">
        <v>602</v>
      </c>
      <c r="AC429" s="99" t="s">
        <v>980</v>
      </c>
      <c r="AD429" s="101" t="s">
        <v>592</v>
      </c>
      <c r="AE429" s="99" t="s">
        <v>877</v>
      </c>
      <c r="AF429" s="99">
        <v>1</v>
      </c>
      <c r="AG429" s="99">
        <v>26900</v>
      </c>
      <c r="AH429" s="99">
        <v>4</v>
      </c>
      <c r="AI429" s="99">
        <v>2</v>
      </c>
      <c r="AJ429" s="99" t="s">
        <v>3027</v>
      </c>
      <c r="AK429" s="99">
        <v>4</v>
      </c>
      <c r="AN429" s="99">
        <v>0</v>
      </c>
      <c r="AO429" s="99" t="s">
        <v>591</v>
      </c>
      <c r="AP429" s="99" t="s">
        <v>3004</v>
      </c>
    </row>
    <row r="430" spans="1:42">
      <c r="A430" s="24">
        <v>429</v>
      </c>
      <c r="B430" s="99" t="s">
        <v>952</v>
      </c>
      <c r="C430" s="99" t="s">
        <v>872</v>
      </c>
      <c r="D430" s="24" t="s">
        <v>499</v>
      </c>
      <c r="E430" s="24" t="s">
        <v>1230</v>
      </c>
      <c r="F430" s="24" t="s">
        <v>1242</v>
      </c>
      <c r="G430" s="99">
        <v>95</v>
      </c>
      <c r="H430" s="25" t="s">
        <v>584</v>
      </c>
      <c r="I430" s="99" t="s">
        <v>123</v>
      </c>
      <c r="J430" s="99" t="s">
        <v>97</v>
      </c>
      <c r="K430" s="25">
        <v>26900</v>
      </c>
      <c r="L430" s="25">
        <v>0</v>
      </c>
      <c r="M430" s="25">
        <v>2</v>
      </c>
      <c r="AA430" s="99" t="s">
        <v>876</v>
      </c>
      <c r="AB430" s="99" t="s">
        <v>602</v>
      </c>
      <c r="AC430" s="99" t="s">
        <v>980</v>
      </c>
      <c r="AD430" s="101" t="s">
        <v>590</v>
      </c>
      <c r="AE430" s="99" t="s">
        <v>875</v>
      </c>
      <c r="AF430" s="99">
        <v>1</v>
      </c>
      <c r="AG430" s="99">
        <v>26900</v>
      </c>
      <c r="AH430" s="99">
        <v>0</v>
      </c>
      <c r="AI430" s="99">
        <v>2</v>
      </c>
      <c r="AJ430" s="99" t="s">
        <v>3249</v>
      </c>
      <c r="AK430" s="99">
        <v>4</v>
      </c>
      <c r="AN430" s="99">
        <v>0</v>
      </c>
      <c r="AO430" s="99" t="s">
        <v>591</v>
      </c>
      <c r="AP430" s="99" t="s">
        <v>3002</v>
      </c>
    </row>
    <row r="431" spans="1:42">
      <c r="A431" s="24">
        <v>430</v>
      </c>
      <c r="B431" s="99" t="s">
        <v>952</v>
      </c>
      <c r="C431" s="99" t="s">
        <v>872</v>
      </c>
      <c r="D431" s="24" t="s">
        <v>499</v>
      </c>
      <c r="E431" s="24" t="s">
        <v>1230</v>
      </c>
      <c r="F431" s="24" t="s">
        <v>1242</v>
      </c>
      <c r="G431" s="99">
        <v>95</v>
      </c>
      <c r="H431" s="25" t="s">
        <v>2994</v>
      </c>
      <c r="I431" s="99" t="s">
        <v>123</v>
      </c>
      <c r="J431" s="99" t="s">
        <v>589</v>
      </c>
      <c r="K431" s="25">
        <v>26900</v>
      </c>
      <c r="L431" s="25">
        <v>2</v>
      </c>
      <c r="M431" s="25">
        <v>2</v>
      </c>
      <c r="AA431" s="99" t="s">
        <v>876</v>
      </c>
      <c r="AB431" s="99" t="s">
        <v>602</v>
      </c>
      <c r="AC431" s="99" t="s">
        <v>980</v>
      </c>
      <c r="AD431" s="101" t="s">
        <v>592</v>
      </c>
      <c r="AE431" s="99" t="s">
        <v>877</v>
      </c>
      <c r="AF431" s="99">
        <v>1</v>
      </c>
      <c r="AG431" s="99">
        <v>26900</v>
      </c>
      <c r="AH431" s="99">
        <v>2</v>
      </c>
      <c r="AI431" s="99">
        <v>2</v>
      </c>
      <c r="AJ431" s="99" t="s">
        <v>3028</v>
      </c>
      <c r="AK431" s="99">
        <v>4</v>
      </c>
      <c r="AN431" s="99">
        <v>0</v>
      </c>
      <c r="AO431" s="99" t="s">
        <v>591</v>
      </c>
      <c r="AP431" s="99" t="s">
        <v>3006</v>
      </c>
    </row>
    <row r="432" spans="1:42">
      <c r="A432" s="24">
        <v>431</v>
      </c>
      <c r="B432" s="99" t="s">
        <v>952</v>
      </c>
      <c r="C432" s="99" t="s">
        <v>872</v>
      </c>
      <c r="D432" s="24" t="s">
        <v>499</v>
      </c>
      <c r="E432" s="24" t="s">
        <v>1230</v>
      </c>
      <c r="F432" s="24" t="s">
        <v>1242</v>
      </c>
      <c r="G432" s="99">
        <v>95</v>
      </c>
      <c r="H432" s="25" t="s">
        <v>585</v>
      </c>
      <c r="I432" s="99" t="s">
        <v>123</v>
      </c>
      <c r="J432" s="99" t="s">
        <v>97</v>
      </c>
      <c r="K432" s="25">
        <v>26900</v>
      </c>
      <c r="L432" s="25">
        <v>0</v>
      </c>
      <c r="M432" s="25">
        <v>2</v>
      </c>
      <c r="AA432" s="99" t="s">
        <v>876</v>
      </c>
      <c r="AB432" s="99" t="s">
        <v>602</v>
      </c>
      <c r="AC432" s="99" t="s">
        <v>980</v>
      </c>
      <c r="AD432" s="101" t="s">
        <v>590</v>
      </c>
      <c r="AE432" s="99" t="s">
        <v>875</v>
      </c>
      <c r="AF432" s="99">
        <v>1</v>
      </c>
      <c r="AG432" s="99">
        <v>26900</v>
      </c>
      <c r="AH432" s="99">
        <v>0</v>
      </c>
      <c r="AI432" s="99">
        <v>2</v>
      </c>
      <c r="AJ432" s="99" t="s">
        <v>2439</v>
      </c>
      <c r="AK432" s="99">
        <v>4</v>
      </c>
      <c r="AN432" s="99">
        <v>0</v>
      </c>
      <c r="AO432" s="99" t="s">
        <v>591</v>
      </c>
      <c r="AP432" s="121" t="s">
        <v>2393</v>
      </c>
    </row>
    <row r="433" spans="1:42">
      <c r="A433" s="24">
        <v>432</v>
      </c>
      <c r="B433" s="99" t="s">
        <v>952</v>
      </c>
      <c r="C433" s="99" t="s">
        <v>872</v>
      </c>
      <c r="D433" s="24" t="s">
        <v>499</v>
      </c>
      <c r="E433" s="24" t="s">
        <v>1230</v>
      </c>
      <c r="F433" s="24" t="s">
        <v>1242</v>
      </c>
      <c r="G433" s="99">
        <v>95</v>
      </c>
      <c r="H433" s="25" t="s">
        <v>586</v>
      </c>
      <c r="I433" s="99" t="s">
        <v>123</v>
      </c>
      <c r="J433" s="99" t="s">
        <v>589</v>
      </c>
      <c r="K433" s="25">
        <v>26900</v>
      </c>
      <c r="L433" s="25">
        <v>4</v>
      </c>
      <c r="M433" s="25">
        <v>2</v>
      </c>
      <c r="AA433" s="99" t="s">
        <v>876</v>
      </c>
      <c r="AB433" s="99" t="s">
        <v>602</v>
      </c>
      <c r="AC433" s="99" t="s">
        <v>980</v>
      </c>
      <c r="AD433" s="101" t="s">
        <v>592</v>
      </c>
      <c r="AE433" s="99" t="s">
        <v>877</v>
      </c>
      <c r="AF433" s="99">
        <v>1</v>
      </c>
      <c r="AG433" s="99">
        <v>26900</v>
      </c>
      <c r="AH433" s="99">
        <v>4</v>
      </c>
      <c r="AI433" s="99">
        <v>2</v>
      </c>
      <c r="AJ433" s="99" t="s">
        <v>2440</v>
      </c>
      <c r="AK433" s="99">
        <v>4</v>
      </c>
      <c r="AN433" s="99">
        <v>0</v>
      </c>
      <c r="AO433" s="99" t="s">
        <v>591</v>
      </c>
      <c r="AP433" s="99" t="s">
        <v>2397</v>
      </c>
    </row>
    <row r="434" spans="1:42">
      <c r="A434" s="24">
        <v>433</v>
      </c>
      <c r="B434" s="99" t="s">
        <v>952</v>
      </c>
      <c r="C434" s="99" t="s">
        <v>872</v>
      </c>
      <c r="D434" s="24" t="s">
        <v>499</v>
      </c>
      <c r="E434" s="24" t="s">
        <v>1230</v>
      </c>
      <c r="F434" s="24" t="s">
        <v>1242</v>
      </c>
      <c r="G434" s="99">
        <v>95</v>
      </c>
      <c r="H434" s="25" t="s">
        <v>588</v>
      </c>
      <c r="I434" s="99" t="s">
        <v>123</v>
      </c>
      <c r="J434" s="99" t="s">
        <v>97</v>
      </c>
      <c r="K434" s="25">
        <v>26900</v>
      </c>
      <c r="L434" s="25">
        <v>0</v>
      </c>
      <c r="M434" s="25">
        <v>2</v>
      </c>
      <c r="AA434" s="99" t="s">
        <v>876</v>
      </c>
      <c r="AB434" s="99" t="s">
        <v>602</v>
      </c>
      <c r="AC434" s="99" t="s">
        <v>980</v>
      </c>
      <c r="AD434" s="101" t="s">
        <v>590</v>
      </c>
      <c r="AE434" s="99" t="s">
        <v>875</v>
      </c>
      <c r="AF434" s="99">
        <v>1</v>
      </c>
      <c r="AG434" s="99">
        <v>26900</v>
      </c>
      <c r="AH434" s="99">
        <v>0</v>
      </c>
      <c r="AI434" s="99">
        <v>2</v>
      </c>
      <c r="AJ434" s="99" t="s">
        <v>2438</v>
      </c>
      <c r="AK434" s="99">
        <v>4</v>
      </c>
      <c r="AN434" s="99">
        <v>0</v>
      </c>
      <c r="AO434" s="99" t="s">
        <v>591</v>
      </c>
      <c r="AP434" s="99" t="s">
        <v>2395</v>
      </c>
    </row>
    <row r="435" spans="1:42">
      <c r="A435" s="24">
        <v>434</v>
      </c>
      <c r="B435" s="99" t="s">
        <v>952</v>
      </c>
      <c r="C435" s="99" t="s">
        <v>872</v>
      </c>
      <c r="D435" s="24" t="s">
        <v>499</v>
      </c>
      <c r="E435" s="24" t="s">
        <v>1230</v>
      </c>
      <c r="F435" s="24" t="s">
        <v>1242</v>
      </c>
      <c r="G435" s="99">
        <v>95</v>
      </c>
      <c r="H435" s="25" t="s">
        <v>587</v>
      </c>
      <c r="I435" s="99" t="s">
        <v>123</v>
      </c>
      <c r="J435" s="99" t="s">
        <v>589</v>
      </c>
      <c r="K435" s="25">
        <v>26900</v>
      </c>
      <c r="L435" s="25">
        <v>2</v>
      </c>
      <c r="M435" s="25">
        <v>2</v>
      </c>
      <c r="AA435" s="99" t="s">
        <v>876</v>
      </c>
      <c r="AB435" s="99" t="s">
        <v>602</v>
      </c>
      <c r="AC435" s="99" t="s">
        <v>980</v>
      </c>
      <c r="AD435" s="101" t="s">
        <v>592</v>
      </c>
      <c r="AE435" s="99" t="s">
        <v>877</v>
      </c>
      <c r="AF435" s="99">
        <v>1</v>
      </c>
      <c r="AG435" s="99">
        <v>26900</v>
      </c>
      <c r="AH435" s="99">
        <v>2</v>
      </c>
      <c r="AI435" s="99">
        <v>2</v>
      </c>
      <c r="AJ435" s="99" t="s">
        <v>2441</v>
      </c>
      <c r="AK435" s="99">
        <v>4</v>
      </c>
      <c r="AN435" s="99">
        <v>0</v>
      </c>
      <c r="AO435" s="99" t="s">
        <v>591</v>
      </c>
      <c r="AP435" s="99" t="s">
        <v>2399</v>
      </c>
    </row>
    <row r="436" spans="1:42">
      <c r="A436" s="24">
        <v>435</v>
      </c>
      <c r="B436" s="99" t="s">
        <v>952</v>
      </c>
      <c r="C436" s="99" t="s">
        <v>872</v>
      </c>
      <c r="D436" s="24" t="s">
        <v>500</v>
      </c>
      <c r="E436" s="24" t="s">
        <v>1230</v>
      </c>
      <c r="F436" s="24" t="s">
        <v>1231</v>
      </c>
      <c r="G436" s="99">
        <v>96</v>
      </c>
      <c r="H436" s="25" t="s">
        <v>1767</v>
      </c>
      <c r="I436" s="99" t="s">
        <v>122</v>
      </c>
      <c r="J436" s="99" t="s">
        <v>90</v>
      </c>
      <c r="K436" s="25">
        <v>5920</v>
      </c>
      <c r="L436" s="25">
        <v>0</v>
      </c>
      <c r="M436" s="25">
        <v>2</v>
      </c>
      <c r="AA436" s="99" t="s">
        <v>874</v>
      </c>
      <c r="AB436" s="99" t="s">
        <v>602</v>
      </c>
      <c r="AC436" s="99" t="s">
        <v>975</v>
      </c>
      <c r="AD436" s="101" t="s">
        <v>592</v>
      </c>
      <c r="AE436" s="99" t="s">
        <v>599</v>
      </c>
      <c r="AF436" s="99">
        <v>1</v>
      </c>
      <c r="AG436" s="99">
        <v>5920</v>
      </c>
      <c r="AH436" s="99">
        <v>0</v>
      </c>
      <c r="AI436" s="99">
        <v>2</v>
      </c>
      <c r="AJ436" s="99" t="s">
        <v>2442</v>
      </c>
      <c r="AK436" s="99">
        <v>4</v>
      </c>
      <c r="AN436" s="99">
        <v>0</v>
      </c>
      <c r="AO436" s="99" t="s">
        <v>591</v>
      </c>
      <c r="AP436" s="99" t="s">
        <v>601</v>
      </c>
    </row>
    <row r="437" spans="1:42">
      <c r="A437" s="24">
        <v>436</v>
      </c>
      <c r="B437" s="99" t="s">
        <v>952</v>
      </c>
      <c r="C437" s="99" t="s">
        <v>872</v>
      </c>
      <c r="D437" s="24" t="s">
        <v>500</v>
      </c>
      <c r="E437" s="24" t="s">
        <v>1230</v>
      </c>
      <c r="F437" s="24" t="s">
        <v>1231</v>
      </c>
      <c r="G437" s="99">
        <v>96</v>
      </c>
      <c r="H437" s="25" t="s">
        <v>2992</v>
      </c>
      <c r="I437" s="99" t="s">
        <v>123</v>
      </c>
      <c r="J437" s="99" t="s">
        <v>97</v>
      </c>
      <c r="K437" s="25">
        <v>26920</v>
      </c>
      <c r="L437" s="25">
        <v>0</v>
      </c>
      <c r="M437" s="25">
        <v>2</v>
      </c>
      <c r="AA437" s="99" t="s">
        <v>876</v>
      </c>
      <c r="AB437" s="99" t="s">
        <v>602</v>
      </c>
      <c r="AC437" s="99" t="s">
        <v>980</v>
      </c>
      <c r="AD437" s="101" t="s">
        <v>590</v>
      </c>
      <c r="AE437" s="99" t="s">
        <v>875</v>
      </c>
      <c r="AF437" s="99">
        <v>1</v>
      </c>
      <c r="AG437" s="99">
        <v>26920</v>
      </c>
      <c r="AH437" s="99">
        <v>0</v>
      </c>
      <c r="AI437" s="99">
        <v>2</v>
      </c>
      <c r="AJ437" s="99" t="s">
        <v>3029</v>
      </c>
      <c r="AK437" s="99">
        <v>4</v>
      </c>
      <c r="AN437" s="99">
        <v>0</v>
      </c>
      <c r="AO437" s="99" t="s">
        <v>591</v>
      </c>
      <c r="AP437" s="99" t="s">
        <v>2391</v>
      </c>
    </row>
    <row r="438" spans="1:42">
      <c r="A438" s="24">
        <v>437</v>
      </c>
      <c r="B438" s="99" t="s">
        <v>952</v>
      </c>
      <c r="C438" s="99" t="s">
        <v>872</v>
      </c>
      <c r="D438" s="24" t="s">
        <v>500</v>
      </c>
      <c r="E438" s="24" t="s">
        <v>1230</v>
      </c>
      <c r="F438" s="24" t="s">
        <v>1231</v>
      </c>
      <c r="G438" s="99">
        <v>96</v>
      </c>
      <c r="H438" s="25" t="s">
        <v>2993</v>
      </c>
      <c r="I438" s="99" t="s">
        <v>123</v>
      </c>
      <c r="J438" s="99" t="s">
        <v>589</v>
      </c>
      <c r="K438" s="25">
        <v>26920</v>
      </c>
      <c r="L438" s="25">
        <v>4</v>
      </c>
      <c r="M438" s="25">
        <v>2</v>
      </c>
      <c r="AA438" s="99" t="s">
        <v>876</v>
      </c>
      <c r="AB438" s="99" t="s">
        <v>602</v>
      </c>
      <c r="AC438" s="99" t="s">
        <v>980</v>
      </c>
      <c r="AD438" s="101" t="s">
        <v>592</v>
      </c>
      <c r="AE438" s="99" t="s">
        <v>877</v>
      </c>
      <c r="AF438" s="99">
        <v>1</v>
      </c>
      <c r="AG438" s="99">
        <v>26920</v>
      </c>
      <c r="AH438" s="99">
        <v>4</v>
      </c>
      <c r="AI438" s="99">
        <v>2</v>
      </c>
      <c r="AJ438" s="99" t="s">
        <v>3030</v>
      </c>
      <c r="AK438" s="99">
        <v>4</v>
      </c>
      <c r="AN438" s="99">
        <v>0</v>
      </c>
      <c r="AO438" s="99" t="s">
        <v>591</v>
      </c>
      <c r="AP438" s="99" t="s">
        <v>3004</v>
      </c>
    </row>
    <row r="439" spans="1:42">
      <c r="A439" s="24">
        <v>438</v>
      </c>
      <c r="B439" s="99" t="s">
        <v>952</v>
      </c>
      <c r="C439" s="99" t="s">
        <v>872</v>
      </c>
      <c r="D439" s="24" t="s">
        <v>500</v>
      </c>
      <c r="E439" s="24" t="s">
        <v>1230</v>
      </c>
      <c r="F439" s="24" t="s">
        <v>1231</v>
      </c>
      <c r="G439" s="99">
        <v>96</v>
      </c>
      <c r="H439" s="25" t="s">
        <v>584</v>
      </c>
      <c r="I439" s="99" t="s">
        <v>123</v>
      </c>
      <c r="J439" s="99" t="s">
        <v>97</v>
      </c>
      <c r="K439" s="25">
        <v>26920</v>
      </c>
      <c r="L439" s="25">
        <v>0</v>
      </c>
      <c r="M439" s="25">
        <v>2</v>
      </c>
      <c r="AA439" s="99" t="s">
        <v>876</v>
      </c>
      <c r="AB439" s="99" t="s">
        <v>602</v>
      </c>
      <c r="AC439" s="99" t="s">
        <v>980</v>
      </c>
      <c r="AD439" s="101" t="s">
        <v>590</v>
      </c>
      <c r="AE439" s="99" t="s">
        <v>875</v>
      </c>
      <c r="AF439" s="99">
        <v>1</v>
      </c>
      <c r="AG439" s="99">
        <v>26920</v>
      </c>
      <c r="AH439" s="99">
        <v>0</v>
      </c>
      <c r="AI439" s="99">
        <v>2</v>
      </c>
      <c r="AJ439" s="99" t="s">
        <v>3250</v>
      </c>
      <c r="AK439" s="99">
        <v>4</v>
      </c>
      <c r="AN439" s="99">
        <v>0</v>
      </c>
      <c r="AO439" s="99" t="s">
        <v>591</v>
      </c>
      <c r="AP439" s="99" t="s">
        <v>3002</v>
      </c>
    </row>
    <row r="440" spans="1:42">
      <c r="A440" s="24">
        <v>439</v>
      </c>
      <c r="B440" s="99" t="s">
        <v>952</v>
      </c>
      <c r="C440" s="99" t="s">
        <v>872</v>
      </c>
      <c r="D440" s="24" t="s">
        <v>500</v>
      </c>
      <c r="E440" s="24" t="s">
        <v>1230</v>
      </c>
      <c r="F440" s="24" t="s">
        <v>1231</v>
      </c>
      <c r="G440" s="99">
        <v>96</v>
      </c>
      <c r="H440" s="25" t="s">
        <v>2994</v>
      </c>
      <c r="I440" s="99" t="s">
        <v>123</v>
      </c>
      <c r="J440" s="99" t="s">
        <v>589</v>
      </c>
      <c r="K440" s="25">
        <v>26920</v>
      </c>
      <c r="L440" s="25">
        <v>2</v>
      </c>
      <c r="M440" s="25">
        <v>2</v>
      </c>
      <c r="AA440" s="99" t="s">
        <v>876</v>
      </c>
      <c r="AB440" s="99" t="s">
        <v>602</v>
      </c>
      <c r="AC440" s="99" t="s">
        <v>980</v>
      </c>
      <c r="AD440" s="101" t="s">
        <v>592</v>
      </c>
      <c r="AE440" s="99" t="s">
        <v>877</v>
      </c>
      <c r="AF440" s="99">
        <v>1</v>
      </c>
      <c r="AG440" s="99">
        <v>26920</v>
      </c>
      <c r="AH440" s="99">
        <v>2</v>
      </c>
      <c r="AI440" s="99">
        <v>2</v>
      </c>
      <c r="AJ440" s="99" t="s">
        <v>3031</v>
      </c>
      <c r="AK440" s="99">
        <v>4</v>
      </c>
      <c r="AN440" s="99">
        <v>0</v>
      </c>
      <c r="AO440" s="99" t="s">
        <v>591</v>
      </c>
      <c r="AP440" s="99" t="s">
        <v>3006</v>
      </c>
    </row>
    <row r="441" spans="1:42">
      <c r="A441" s="24">
        <v>440</v>
      </c>
      <c r="B441" s="99" t="s">
        <v>952</v>
      </c>
      <c r="C441" s="99" t="s">
        <v>872</v>
      </c>
      <c r="D441" s="24" t="s">
        <v>500</v>
      </c>
      <c r="E441" s="24" t="s">
        <v>1230</v>
      </c>
      <c r="F441" s="24" t="s">
        <v>1231</v>
      </c>
      <c r="G441" s="99">
        <v>96</v>
      </c>
      <c r="H441" s="25" t="s">
        <v>585</v>
      </c>
      <c r="I441" s="99" t="s">
        <v>123</v>
      </c>
      <c r="J441" s="99" t="s">
        <v>97</v>
      </c>
      <c r="K441" s="25">
        <v>26920</v>
      </c>
      <c r="L441" s="25">
        <v>0</v>
      </c>
      <c r="M441" s="25">
        <v>2</v>
      </c>
      <c r="AA441" s="99" t="s">
        <v>876</v>
      </c>
      <c r="AB441" s="99" t="s">
        <v>602</v>
      </c>
      <c r="AC441" s="99" t="s">
        <v>980</v>
      </c>
      <c r="AD441" s="101" t="s">
        <v>590</v>
      </c>
      <c r="AE441" s="99" t="s">
        <v>875</v>
      </c>
      <c r="AF441" s="99">
        <v>1</v>
      </c>
      <c r="AG441" s="99">
        <v>26920</v>
      </c>
      <c r="AH441" s="99">
        <v>0</v>
      </c>
      <c r="AI441" s="99">
        <v>2</v>
      </c>
      <c r="AJ441" s="99" t="s">
        <v>2444</v>
      </c>
      <c r="AK441" s="99">
        <v>4</v>
      </c>
      <c r="AN441" s="99">
        <v>0</v>
      </c>
      <c r="AO441" s="99" t="s">
        <v>591</v>
      </c>
      <c r="AP441" s="99" t="s">
        <v>2393</v>
      </c>
    </row>
    <row r="442" spans="1:42">
      <c r="A442" s="24">
        <v>441</v>
      </c>
      <c r="B442" s="99" t="s">
        <v>952</v>
      </c>
      <c r="C442" s="99" t="s">
        <v>872</v>
      </c>
      <c r="D442" s="24" t="s">
        <v>500</v>
      </c>
      <c r="E442" s="24" t="s">
        <v>1230</v>
      </c>
      <c r="F442" s="24" t="s">
        <v>1231</v>
      </c>
      <c r="G442" s="99">
        <v>96</v>
      </c>
      <c r="H442" s="25" t="s">
        <v>586</v>
      </c>
      <c r="I442" s="99" t="s">
        <v>123</v>
      </c>
      <c r="J442" s="99" t="s">
        <v>589</v>
      </c>
      <c r="K442" s="25">
        <v>26920</v>
      </c>
      <c r="L442" s="25">
        <v>4</v>
      </c>
      <c r="M442" s="25">
        <v>2</v>
      </c>
      <c r="AA442" s="99" t="s">
        <v>876</v>
      </c>
      <c r="AB442" s="99" t="s">
        <v>602</v>
      </c>
      <c r="AC442" s="99" t="s">
        <v>980</v>
      </c>
      <c r="AD442" s="101" t="s">
        <v>592</v>
      </c>
      <c r="AE442" s="99" t="s">
        <v>877</v>
      </c>
      <c r="AF442" s="99">
        <v>1</v>
      </c>
      <c r="AG442" s="99">
        <v>26920</v>
      </c>
      <c r="AH442" s="99">
        <v>4</v>
      </c>
      <c r="AI442" s="99">
        <v>2</v>
      </c>
      <c r="AJ442" s="99" t="s">
        <v>2445</v>
      </c>
      <c r="AK442" s="99">
        <v>4</v>
      </c>
      <c r="AN442" s="99">
        <v>0</v>
      </c>
      <c r="AO442" s="99" t="s">
        <v>591</v>
      </c>
      <c r="AP442" s="99" t="s">
        <v>2397</v>
      </c>
    </row>
    <row r="443" spans="1:42">
      <c r="A443" s="24">
        <v>442</v>
      </c>
      <c r="B443" s="99" t="s">
        <v>952</v>
      </c>
      <c r="C443" s="99" t="s">
        <v>872</v>
      </c>
      <c r="D443" s="24" t="s">
        <v>500</v>
      </c>
      <c r="E443" s="24" t="s">
        <v>1230</v>
      </c>
      <c r="F443" s="24" t="s">
        <v>1231</v>
      </c>
      <c r="G443" s="99">
        <v>96</v>
      </c>
      <c r="H443" s="25" t="s">
        <v>588</v>
      </c>
      <c r="I443" s="99" t="s">
        <v>123</v>
      </c>
      <c r="J443" s="99" t="s">
        <v>97</v>
      </c>
      <c r="K443" s="25">
        <v>26920</v>
      </c>
      <c r="L443" s="25">
        <v>0</v>
      </c>
      <c r="M443" s="25">
        <v>2</v>
      </c>
      <c r="AA443" s="99" t="s">
        <v>876</v>
      </c>
      <c r="AB443" s="99" t="s">
        <v>602</v>
      </c>
      <c r="AC443" s="99" t="s">
        <v>980</v>
      </c>
      <c r="AD443" s="101" t="s">
        <v>590</v>
      </c>
      <c r="AE443" s="99" t="s">
        <v>875</v>
      </c>
      <c r="AF443" s="99">
        <v>1</v>
      </c>
      <c r="AG443" s="99">
        <v>26920</v>
      </c>
      <c r="AH443" s="99">
        <v>0</v>
      </c>
      <c r="AI443" s="99">
        <v>2</v>
      </c>
      <c r="AJ443" s="99" t="s">
        <v>2443</v>
      </c>
      <c r="AK443" s="99">
        <v>4</v>
      </c>
      <c r="AN443" s="99">
        <v>0</v>
      </c>
      <c r="AO443" s="99" t="s">
        <v>591</v>
      </c>
      <c r="AP443" s="99" t="s">
        <v>2395</v>
      </c>
    </row>
    <row r="444" spans="1:42">
      <c r="A444" s="24">
        <v>443</v>
      </c>
      <c r="B444" s="99" t="s">
        <v>952</v>
      </c>
      <c r="C444" s="99" t="s">
        <v>872</v>
      </c>
      <c r="D444" s="24" t="s">
        <v>500</v>
      </c>
      <c r="E444" s="24" t="s">
        <v>1230</v>
      </c>
      <c r="F444" s="24" t="s">
        <v>1231</v>
      </c>
      <c r="G444" s="99">
        <v>96</v>
      </c>
      <c r="H444" s="25" t="s">
        <v>587</v>
      </c>
      <c r="I444" s="99" t="s">
        <v>123</v>
      </c>
      <c r="J444" s="99" t="s">
        <v>589</v>
      </c>
      <c r="K444" s="25">
        <v>26920</v>
      </c>
      <c r="L444" s="25">
        <v>2</v>
      </c>
      <c r="M444" s="25">
        <v>2</v>
      </c>
      <c r="AA444" s="99" t="s">
        <v>876</v>
      </c>
      <c r="AB444" s="99" t="s">
        <v>602</v>
      </c>
      <c r="AC444" s="99" t="s">
        <v>980</v>
      </c>
      <c r="AD444" s="101" t="s">
        <v>592</v>
      </c>
      <c r="AE444" s="99" t="s">
        <v>877</v>
      </c>
      <c r="AF444" s="99">
        <v>1</v>
      </c>
      <c r="AG444" s="99">
        <v>26920</v>
      </c>
      <c r="AH444" s="99">
        <v>2</v>
      </c>
      <c r="AI444" s="99">
        <v>2</v>
      </c>
      <c r="AJ444" s="99" t="s">
        <v>2446</v>
      </c>
      <c r="AK444" s="99">
        <v>4</v>
      </c>
      <c r="AN444" s="99">
        <v>0</v>
      </c>
      <c r="AO444" s="99" t="s">
        <v>591</v>
      </c>
      <c r="AP444" s="99" t="s">
        <v>2399</v>
      </c>
    </row>
    <row r="445" spans="1:42">
      <c r="A445" s="24">
        <v>444</v>
      </c>
      <c r="B445" s="99" t="s">
        <v>952</v>
      </c>
      <c r="C445" s="99" t="s">
        <v>872</v>
      </c>
      <c r="D445" s="24" t="s">
        <v>499</v>
      </c>
      <c r="E445" s="24" t="s">
        <v>1259</v>
      </c>
      <c r="F445" s="24" t="s">
        <v>545</v>
      </c>
      <c r="G445" s="99">
        <v>97</v>
      </c>
      <c r="H445" s="25" t="s">
        <v>1261</v>
      </c>
      <c r="I445" s="99" t="s">
        <v>121</v>
      </c>
      <c r="J445" s="99" t="s">
        <v>90</v>
      </c>
      <c r="K445" s="25">
        <v>5940</v>
      </c>
      <c r="L445" s="25">
        <v>0</v>
      </c>
      <c r="M445" s="25">
        <v>2</v>
      </c>
      <c r="AA445" s="99" t="s">
        <v>873</v>
      </c>
      <c r="AB445" s="99" t="s">
        <v>602</v>
      </c>
      <c r="AC445" s="99" t="s">
        <v>978</v>
      </c>
      <c r="AD445" s="101" t="s">
        <v>592</v>
      </c>
      <c r="AE445" s="99" t="s">
        <v>599</v>
      </c>
      <c r="AF445" s="99">
        <v>1</v>
      </c>
      <c r="AG445" s="99">
        <v>5940</v>
      </c>
      <c r="AH445" s="99">
        <v>0</v>
      </c>
      <c r="AI445" s="99">
        <v>2</v>
      </c>
      <c r="AJ445" s="99" t="s">
        <v>2447</v>
      </c>
      <c r="AK445" s="99">
        <v>4</v>
      </c>
      <c r="AN445" s="99">
        <v>0</v>
      </c>
      <c r="AO445" s="99" t="s">
        <v>591</v>
      </c>
      <c r="AP445" s="99" t="s">
        <v>2077</v>
      </c>
    </row>
    <row r="446" spans="1:42">
      <c r="A446" s="24">
        <v>445</v>
      </c>
      <c r="B446" s="99" t="s">
        <v>952</v>
      </c>
      <c r="C446" s="99" t="s">
        <v>872</v>
      </c>
      <c r="D446" s="24" t="s">
        <v>499</v>
      </c>
      <c r="E446" s="24" t="s">
        <v>1259</v>
      </c>
      <c r="F446" s="24" t="s">
        <v>545</v>
      </c>
      <c r="G446" s="99">
        <v>97</v>
      </c>
      <c r="H446" s="25" t="s">
        <v>635</v>
      </c>
      <c r="I446" s="99" t="s">
        <v>121</v>
      </c>
      <c r="J446" s="99" t="s">
        <v>97</v>
      </c>
      <c r="K446" s="25">
        <v>26940</v>
      </c>
      <c r="L446" s="25">
        <v>0</v>
      </c>
      <c r="M446" s="25">
        <v>2</v>
      </c>
      <c r="AA446" s="99" t="s">
        <v>873</v>
      </c>
      <c r="AB446" s="99" t="s">
        <v>602</v>
      </c>
      <c r="AC446" s="99" t="s">
        <v>978</v>
      </c>
      <c r="AD446" s="101" t="s">
        <v>590</v>
      </c>
      <c r="AE446" s="99" t="s">
        <v>875</v>
      </c>
      <c r="AF446" s="99">
        <v>1</v>
      </c>
      <c r="AG446" s="99">
        <v>26940</v>
      </c>
      <c r="AH446" s="99">
        <v>0</v>
      </c>
      <c r="AI446" s="99">
        <v>2</v>
      </c>
      <c r="AJ446" s="99" t="s">
        <v>2872</v>
      </c>
      <c r="AK446" s="99">
        <v>4</v>
      </c>
      <c r="AN446" s="99">
        <v>0</v>
      </c>
      <c r="AO446" s="99" t="s">
        <v>591</v>
      </c>
      <c r="AP446" s="99" t="s">
        <v>2865</v>
      </c>
    </row>
    <row r="447" spans="1:42">
      <c r="A447" s="24">
        <v>446</v>
      </c>
      <c r="B447" s="99" t="s">
        <v>952</v>
      </c>
      <c r="C447" s="99" t="s">
        <v>872</v>
      </c>
      <c r="D447" s="24" t="s">
        <v>499</v>
      </c>
      <c r="E447" s="24" t="s">
        <v>1259</v>
      </c>
      <c r="F447" s="24" t="s">
        <v>545</v>
      </c>
      <c r="G447" s="99">
        <v>97</v>
      </c>
      <c r="H447" s="25" t="s">
        <v>2852</v>
      </c>
      <c r="I447" s="99" t="s">
        <v>121</v>
      </c>
      <c r="J447" s="99" t="s">
        <v>97</v>
      </c>
      <c r="K447" s="25">
        <v>26940</v>
      </c>
      <c r="L447" s="25">
        <v>0</v>
      </c>
      <c r="M447" s="25">
        <v>2</v>
      </c>
      <c r="AA447" s="99" t="s">
        <v>873</v>
      </c>
      <c r="AB447" s="99" t="s">
        <v>602</v>
      </c>
      <c r="AC447" s="99" t="s">
        <v>978</v>
      </c>
      <c r="AD447" s="101" t="s">
        <v>590</v>
      </c>
      <c r="AE447" s="99" t="s">
        <v>875</v>
      </c>
      <c r="AF447" s="99">
        <v>1</v>
      </c>
      <c r="AG447" s="99">
        <v>26940</v>
      </c>
      <c r="AH447" s="99">
        <v>0</v>
      </c>
      <c r="AI447" s="99">
        <v>2</v>
      </c>
      <c r="AJ447" s="99" t="s">
        <v>2873</v>
      </c>
      <c r="AK447" s="99">
        <v>4</v>
      </c>
      <c r="AN447" s="99">
        <v>0</v>
      </c>
      <c r="AO447" s="99" t="s">
        <v>591</v>
      </c>
      <c r="AP447" s="99" t="s">
        <v>2867</v>
      </c>
    </row>
    <row r="448" spans="1:42">
      <c r="A448" s="24">
        <v>447</v>
      </c>
      <c r="B448" s="99" t="s">
        <v>952</v>
      </c>
      <c r="C448" s="99" t="s">
        <v>872</v>
      </c>
      <c r="D448" s="24" t="s">
        <v>500</v>
      </c>
      <c r="E448" s="24" t="s">
        <v>1259</v>
      </c>
      <c r="F448" s="24" t="s">
        <v>546</v>
      </c>
      <c r="G448" s="99">
        <v>98</v>
      </c>
      <c r="H448" s="25" t="s">
        <v>1261</v>
      </c>
      <c r="I448" s="99" t="s">
        <v>121</v>
      </c>
      <c r="J448" s="99" t="s">
        <v>90</v>
      </c>
      <c r="K448" s="25">
        <v>5960</v>
      </c>
      <c r="L448" s="25">
        <v>0</v>
      </c>
      <c r="M448" s="25">
        <v>2</v>
      </c>
      <c r="AA448" s="99" t="s">
        <v>873</v>
      </c>
      <c r="AB448" s="99" t="s">
        <v>602</v>
      </c>
      <c r="AC448" s="99" t="s">
        <v>978</v>
      </c>
      <c r="AD448" s="101" t="s">
        <v>592</v>
      </c>
      <c r="AE448" s="99" t="s">
        <v>599</v>
      </c>
      <c r="AF448" s="99">
        <v>1</v>
      </c>
      <c r="AG448" s="99">
        <v>5960</v>
      </c>
      <c r="AH448" s="99">
        <v>0</v>
      </c>
      <c r="AI448" s="99">
        <v>2</v>
      </c>
      <c r="AJ448" s="99" t="s">
        <v>2448</v>
      </c>
      <c r="AK448" s="99">
        <v>4</v>
      </c>
      <c r="AN448" s="99">
        <v>0</v>
      </c>
      <c r="AO448" s="99" t="s">
        <v>591</v>
      </c>
      <c r="AP448" s="121" t="s">
        <v>2077</v>
      </c>
    </row>
    <row r="449" spans="1:42">
      <c r="A449" s="24">
        <v>448</v>
      </c>
      <c r="B449" s="99" t="s">
        <v>952</v>
      </c>
      <c r="C449" s="99" t="s">
        <v>872</v>
      </c>
      <c r="D449" s="24" t="s">
        <v>500</v>
      </c>
      <c r="E449" s="24" t="s">
        <v>1259</v>
      </c>
      <c r="F449" s="24" t="s">
        <v>546</v>
      </c>
      <c r="G449" s="99">
        <v>98</v>
      </c>
      <c r="H449" s="25" t="s">
        <v>635</v>
      </c>
      <c r="I449" s="99" t="s">
        <v>121</v>
      </c>
      <c r="J449" s="99" t="s">
        <v>97</v>
      </c>
      <c r="K449" s="25">
        <v>26960</v>
      </c>
      <c r="L449" s="25">
        <v>0</v>
      </c>
      <c r="M449" s="25">
        <v>2</v>
      </c>
      <c r="AA449" s="99" t="s">
        <v>873</v>
      </c>
      <c r="AB449" s="99" t="s">
        <v>602</v>
      </c>
      <c r="AC449" s="99" t="s">
        <v>978</v>
      </c>
      <c r="AD449" s="101" t="s">
        <v>590</v>
      </c>
      <c r="AE449" s="99" t="s">
        <v>875</v>
      </c>
      <c r="AF449" s="99">
        <v>1</v>
      </c>
      <c r="AG449" s="99">
        <v>26960</v>
      </c>
      <c r="AH449" s="99">
        <v>0</v>
      </c>
      <c r="AI449" s="99">
        <v>2</v>
      </c>
      <c r="AJ449" s="99" t="s">
        <v>2874</v>
      </c>
      <c r="AK449" s="99">
        <v>4</v>
      </c>
      <c r="AN449" s="99">
        <v>0</v>
      </c>
      <c r="AO449" s="99" t="s">
        <v>591</v>
      </c>
      <c r="AP449" s="99" t="s">
        <v>2865</v>
      </c>
    </row>
    <row r="450" spans="1:42">
      <c r="A450" s="24">
        <v>449</v>
      </c>
      <c r="B450" s="99" t="s">
        <v>952</v>
      </c>
      <c r="C450" s="99" t="s">
        <v>872</v>
      </c>
      <c r="D450" s="24" t="s">
        <v>500</v>
      </c>
      <c r="E450" s="24" t="s">
        <v>1259</v>
      </c>
      <c r="F450" s="24" t="s">
        <v>546</v>
      </c>
      <c r="G450" s="99">
        <v>98</v>
      </c>
      <c r="H450" s="25" t="s">
        <v>2852</v>
      </c>
      <c r="I450" s="99" t="s">
        <v>121</v>
      </c>
      <c r="J450" s="99" t="s">
        <v>97</v>
      </c>
      <c r="K450" s="25">
        <v>26960</v>
      </c>
      <c r="L450" s="25">
        <v>0</v>
      </c>
      <c r="M450" s="25">
        <v>2</v>
      </c>
      <c r="AA450" s="99" t="s">
        <v>873</v>
      </c>
      <c r="AB450" s="99" t="s">
        <v>602</v>
      </c>
      <c r="AC450" s="99" t="s">
        <v>978</v>
      </c>
      <c r="AD450" s="101" t="s">
        <v>590</v>
      </c>
      <c r="AE450" s="99" t="s">
        <v>875</v>
      </c>
      <c r="AF450" s="99">
        <v>1</v>
      </c>
      <c r="AG450" s="99">
        <v>26960</v>
      </c>
      <c r="AH450" s="99">
        <v>0</v>
      </c>
      <c r="AI450" s="99">
        <v>2</v>
      </c>
      <c r="AJ450" s="99" t="s">
        <v>2875</v>
      </c>
      <c r="AK450" s="99">
        <v>4</v>
      </c>
      <c r="AN450" s="99">
        <v>0</v>
      </c>
      <c r="AO450" s="99" t="s">
        <v>591</v>
      </c>
      <c r="AP450" s="99" t="s">
        <v>2867</v>
      </c>
    </row>
    <row r="451" spans="1:42">
      <c r="A451" s="24">
        <v>450</v>
      </c>
      <c r="B451" s="99" t="s">
        <v>952</v>
      </c>
      <c r="C451" s="99" t="s">
        <v>872</v>
      </c>
      <c r="D451" s="24" t="s">
        <v>499</v>
      </c>
      <c r="E451" s="24" t="s">
        <v>1259</v>
      </c>
      <c r="F451" s="24" t="s">
        <v>547</v>
      </c>
      <c r="G451" s="99">
        <v>99</v>
      </c>
      <c r="H451" s="25" t="s">
        <v>1261</v>
      </c>
      <c r="I451" s="99" t="s">
        <v>121</v>
      </c>
      <c r="J451" s="99" t="s">
        <v>90</v>
      </c>
      <c r="K451" s="25">
        <v>5980</v>
      </c>
      <c r="L451" s="25">
        <v>0</v>
      </c>
      <c r="M451" s="25">
        <v>2</v>
      </c>
      <c r="AA451" s="99" t="s">
        <v>873</v>
      </c>
      <c r="AB451" s="99" t="s">
        <v>602</v>
      </c>
      <c r="AC451" s="99" t="s">
        <v>978</v>
      </c>
      <c r="AD451" s="101" t="s">
        <v>592</v>
      </c>
      <c r="AE451" s="99" t="s">
        <v>599</v>
      </c>
      <c r="AF451" s="99">
        <v>1</v>
      </c>
      <c r="AG451" s="99">
        <v>5980</v>
      </c>
      <c r="AH451" s="99">
        <v>0</v>
      </c>
      <c r="AI451" s="99">
        <v>2</v>
      </c>
      <c r="AJ451" s="99" t="s">
        <v>2449</v>
      </c>
      <c r="AK451" s="99">
        <v>4</v>
      </c>
      <c r="AN451" s="99">
        <v>0</v>
      </c>
      <c r="AO451" s="99" t="s">
        <v>591</v>
      </c>
      <c r="AP451" s="99" t="s">
        <v>2077</v>
      </c>
    </row>
    <row r="452" spans="1:42">
      <c r="A452" s="24">
        <v>451</v>
      </c>
      <c r="B452" s="99" t="s">
        <v>952</v>
      </c>
      <c r="C452" s="99" t="s">
        <v>872</v>
      </c>
      <c r="D452" s="24" t="s">
        <v>499</v>
      </c>
      <c r="E452" s="24" t="s">
        <v>1259</v>
      </c>
      <c r="F452" s="24" t="s">
        <v>547</v>
      </c>
      <c r="G452" s="99">
        <v>99</v>
      </c>
      <c r="H452" s="25" t="s">
        <v>635</v>
      </c>
      <c r="I452" s="99" t="s">
        <v>121</v>
      </c>
      <c r="J452" s="99" t="s">
        <v>97</v>
      </c>
      <c r="K452" s="25">
        <v>26980</v>
      </c>
      <c r="L452" s="25">
        <v>0</v>
      </c>
      <c r="M452" s="25">
        <v>2</v>
      </c>
      <c r="AA452" s="99" t="s">
        <v>873</v>
      </c>
      <c r="AB452" s="99" t="s">
        <v>602</v>
      </c>
      <c r="AC452" s="99" t="s">
        <v>978</v>
      </c>
      <c r="AD452" s="101" t="s">
        <v>590</v>
      </c>
      <c r="AE452" s="99" t="s">
        <v>875</v>
      </c>
      <c r="AF452" s="99">
        <v>1</v>
      </c>
      <c r="AG452" s="99">
        <v>26980</v>
      </c>
      <c r="AH452" s="99">
        <v>0</v>
      </c>
      <c r="AI452" s="99">
        <v>2</v>
      </c>
      <c r="AJ452" s="99" t="s">
        <v>2876</v>
      </c>
      <c r="AK452" s="99">
        <v>4</v>
      </c>
      <c r="AN452" s="99">
        <v>0</v>
      </c>
      <c r="AO452" s="99" t="s">
        <v>591</v>
      </c>
      <c r="AP452" s="99" t="s">
        <v>2865</v>
      </c>
    </row>
    <row r="453" spans="1:42">
      <c r="A453" s="24">
        <v>452</v>
      </c>
      <c r="B453" s="99" t="s">
        <v>952</v>
      </c>
      <c r="C453" s="99" t="s">
        <v>872</v>
      </c>
      <c r="D453" s="24" t="s">
        <v>499</v>
      </c>
      <c r="E453" s="24" t="s">
        <v>1259</v>
      </c>
      <c r="F453" s="24" t="s">
        <v>547</v>
      </c>
      <c r="G453" s="99">
        <v>99</v>
      </c>
      <c r="H453" s="25" t="s">
        <v>2852</v>
      </c>
      <c r="I453" s="99" t="s">
        <v>121</v>
      </c>
      <c r="J453" s="99" t="s">
        <v>97</v>
      </c>
      <c r="K453" s="25">
        <v>26980</v>
      </c>
      <c r="L453" s="25">
        <v>0</v>
      </c>
      <c r="M453" s="25">
        <v>2</v>
      </c>
      <c r="AA453" s="99" t="s">
        <v>873</v>
      </c>
      <c r="AB453" s="99" t="s">
        <v>602</v>
      </c>
      <c r="AC453" s="99" t="s">
        <v>978</v>
      </c>
      <c r="AD453" s="101" t="s">
        <v>590</v>
      </c>
      <c r="AE453" s="99" t="s">
        <v>875</v>
      </c>
      <c r="AF453" s="99">
        <v>1</v>
      </c>
      <c r="AG453" s="99">
        <v>26980</v>
      </c>
      <c r="AH453" s="99">
        <v>0</v>
      </c>
      <c r="AI453" s="99">
        <v>2</v>
      </c>
      <c r="AJ453" s="99" t="s">
        <v>2877</v>
      </c>
      <c r="AK453" s="99">
        <v>4</v>
      </c>
      <c r="AN453" s="99">
        <v>0</v>
      </c>
      <c r="AO453" s="99" t="s">
        <v>591</v>
      </c>
      <c r="AP453" s="99" t="s">
        <v>2867</v>
      </c>
    </row>
    <row r="454" spans="1:42">
      <c r="A454" s="24">
        <v>453</v>
      </c>
      <c r="B454" s="99" t="s">
        <v>952</v>
      </c>
      <c r="C454" s="99" t="s">
        <v>872</v>
      </c>
      <c r="D454" s="24" t="s">
        <v>500</v>
      </c>
      <c r="E454" s="24" t="s">
        <v>1259</v>
      </c>
      <c r="F454" s="24" t="s">
        <v>548</v>
      </c>
      <c r="G454" s="99">
        <v>100</v>
      </c>
      <c r="H454" s="25" t="s">
        <v>1261</v>
      </c>
      <c r="I454" s="99" t="s">
        <v>121</v>
      </c>
      <c r="J454" s="99" t="s">
        <v>90</v>
      </c>
      <c r="K454" s="25">
        <v>6000</v>
      </c>
      <c r="L454" s="25">
        <v>0</v>
      </c>
      <c r="M454" s="25">
        <v>2</v>
      </c>
      <c r="AA454" s="99" t="s">
        <v>873</v>
      </c>
      <c r="AB454" s="99" t="s">
        <v>602</v>
      </c>
      <c r="AC454" s="99" t="s">
        <v>978</v>
      </c>
      <c r="AD454" s="101" t="s">
        <v>592</v>
      </c>
      <c r="AE454" s="99" t="s">
        <v>599</v>
      </c>
      <c r="AF454" s="99">
        <v>1</v>
      </c>
      <c r="AG454" s="99">
        <v>6000</v>
      </c>
      <c r="AH454" s="99">
        <v>0</v>
      </c>
      <c r="AI454" s="99">
        <v>2</v>
      </c>
      <c r="AJ454" s="99" t="s">
        <v>2450</v>
      </c>
      <c r="AK454" s="99">
        <v>4</v>
      </c>
      <c r="AN454" s="99">
        <v>0</v>
      </c>
      <c r="AO454" s="99" t="s">
        <v>591</v>
      </c>
      <c r="AP454" s="99" t="s">
        <v>2077</v>
      </c>
    </row>
    <row r="455" spans="1:42">
      <c r="A455" s="24">
        <v>454</v>
      </c>
      <c r="B455" s="99" t="s">
        <v>952</v>
      </c>
      <c r="C455" s="99" t="s">
        <v>872</v>
      </c>
      <c r="D455" s="24" t="s">
        <v>500</v>
      </c>
      <c r="E455" s="24" t="s">
        <v>1259</v>
      </c>
      <c r="F455" s="24" t="s">
        <v>548</v>
      </c>
      <c r="G455" s="99">
        <v>100</v>
      </c>
      <c r="H455" s="25" t="s">
        <v>635</v>
      </c>
      <c r="I455" s="99" t="s">
        <v>121</v>
      </c>
      <c r="J455" s="99" t="s">
        <v>97</v>
      </c>
      <c r="K455" s="25">
        <v>27000</v>
      </c>
      <c r="L455" s="25">
        <v>0</v>
      </c>
      <c r="M455" s="25">
        <v>2</v>
      </c>
      <c r="AA455" s="99" t="s">
        <v>873</v>
      </c>
      <c r="AB455" s="99" t="s">
        <v>602</v>
      </c>
      <c r="AC455" s="99" t="s">
        <v>978</v>
      </c>
      <c r="AD455" s="101" t="s">
        <v>590</v>
      </c>
      <c r="AE455" s="99" t="s">
        <v>875</v>
      </c>
      <c r="AF455" s="99">
        <v>1</v>
      </c>
      <c r="AG455" s="99">
        <v>27000</v>
      </c>
      <c r="AH455" s="99">
        <v>0</v>
      </c>
      <c r="AI455" s="99">
        <v>2</v>
      </c>
      <c r="AJ455" s="99" t="s">
        <v>2878</v>
      </c>
      <c r="AK455" s="99">
        <v>4</v>
      </c>
      <c r="AN455" s="99">
        <v>0</v>
      </c>
      <c r="AO455" s="99" t="s">
        <v>591</v>
      </c>
      <c r="AP455" s="99" t="s">
        <v>2865</v>
      </c>
    </row>
    <row r="456" spans="1:42">
      <c r="A456" s="24">
        <v>455</v>
      </c>
      <c r="B456" s="99" t="s">
        <v>952</v>
      </c>
      <c r="C456" s="99" t="s">
        <v>872</v>
      </c>
      <c r="D456" s="24" t="s">
        <v>500</v>
      </c>
      <c r="E456" s="24" t="s">
        <v>1259</v>
      </c>
      <c r="F456" s="24" t="s">
        <v>548</v>
      </c>
      <c r="G456" s="99">
        <v>100</v>
      </c>
      <c r="H456" s="25" t="s">
        <v>2852</v>
      </c>
      <c r="I456" s="99" t="s">
        <v>121</v>
      </c>
      <c r="J456" s="99" t="s">
        <v>97</v>
      </c>
      <c r="K456" s="25">
        <v>27000</v>
      </c>
      <c r="L456" s="25">
        <v>0</v>
      </c>
      <c r="M456" s="25">
        <v>2</v>
      </c>
      <c r="AA456" s="99" t="s">
        <v>873</v>
      </c>
      <c r="AB456" s="99" t="s">
        <v>602</v>
      </c>
      <c r="AC456" s="99" t="s">
        <v>978</v>
      </c>
      <c r="AD456" s="101" t="s">
        <v>590</v>
      </c>
      <c r="AE456" s="99" t="s">
        <v>875</v>
      </c>
      <c r="AF456" s="99">
        <v>1</v>
      </c>
      <c r="AG456" s="99">
        <v>27000</v>
      </c>
      <c r="AH456" s="99">
        <v>0</v>
      </c>
      <c r="AI456" s="99">
        <v>2</v>
      </c>
      <c r="AJ456" s="99" t="s">
        <v>2879</v>
      </c>
      <c r="AK456" s="99">
        <v>4</v>
      </c>
      <c r="AN456" s="99">
        <v>0</v>
      </c>
      <c r="AO456" s="99" t="s">
        <v>591</v>
      </c>
      <c r="AP456" s="99" t="s">
        <v>2867</v>
      </c>
    </row>
    <row r="457" spans="1:42">
      <c r="A457" s="24">
        <v>456</v>
      </c>
      <c r="B457" s="99" t="s">
        <v>952</v>
      </c>
      <c r="C457" s="99" t="s">
        <v>872</v>
      </c>
      <c r="D457" s="24" t="s">
        <v>499</v>
      </c>
      <c r="E457" s="24" t="s">
        <v>422</v>
      </c>
      <c r="F457" s="24" t="s">
        <v>507</v>
      </c>
      <c r="G457" s="99">
        <v>101</v>
      </c>
      <c r="H457" s="25" t="s">
        <v>1769</v>
      </c>
      <c r="I457" s="99" t="s">
        <v>122</v>
      </c>
      <c r="J457" s="99" t="s">
        <v>90</v>
      </c>
      <c r="K457" s="25">
        <v>6020</v>
      </c>
      <c r="L457" s="25">
        <v>0</v>
      </c>
      <c r="M457" s="25">
        <v>2</v>
      </c>
      <c r="AA457" s="99" t="s">
        <v>874</v>
      </c>
      <c r="AB457" s="99" t="s">
        <v>602</v>
      </c>
      <c r="AC457" s="99" t="s">
        <v>975</v>
      </c>
      <c r="AD457" s="101" t="s">
        <v>592</v>
      </c>
      <c r="AE457" s="99" t="s">
        <v>599</v>
      </c>
      <c r="AF457" s="99">
        <v>1</v>
      </c>
      <c r="AG457" s="99">
        <v>6020</v>
      </c>
      <c r="AH457" s="99">
        <v>0</v>
      </c>
      <c r="AI457" s="99">
        <v>2</v>
      </c>
      <c r="AJ457" s="99" t="s">
        <v>2451</v>
      </c>
      <c r="AK457" s="99">
        <v>4</v>
      </c>
      <c r="AN457" s="99">
        <v>0</v>
      </c>
      <c r="AO457" s="99" t="s">
        <v>591</v>
      </c>
      <c r="AP457" s="99" t="s">
        <v>600</v>
      </c>
    </row>
    <row r="458" spans="1:42">
      <c r="A458" s="24">
        <v>457</v>
      </c>
      <c r="B458" s="99" t="s">
        <v>952</v>
      </c>
      <c r="C458" s="99" t="s">
        <v>872</v>
      </c>
      <c r="D458" s="24" t="s">
        <v>499</v>
      </c>
      <c r="E458" s="24" t="s">
        <v>422</v>
      </c>
      <c r="F458" s="24" t="s">
        <v>507</v>
      </c>
      <c r="G458" s="99">
        <v>101</v>
      </c>
      <c r="H458" s="25" t="s">
        <v>2992</v>
      </c>
      <c r="I458" s="99" t="s">
        <v>123</v>
      </c>
      <c r="J458" s="99" t="s">
        <v>97</v>
      </c>
      <c r="K458" s="25">
        <v>27020</v>
      </c>
      <c r="L458" s="25">
        <v>0</v>
      </c>
      <c r="M458" s="25">
        <v>2</v>
      </c>
      <c r="AA458" s="99" t="s">
        <v>876</v>
      </c>
      <c r="AB458" s="99" t="s">
        <v>602</v>
      </c>
      <c r="AC458" s="99" t="s">
        <v>980</v>
      </c>
      <c r="AD458" s="101" t="s">
        <v>590</v>
      </c>
      <c r="AE458" s="99" t="s">
        <v>875</v>
      </c>
      <c r="AF458" s="99">
        <v>1</v>
      </c>
      <c r="AG458" s="99">
        <v>27020</v>
      </c>
      <c r="AH458" s="99">
        <v>0</v>
      </c>
      <c r="AI458" s="99">
        <v>2</v>
      </c>
      <c r="AJ458" s="99" t="s">
        <v>3032</v>
      </c>
      <c r="AK458" s="99">
        <v>4</v>
      </c>
      <c r="AN458" s="99">
        <v>0</v>
      </c>
      <c r="AO458" s="99" t="s">
        <v>591</v>
      </c>
      <c r="AP458" s="99" t="s">
        <v>3010</v>
      </c>
    </row>
    <row r="459" spans="1:42">
      <c r="A459" s="24">
        <v>458</v>
      </c>
      <c r="B459" s="99" t="s">
        <v>952</v>
      </c>
      <c r="C459" s="99" t="s">
        <v>872</v>
      </c>
      <c r="D459" s="24" t="s">
        <v>499</v>
      </c>
      <c r="E459" s="24" t="s">
        <v>422</v>
      </c>
      <c r="F459" s="24" t="s">
        <v>507</v>
      </c>
      <c r="G459" s="99">
        <v>101</v>
      </c>
      <c r="H459" s="25" t="s">
        <v>2993</v>
      </c>
      <c r="I459" s="99" t="s">
        <v>123</v>
      </c>
      <c r="J459" s="99" t="s">
        <v>589</v>
      </c>
      <c r="K459" s="25">
        <v>27020</v>
      </c>
      <c r="L459" s="25">
        <v>4</v>
      </c>
      <c r="M459" s="25">
        <v>2</v>
      </c>
      <c r="AA459" s="99" t="s">
        <v>876</v>
      </c>
      <c r="AB459" s="99" t="s">
        <v>602</v>
      </c>
      <c r="AC459" s="99" t="s">
        <v>980</v>
      </c>
      <c r="AD459" s="101" t="s">
        <v>592</v>
      </c>
      <c r="AE459" s="99" t="s">
        <v>877</v>
      </c>
      <c r="AF459" s="99">
        <v>1</v>
      </c>
      <c r="AG459" s="99">
        <v>27020</v>
      </c>
      <c r="AH459" s="99">
        <v>4</v>
      </c>
      <c r="AI459" s="99">
        <v>2</v>
      </c>
      <c r="AJ459" s="99" t="s">
        <v>3033</v>
      </c>
      <c r="AK459" s="99">
        <v>4</v>
      </c>
      <c r="AN459" s="99">
        <v>0</v>
      </c>
      <c r="AO459" s="99" t="s">
        <v>591</v>
      </c>
      <c r="AP459" s="99" t="s">
        <v>3014</v>
      </c>
    </row>
    <row r="460" spans="1:42">
      <c r="A460" s="24">
        <v>459</v>
      </c>
      <c r="B460" s="99" t="s">
        <v>952</v>
      </c>
      <c r="C460" s="99" t="s">
        <v>872</v>
      </c>
      <c r="D460" s="24" t="s">
        <v>499</v>
      </c>
      <c r="E460" s="24" t="s">
        <v>422</v>
      </c>
      <c r="F460" s="24" t="s">
        <v>507</v>
      </c>
      <c r="G460" s="99">
        <v>101</v>
      </c>
      <c r="H460" s="25" t="s">
        <v>584</v>
      </c>
      <c r="I460" s="99" t="s">
        <v>123</v>
      </c>
      <c r="J460" s="99" t="s">
        <v>97</v>
      </c>
      <c r="K460" s="25">
        <v>27020</v>
      </c>
      <c r="L460" s="25">
        <v>0</v>
      </c>
      <c r="M460" s="25">
        <v>2</v>
      </c>
      <c r="AA460" s="99" t="s">
        <v>876</v>
      </c>
      <c r="AB460" s="99" t="s">
        <v>602</v>
      </c>
      <c r="AC460" s="99" t="s">
        <v>980</v>
      </c>
      <c r="AD460" s="101" t="s">
        <v>590</v>
      </c>
      <c r="AE460" s="99" t="s">
        <v>875</v>
      </c>
      <c r="AF460" s="99">
        <v>1</v>
      </c>
      <c r="AG460" s="99">
        <v>27020</v>
      </c>
      <c r="AH460" s="99">
        <v>0</v>
      </c>
      <c r="AI460" s="99">
        <v>2</v>
      </c>
      <c r="AJ460" s="99" t="s">
        <v>3251</v>
      </c>
      <c r="AK460" s="99">
        <v>4</v>
      </c>
      <c r="AN460" s="99">
        <v>0</v>
      </c>
      <c r="AO460" s="99" t="s">
        <v>591</v>
      </c>
      <c r="AP460" s="99" t="s">
        <v>3012</v>
      </c>
    </row>
    <row r="461" spans="1:42">
      <c r="A461" s="24">
        <v>460</v>
      </c>
      <c r="B461" s="99" t="s">
        <v>952</v>
      </c>
      <c r="C461" s="99" t="s">
        <v>872</v>
      </c>
      <c r="D461" s="24" t="s">
        <v>499</v>
      </c>
      <c r="E461" s="24" t="s">
        <v>422</v>
      </c>
      <c r="F461" s="24" t="s">
        <v>507</v>
      </c>
      <c r="G461" s="99">
        <v>101</v>
      </c>
      <c r="H461" s="25" t="s">
        <v>2994</v>
      </c>
      <c r="I461" s="99" t="s">
        <v>123</v>
      </c>
      <c r="J461" s="99" t="s">
        <v>589</v>
      </c>
      <c r="K461" s="25">
        <v>27020</v>
      </c>
      <c r="L461" s="25">
        <v>2</v>
      </c>
      <c r="M461" s="25">
        <v>2</v>
      </c>
      <c r="AA461" s="99" t="s">
        <v>876</v>
      </c>
      <c r="AB461" s="99" t="s">
        <v>602</v>
      </c>
      <c r="AC461" s="99" t="s">
        <v>980</v>
      </c>
      <c r="AD461" s="101" t="s">
        <v>592</v>
      </c>
      <c r="AE461" s="99" t="s">
        <v>877</v>
      </c>
      <c r="AF461" s="99">
        <v>1</v>
      </c>
      <c r="AG461" s="99">
        <v>27020</v>
      </c>
      <c r="AH461" s="99">
        <v>2</v>
      </c>
      <c r="AI461" s="99">
        <v>2</v>
      </c>
      <c r="AJ461" s="99" t="s">
        <v>3034</v>
      </c>
      <c r="AK461" s="99">
        <v>4</v>
      </c>
      <c r="AN461" s="99">
        <v>0</v>
      </c>
      <c r="AO461" s="99" t="s">
        <v>591</v>
      </c>
      <c r="AP461" s="99" t="s">
        <v>3016</v>
      </c>
    </row>
    <row r="462" spans="1:42">
      <c r="A462" s="24">
        <v>461</v>
      </c>
      <c r="B462" s="99" t="s">
        <v>952</v>
      </c>
      <c r="C462" s="99" t="s">
        <v>872</v>
      </c>
      <c r="D462" s="24" t="s">
        <v>499</v>
      </c>
      <c r="E462" s="24" t="s">
        <v>422</v>
      </c>
      <c r="F462" s="24" t="s">
        <v>507</v>
      </c>
      <c r="G462" s="99">
        <v>101</v>
      </c>
      <c r="H462" s="25" t="s">
        <v>585</v>
      </c>
      <c r="I462" s="99" t="s">
        <v>123</v>
      </c>
      <c r="J462" s="99" t="s">
        <v>97</v>
      </c>
      <c r="K462" s="25">
        <v>27020</v>
      </c>
      <c r="L462" s="25">
        <v>0</v>
      </c>
      <c r="M462" s="25">
        <v>2</v>
      </c>
      <c r="AA462" s="99" t="s">
        <v>876</v>
      </c>
      <c r="AB462" s="99" t="s">
        <v>602</v>
      </c>
      <c r="AC462" s="99" t="s">
        <v>980</v>
      </c>
      <c r="AD462" s="101" t="s">
        <v>590</v>
      </c>
      <c r="AE462" s="99" t="s">
        <v>875</v>
      </c>
      <c r="AF462" s="99">
        <v>1</v>
      </c>
      <c r="AG462" s="99">
        <v>27020</v>
      </c>
      <c r="AH462" s="99">
        <v>0</v>
      </c>
      <c r="AI462" s="99">
        <v>2</v>
      </c>
      <c r="AJ462" s="99" t="s">
        <v>891</v>
      </c>
      <c r="AK462" s="99">
        <v>4</v>
      </c>
      <c r="AN462" s="99">
        <v>0</v>
      </c>
      <c r="AO462" s="99" t="s">
        <v>591</v>
      </c>
      <c r="AP462" s="99" t="s">
        <v>2870</v>
      </c>
    </row>
    <row r="463" spans="1:42">
      <c r="A463" s="24">
        <v>462</v>
      </c>
      <c r="B463" s="99" t="s">
        <v>952</v>
      </c>
      <c r="C463" s="99" t="s">
        <v>872</v>
      </c>
      <c r="D463" s="24" t="s">
        <v>499</v>
      </c>
      <c r="E463" s="24" t="s">
        <v>422</v>
      </c>
      <c r="F463" s="24" t="s">
        <v>507</v>
      </c>
      <c r="G463" s="99">
        <v>101</v>
      </c>
      <c r="H463" s="25" t="s">
        <v>586</v>
      </c>
      <c r="I463" s="99" t="s">
        <v>123</v>
      </c>
      <c r="J463" s="99" t="s">
        <v>589</v>
      </c>
      <c r="K463" s="25">
        <v>27020</v>
      </c>
      <c r="L463" s="25">
        <v>4</v>
      </c>
      <c r="M463" s="25">
        <v>2</v>
      </c>
      <c r="AA463" s="99" t="s">
        <v>876</v>
      </c>
      <c r="AB463" s="99" t="s">
        <v>602</v>
      </c>
      <c r="AC463" s="99" t="s">
        <v>980</v>
      </c>
      <c r="AD463" s="101" t="s">
        <v>592</v>
      </c>
      <c r="AE463" s="99" t="s">
        <v>877</v>
      </c>
      <c r="AF463" s="99">
        <v>1</v>
      </c>
      <c r="AG463" s="99">
        <v>27020</v>
      </c>
      <c r="AH463" s="99">
        <v>4</v>
      </c>
      <c r="AI463" s="99">
        <v>2</v>
      </c>
      <c r="AJ463" s="99" t="s">
        <v>892</v>
      </c>
      <c r="AK463" s="99">
        <v>4</v>
      </c>
      <c r="AN463" s="99">
        <v>0</v>
      </c>
      <c r="AO463" s="99" t="s">
        <v>591</v>
      </c>
      <c r="AP463" s="99" t="s">
        <v>2408</v>
      </c>
    </row>
    <row r="464" spans="1:42">
      <c r="A464" s="24">
        <v>463</v>
      </c>
      <c r="B464" s="99" t="s">
        <v>952</v>
      </c>
      <c r="C464" s="99" t="s">
        <v>872</v>
      </c>
      <c r="D464" s="24" t="s">
        <v>499</v>
      </c>
      <c r="E464" s="24" t="s">
        <v>422</v>
      </c>
      <c r="F464" s="24" t="s">
        <v>507</v>
      </c>
      <c r="G464" s="99">
        <v>101</v>
      </c>
      <c r="H464" s="25" t="s">
        <v>588</v>
      </c>
      <c r="I464" s="99" t="s">
        <v>123</v>
      </c>
      <c r="J464" s="99" t="s">
        <v>97</v>
      </c>
      <c r="K464" s="25">
        <v>27020</v>
      </c>
      <c r="L464" s="25">
        <v>0</v>
      </c>
      <c r="M464" s="25">
        <v>2</v>
      </c>
      <c r="AA464" s="99" t="s">
        <v>876</v>
      </c>
      <c r="AB464" s="99" t="s">
        <v>602</v>
      </c>
      <c r="AC464" s="99" t="s">
        <v>980</v>
      </c>
      <c r="AD464" s="101" t="s">
        <v>590</v>
      </c>
      <c r="AE464" s="99" t="s">
        <v>875</v>
      </c>
      <c r="AF464" s="99">
        <v>1</v>
      </c>
      <c r="AG464" s="99">
        <v>27020</v>
      </c>
      <c r="AH464" s="99">
        <v>0</v>
      </c>
      <c r="AI464" s="99">
        <v>2</v>
      </c>
      <c r="AJ464" s="99" t="s">
        <v>890</v>
      </c>
      <c r="AK464" s="99">
        <v>4</v>
      </c>
      <c r="AN464" s="99">
        <v>0</v>
      </c>
      <c r="AO464" s="99" t="s">
        <v>591</v>
      </c>
      <c r="AP464" s="99" t="s">
        <v>2871</v>
      </c>
    </row>
    <row r="465" spans="1:42">
      <c r="A465" s="24">
        <v>464</v>
      </c>
      <c r="B465" s="99" t="s">
        <v>952</v>
      </c>
      <c r="C465" s="99" t="s">
        <v>872</v>
      </c>
      <c r="D465" s="24" t="s">
        <v>499</v>
      </c>
      <c r="E465" s="24" t="s">
        <v>422</v>
      </c>
      <c r="F465" s="24" t="s">
        <v>507</v>
      </c>
      <c r="G465" s="99">
        <v>101</v>
      </c>
      <c r="H465" s="25" t="s">
        <v>587</v>
      </c>
      <c r="I465" s="99" t="s">
        <v>123</v>
      </c>
      <c r="J465" s="99" t="s">
        <v>589</v>
      </c>
      <c r="K465" s="25">
        <v>27020</v>
      </c>
      <c r="L465" s="25">
        <v>2</v>
      </c>
      <c r="M465" s="25">
        <v>2</v>
      </c>
      <c r="AA465" s="99" t="s">
        <v>876</v>
      </c>
      <c r="AB465" s="99" t="s">
        <v>602</v>
      </c>
      <c r="AC465" s="99" t="s">
        <v>980</v>
      </c>
      <c r="AD465" s="101" t="s">
        <v>592</v>
      </c>
      <c r="AE465" s="99" t="s">
        <v>877</v>
      </c>
      <c r="AF465" s="99">
        <v>1</v>
      </c>
      <c r="AG465" s="99">
        <v>27020</v>
      </c>
      <c r="AH465" s="99">
        <v>2</v>
      </c>
      <c r="AI465" s="99">
        <v>2</v>
      </c>
      <c r="AJ465" s="99" t="s">
        <v>893</v>
      </c>
      <c r="AK465" s="99">
        <v>4</v>
      </c>
      <c r="AN465" s="99">
        <v>0</v>
      </c>
      <c r="AO465" s="99" t="s">
        <v>591</v>
      </c>
      <c r="AP465" s="99" t="s">
        <v>2409</v>
      </c>
    </row>
    <row r="466" spans="1:42">
      <c r="A466" s="24">
        <v>465</v>
      </c>
      <c r="B466" s="99" t="s">
        <v>952</v>
      </c>
      <c r="C466" s="99" t="s">
        <v>872</v>
      </c>
      <c r="D466" s="24" t="s">
        <v>500</v>
      </c>
      <c r="E466" s="24" t="s">
        <v>422</v>
      </c>
      <c r="F466" s="24" t="s">
        <v>508</v>
      </c>
      <c r="G466" s="99">
        <v>102</v>
      </c>
      <c r="H466" s="25" t="s">
        <v>1769</v>
      </c>
      <c r="I466" s="99" t="s">
        <v>122</v>
      </c>
      <c r="J466" s="99" t="s">
        <v>90</v>
      </c>
      <c r="K466" s="25">
        <v>6040</v>
      </c>
      <c r="L466" s="25">
        <v>0</v>
      </c>
      <c r="M466" s="25">
        <v>2</v>
      </c>
      <c r="AA466" s="99" t="s">
        <v>874</v>
      </c>
      <c r="AB466" s="99" t="s">
        <v>602</v>
      </c>
      <c r="AC466" s="99" t="s">
        <v>975</v>
      </c>
      <c r="AD466" s="101" t="s">
        <v>592</v>
      </c>
      <c r="AE466" s="99" t="s">
        <v>599</v>
      </c>
      <c r="AF466" s="99">
        <v>1</v>
      </c>
      <c r="AG466" s="99">
        <v>6040</v>
      </c>
      <c r="AH466" s="99">
        <v>0</v>
      </c>
      <c r="AI466" s="99">
        <v>2</v>
      </c>
      <c r="AJ466" s="99" t="s">
        <v>2452</v>
      </c>
      <c r="AK466" s="99">
        <v>4</v>
      </c>
      <c r="AN466" s="99">
        <v>0</v>
      </c>
      <c r="AO466" s="99" t="s">
        <v>591</v>
      </c>
      <c r="AP466" s="99" t="s">
        <v>600</v>
      </c>
    </row>
    <row r="467" spans="1:42">
      <c r="A467" s="24">
        <v>466</v>
      </c>
      <c r="B467" s="99" t="s">
        <v>952</v>
      </c>
      <c r="C467" s="99" t="s">
        <v>872</v>
      </c>
      <c r="D467" s="24" t="s">
        <v>500</v>
      </c>
      <c r="E467" s="24" t="s">
        <v>422</v>
      </c>
      <c r="F467" s="24" t="s">
        <v>508</v>
      </c>
      <c r="G467" s="99">
        <v>102</v>
      </c>
      <c r="H467" s="25" t="s">
        <v>2992</v>
      </c>
      <c r="I467" s="99" t="s">
        <v>123</v>
      </c>
      <c r="J467" s="99" t="s">
        <v>97</v>
      </c>
      <c r="K467" s="25">
        <v>27040</v>
      </c>
      <c r="L467" s="25">
        <v>0</v>
      </c>
      <c r="M467" s="25">
        <v>2</v>
      </c>
      <c r="AA467" s="99" t="s">
        <v>876</v>
      </c>
      <c r="AB467" s="99" t="s">
        <v>602</v>
      </c>
      <c r="AC467" s="99" t="s">
        <v>980</v>
      </c>
      <c r="AD467" s="101" t="s">
        <v>590</v>
      </c>
      <c r="AE467" s="99" t="s">
        <v>875</v>
      </c>
      <c r="AF467" s="99">
        <v>1</v>
      </c>
      <c r="AG467" s="99">
        <v>27040</v>
      </c>
      <c r="AH467" s="99">
        <v>0</v>
      </c>
      <c r="AI467" s="99">
        <v>2</v>
      </c>
      <c r="AJ467" s="99" t="s">
        <v>3035</v>
      </c>
      <c r="AK467" s="99">
        <v>4</v>
      </c>
      <c r="AN467" s="99">
        <v>0</v>
      </c>
      <c r="AO467" s="99" t="s">
        <v>591</v>
      </c>
      <c r="AP467" s="99" t="s">
        <v>3010</v>
      </c>
    </row>
    <row r="468" spans="1:42">
      <c r="A468" s="24">
        <v>467</v>
      </c>
      <c r="B468" s="99" t="s">
        <v>952</v>
      </c>
      <c r="C468" s="99" t="s">
        <v>872</v>
      </c>
      <c r="D468" s="24" t="s">
        <v>500</v>
      </c>
      <c r="E468" s="24" t="s">
        <v>422</v>
      </c>
      <c r="F468" s="24" t="s">
        <v>508</v>
      </c>
      <c r="G468" s="99">
        <v>102</v>
      </c>
      <c r="H468" s="25" t="s">
        <v>2993</v>
      </c>
      <c r="I468" s="99" t="s">
        <v>123</v>
      </c>
      <c r="J468" s="99" t="s">
        <v>589</v>
      </c>
      <c r="K468" s="25">
        <v>27040</v>
      </c>
      <c r="L468" s="25">
        <v>4</v>
      </c>
      <c r="M468" s="25">
        <v>2</v>
      </c>
      <c r="AA468" s="99" t="s">
        <v>876</v>
      </c>
      <c r="AB468" s="99" t="s">
        <v>602</v>
      </c>
      <c r="AC468" s="99" t="s">
        <v>980</v>
      </c>
      <c r="AD468" s="101" t="s">
        <v>592</v>
      </c>
      <c r="AE468" s="99" t="s">
        <v>877</v>
      </c>
      <c r="AF468" s="99">
        <v>1</v>
      </c>
      <c r="AG468" s="99">
        <v>27040</v>
      </c>
      <c r="AH468" s="99">
        <v>4</v>
      </c>
      <c r="AI468" s="99">
        <v>2</v>
      </c>
      <c r="AJ468" s="99" t="s">
        <v>3036</v>
      </c>
      <c r="AK468" s="99">
        <v>4</v>
      </c>
      <c r="AN468" s="99">
        <v>0</v>
      </c>
      <c r="AO468" s="99" t="s">
        <v>591</v>
      </c>
      <c r="AP468" s="99" t="s">
        <v>3014</v>
      </c>
    </row>
    <row r="469" spans="1:42">
      <c r="A469" s="24">
        <v>468</v>
      </c>
      <c r="B469" s="99" t="s">
        <v>952</v>
      </c>
      <c r="C469" s="99" t="s">
        <v>872</v>
      </c>
      <c r="D469" s="24" t="s">
        <v>500</v>
      </c>
      <c r="E469" s="24" t="s">
        <v>422</v>
      </c>
      <c r="F469" s="24" t="s">
        <v>508</v>
      </c>
      <c r="G469" s="99">
        <v>102</v>
      </c>
      <c r="H469" s="25" t="s">
        <v>584</v>
      </c>
      <c r="I469" s="99" t="s">
        <v>123</v>
      </c>
      <c r="J469" s="99" t="s">
        <v>97</v>
      </c>
      <c r="K469" s="25">
        <v>27040</v>
      </c>
      <c r="L469" s="25">
        <v>0</v>
      </c>
      <c r="M469" s="25">
        <v>2</v>
      </c>
      <c r="AA469" s="99" t="s">
        <v>876</v>
      </c>
      <c r="AB469" s="99" t="s">
        <v>602</v>
      </c>
      <c r="AC469" s="99" t="s">
        <v>980</v>
      </c>
      <c r="AD469" s="101" t="s">
        <v>590</v>
      </c>
      <c r="AE469" s="99" t="s">
        <v>875</v>
      </c>
      <c r="AF469" s="99">
        <v>1</v>
      </c>
      <c r="AG469" s="99">
        <v>27040</v>
      </c>
      <c r="AH469" s="99">
        <v>0</v>
      </c>
      <c r="AI469" s="99">
        <v>2</v>
      </c>
      <c r="AJ469" s="99" t="s">
        <v>3252</v>
      </c>
      <c r="AK469" s="99">
        <v>4</v>
      </c>
      <c r="AN469" s="99">
        <v>0</v>
      </c>
      <c r="AO469" s="99" t="s">
        <v>591</v>
      </c>
      <c r="AP469" s="99" t="s">
        <v>3012</v>
      </c>
    </row>
    <row r="470" spans="1:42">
      <c r="A470" s="24">
        <v>469</v>
      </c>
      <c r="B470" s="99" t="s">
        <v>952</v>
      </c>
      <c r="C470" s="99" t="s">
        <v>872</v>
      </c>
      <c r="D470" s="24" t="s">
        <v>500</v>
      </c>
      <c r="E470" s="24" t="s">
        <v>422</v>
      </c>
      <c r="F470" s="24" t="s">
        <v>508</v>
      </c>
      <c r="G470" s="99">
        <v>102</v>
      </c>
      <c r="H470" s="25" t="s">
        <v>2994</v>
      </c>
      <c r="I470" s="99" t="s">
        <v>123</v>
      </c>
      <c r="J470" s="99" t="s">
        <v>589</v>
      </c>
      <c r="K470" s="25">
        <v>27040</v>
      </c>
      <c r="L470" s="25">
        <v>2</v>
      </c>
      <c r="M470" s="25">
        <v>2</v>
      </c>
      <c r="AA470" s="99" t="s">
        <v>876</v>
      </c>
      <c r="AB470" s="99" t="s">
        <v>602</v>
      </c>
      <c r="AC470" s="99" t="s">
        <v>980</v>
      </c>
      <c r="AD470" s="101" t="s">
        <v>592</v>
      </c>
      <c r="AE470" s="99" t="s">
        <v>877</v>
      </c>
      <c r="AF470" s="99">
        <v>1</v>
      </c>
      <c r="AG470" s="99">
        <v>27040</v>
      </c>
      <c r="AH470" s="99">
        <v>2</v>
      </c>
      <c r="AI470" s="99">
        <v>2</v>
      </c>
      <c r="AJ470" s="99" t="s">
        <v>3037</v>
      </c>
      <c r="AK470" s="99">
        <v>4</v>
      </c>
      <c r="AN470" s="99">
        <v>0</v>
      </c>
      <c r="AO470" s="99" t="s">
        <v>591</v>
      </c>
      <c r="AP470" s="99" t="s">
        <v>3016</v>
      </c>
    </row>
    <row r="471" spans="1:42">
      <c r="A471" s="24">
        <v>470</v>
      </c>
      <c r="B471" s="99" t="s">
        <v>952</v>
      </c>
      <c r="C471" s="99" t="s">
        <v>872</v>
      </c>
      <c r="D471" s="24" t="s">
        <v>500</v>
      </c>
      <c r="E471" s="24" t="s">
        <v>422</v>
      </c>
      <c r="F471" s="24" t="s">
        <v>508</v>
      </c>
      <c r="G471" s="99">
        <v>102</v>
      </c>
      <c r="H471" s="25" t="s">
        <v>585</v>
      </c>
      <c r="I471" s="99" t="s">
        <v>123</v>
      </c>
      <c r="J471" s="99" t="s">
        <v>97</v>
      </c>
      <c r="K471" s="25">
        <v>27040</v>
      </c>
      <c r="L471" s="25">
        <v>0</v>
      </c>
      <c r="M471" s="25">
        <v>2</v>
      </c>
      <c r="AA471" s="99" t="s">
        <v>876</v>
      </c>
      <c r="AB471" s="99" t="s">
        <v>602</v>
      </c>
      <c r="AC471" s="99" t="s">
        <v>980</v>
      </c>
      <c r="AD471" s="101" t="s">
        <v>590</v>
      </c>
      <c r="AE471" s="99" t="s">
        <v>875</v>
      </c>
      <c r="AF471" s="99">
        <v>1</v>
      </c>
      <c r="AG471" s="99">
        <v>27040</v>
      </c>
      <c r="AH471" s="99">
        <v>0</v>
      </c>
      <c r="AI471" s="99">
        <v>2</v>
      </c>
      <c r="AJ471" s="99" t="s">
        <v>895</v>
      </c>
      <c r="AK471" s="99">
        <v>4</v>
      </c>
      <c r="AN471" s="99">
        <v>0</v>
      </c>
      <c r="AO471" s="99" t="s">
        <v>591</v>
      </c>
      <c r="AP471" s="99" t="s">
        <v>2870</v>
      </c>
    </row>
    <row r="472" spans="1:42">
      <c r="A472" s="24">
        <v>471</v>
      </c>
      <c r="B472" s="99" t="s">
        <v>952</v>
      </c>
      <c r="C472" s="99" t="s">
        <v>872</v>
      </c>
      <c r="D472" s="24" t="s">
        <v>500</v>
      </c>
      <c r="E472" s="24" t="s">
        <v>422</v>
      </c>
      <c r="F472" s="24" t="s">
        <v>508</v>
      </c>
      <c r="G472" s="99">
        <v>102</v>
      </c>
      <c r="H472" s="25" t="s">
        <v>586</v>
      </c>
      <c r="I472" s="99" t="s">
        <v>123</v>
      </c>
      <c r="J472" s="99" t="s">
        <v>589</v>
      </c>
      <c r="K472" s="25">
        <v>27040</v>
      </c>
      <c r="L472" s="25">
        <v>4</v>
      </c>
      <c r="M472" s="25">
        <v>2</v>
      </c>
      <c r="AA472" s="99" t="s">
        <v>876</v>
      </c>
      <c r="AB472" s="99" t="s">
        <v>602</v>
      </c>
      <c r="AC472" s="99" t="s">
        <v>980</v>
      </c>
      <c r="AD472" s="101" t="s">
        <v>592</v>
      </c>
      <c r="AE472" s="99" t="s">
        <v>877</v>
      </c>
      <c r="AF472" s="99">
        <v>1</v>
      </c>
      <c r="AG472" s="99">
        <v>27040</v>
      </c>
      <c r="AH472" s="99">
        <v>4</v>
      </c>
      <c r="AI472" s="99">
        <v>2</v>
      </c>
      <c r="AJ472" s="99" t="s">
        <v>896</v>
      </c>
      <c r="AK472" s="99">
        <v>4</v>
      </c>
      <c r="AN472" s="99">
        <v>0</v>
      </c>
      <c r="AO472" s="99" t="s">
        <v>591</v>
      </c>
      <c r="AP472" s="99" t="s">
        <v>2408</v>
      </c>
    </row>
    <row r="473" spans="1:42">
      <c r="A473" s="24">
        <v>472</v>
      </c>
      <c r="B473" s="99" t="s">
        <v>952</v>
      </c>
      <c r="C473" s="99" t="s">
        <v>872</v>
      </c>
      <c r="D473" s="24" t="s">
        <v>500</v>
      </c>
      <c r="E473" s="24" t="s">
        <v>422</v>
      </c>
      <c r="F473" s="24" t="s">
        <v>508</v>
      </c>
      <c r="G473" s="99">
        <v>102</v>
      </c>
      <c r="H473" s="25" t="s">
        <v>588</v>
      </c>
      <c r="I473" s="99" t="s">
        <v>123</v>
      </c>
      <c r="J473" s="99" t="s">
        <v>97</v>
      </c>
      <c r="K473" s="25">
        <v>27040</v>
      </c>
      <c r="L473" s="25">
        <v>0</v>
      </c>
      <c r="M473" s="25">
        <v>2</v>
      </c>
      <c r="AA473" s="99" t="s">
        <v>876</v>
      </c>
      <c r="AB473" s="99" t="s">
        <v>602</v>
      </c>
      <c r="AC473" s="99" t="s">
        <v>980</v>
      </c>
      <c r="AD473" s="101" t="s">
        <v>590</v>
      </c>
      <c r="AE473" s="99" t="s">
        <v>875</v>
      </c>
      <c r="AF473" s="99">
        <v>1</v>
      </c>
      <c r="AG473" s="99">
        <v>27040</v>
      </c>
      <c r="AH473" s="99">
        <v>0</v>
      </c>
      <c r="AI473" s="99">
        <v>2</v>
      </c>
      <c r="AJ473" s="99" t="s">
        <v>894</v>
      </c>
      <c r="AK473" s="99">
        <v>4</v>
      </c>
      <c r="AN473" s="99">
        <v>0</v>
      </c>
      <c r="AO473" s="99" t="s">
        <v>591</v>
      </c>
      <c r="AP473" s="99" t="s">
        <v>2871</v>
      </c>
    </row>
    <row r="474" spans="1:42">
      <c r="A474" s="24">
        <v>473</v>
      </c>
      <c r="B474" s="99" t="s">
        <v>952</v>
      </c>
      <c r="C474" s="99" t="s">
        <v>872</v>
      </c>
      <c r="D474" s="24" t="s">
        <v>500</v>
      </c>
      <c r="E474" s="24" t="s">
        <v>422</v>
      </c>
      <c r="F474" s="24" t="s">
        <v>508</v>
      </c>
      <c r="G474" s="99">
        <v>102</v>
      </c>
      <c r="H474" s="25" t="s">
        <v>587</v>
      </c>
      <c r="I474" s="99" t="s">
        <v>123</v>
      </c>
      <c r="J474" s="99" t="s">
        <v>589</v>
      </c>
      <c r="K474" s="25">
        <v>27040</v>
      </c>
      <c r="L474" s="25">
        <v>2</v>
      </c>
      <c r="M474" s="25">
        <v>2</v>
      </c>
      <c r="AA474" s="99" t="s">
        <v>876</v>
      </c>
      <c r="AB474" s="99" t="s">
        <v>602</v>
      </c>
      <c r="AC474" s="99" t="s">
        <v>980</v>
      </c>
      <c r="AD474" s="101" t="s">
        <v>592</v>
      </c>
      <c r="AE474" s="99" t="s">
        <v>877</v>
      </c>
      <c r="AF474" s="99">
        <v>1</v>
      </c>
      <c r="AG474" s="99">
        <v>27040</v>
      </c>
      <c r="AH474" s="99">
        <v>2</v>
      </c>
      <c r="AI474" s="99">
        <v>2</v>
      </c>
      <c r="AJ474" s="99" t="s">
        <v>897</v>
      </c>
      <c r="AK474" s="99">
        <v>4</v>
      </c>
      <c r="AN474" s="99">
        <v>0</v>
      </c>
      <c r="AO474" s="99" t="s">
        <v>591</v>
      </c>
      <c r="AP474" s="99" t="s">
        <v>2409</v>
      </c>
    </row>
    <row r="475" spans="1:42">
      <c r="A475" s="24">
        <v>474</v>
      </c>
      <c r="B475" s="99" t="s">
        <v>952</v>
      </c>
      <c r="C475" s="99" t="s">
        <v>872</v>
      </c>
      <c r="D475" s="24" t="s">
        <v>499</v>
      </c>
      <c r="E475" s="24" t="s">
        <v>1340</v>
      </c>
      <c r="F475" s="24" t="s">
        <v>1508</v>
      </c>
      <c r="G475" s="99">
        <v>103</v>
      </c>
      <c r="H475" s="25" t="s">
        <v>1281</v>
      </c>
      <c r="I475" s="99" t="s">
        <v>121</v>
      </c>
      <c r="J475" s="99" t="s">
        <v>89</v>
      </c>
      <c r="K475" s="25">
        <v>5120</v>
      </c>
      <c r="L475" s="25">
        <v>0</v>
      </c>
      <c r="M475" s="25">
        <v>1</v>
      </c>
      <c r="AA475" s="99" t="s">
        <v>873</v>
      </c>
      <c r="AB475" s="99" t="s">
        <v>602</v>
      </c>
      <c r="AC475" s="99" t="s">
        <v>978</v>
      </c>
      <c r="AD475" s="101" t="s">
        <v>592</v>
      </c>
      <c r="AE475" s="99" t="s">
        <v>593</v>
      </c>
      <c r="AF475" s="99">
        <v>1</v>
      </c>
      <c r="AG475" s="99">
        <v>5120</v>
      </c>
      <c r="AH475" s="99">
        <v>0</v>
      </c>
      <c r="AI475" s="99">
        <v>1</v>
      </c>
      <c r="AJ475" s="99" t="s">
        <v>2453</v>
      </c>
      <c r="AK475" s="99">
        <v>4</v>
      </c>
      <c r="AN475" s="99">
        <v>0</v>
      </c>
      <c r="AO475" s="99" t="s">
        <v>591</v>
      </c>
      <c r="AP475" s="99" t="s">
        <v>2454</v>
      </c>
    </row>
    <row r="476" spans="1:42">
      <c r="A476" s="24">
        <v>475</v>
      </c>
      <c r="B476" s="99" t="s">
        <v>952</v>
      </c>
      <c r="C476" s="99" t="s">
        <v>872</v>
      </c>
      <c r="D476" s="24" t="s">
        <v>499</v>
      </c>
      <c r="E476" s="24" t="s">
        <v>1340</v>
      </c>
      <c r="F476" s="24" t="s">
        <v>1508</v>
      </c>
      <c r="G476" s="99">
        <v>103</v>
      </c>
      <c r="H476" s="25" t="s">
        <v>1793</v>
      </c>
      <c r="I476" s="99" t="s">
        <v>121</v>
      </c>
      <c r="J476" s="99" t="s">
        <v>89</v>
      </c>
      <c r="K476" s="25">
        <v>5121</v>
      </c>
      <c r="L476" s="25">
        <v>0</v>
      </c>
      <c r="M476" s="25">
        <v>1</v>
      </c>
      <c r="AA476" s="99" t="s">
        <v>873</v>
      </c>
      <c r="AB476" s="99" t="s">
        <v>602</v>
      </c>
      <c r="AC476" s="99" t="s">
        <v>978</v>
      </c>
      <c r="AD476" s="101" t="s">
        <v>592</v>
      </c>
      <c r="AE476" s="99" t="s">
        <v>593</v>
      </c>
      <c r="AF476" s="99">
        <v>1</v>
      </c>
      <c r="AG476" s="99">
        <v>5121</v>
      </c>
      <c r="AH476" s="99">
        <v>0</v>
      </c>
      <c r="AI476" s="99">
        <v>1</v>
      </c>
      <c r="AJ476" s="99" t="s">
        <v>2455</v>
      </c>
      <c r="AK476" s="99">
        <v>4</v>
      </c>
      <c r="AN476" s="99">
        <v>0</v>
      </c>
      <c r="AO476" s="99" t="s">
        <v>591</v>
      </c>
      <c r="AP476" s="99" t="s">
        <v>2456</v>
      </c>
    </row>
    <row r="477" spans="1:42">
      <c r="A477" s="24">
        <v>476</v>
      </c>
      <c r="B477" s="99" t="s">
        <v>952</v>
      </c>
      <c r="C477" s="99" t="s">
        <v>872</v>
      </c>
      <c r="D477" s="24" t="s">
        <v>500</v>
      </c>
      <c r="E477" s="24" t="s">
        <v>1340</v>
      </c>
      <c r="F477" s="24" t="s">
        <v>1509</v>
      </c>
      <c r="G477" s="99">
        <v>104</v>
      </c>
      <c r="H477" s="25" t="s">
        <v>1281</v>
      </c>
      <c r="I477" s="99" t="s">
        <v>121</v>
      </c>
      <c r="J477" s="99" t="s">
        <v>89</v>
      </c>
      <c r="K477" s="25">
        <v>5160</v>
      </c>
      <c r="L477" s="25">
        <v>0</v>
      </c>
      <c r="M477" s="25">
        <v>1</v>
      </c>
      <c r="AA477" s="99" t="s">
        <v>873</v>
      </c>
      <c r="AB477" s="99" t="s">
        <v>602</v>
      </c>
      <c r="AC477" s="99" t="s">
        <v>978</v>
      </c>
      <c r="AD477" s="101" t="s">
        <v>592</v>
      </c>
      <c r="AE477" s="99" t="s">
        <v>593</v>
      </c>
      <c r="AF477" s="99">
        <v>1</v>
      </c>
      <c r="AG477" s="99">
        <v>5160</v>
      </c>
      <c r="AH477" s="99">
        <v>0</v>
      </c>
      <c r="AI477" s="99">
        <v>1</v>
      </c>
      <c r="AJ477" s="99" t="s">
        <v>2457</v>
      </c>
      <c r="AK477" s="99">
        <v>4</v>
      </c>
      <c r="AN477" s="99">
        <v>0</v>
      </c>
      <c r="AO477" s="99" t="s">
        <v>591</v>
      </c>
      <c r="AP477" s="99" t="s">
        <v>2454</v>
      </c>
    </row>
    <row r="478" spans="1:42">
      <c r="A478" s="24">
        <v>477</v>
      </c>
      <c r="B478" s="99" t="s">
        <v>952</v>
      </c>
      <c r="C478" s="99" t="s">
        <v>872</v>
      </c>
      <c r="D478" s="24" t="s">
        <v>500</v>
      </c>
      <c r="E478" s="24" t="s">
        <v>1340</v>
      </c>
      <c r="F478" s="24" t="s">
        <v>1509</v>
      </c>
      <c r="G478" s="99">
        <v>104</v>
      </c>
      <c r="H478" s="25" t="s">
        <v>1793</v>
      </c>
      <c r="I478" s="99" t="s">
        <v>121</v>
      </c>
      <c r="J478" s="99" t="s">
        <v>89</v>
      </c>
      <c r="K478" s="25">
        <v>5161</v>
      </c>
      <c r="L478" s="25">
        <v>0</v>
      </c>
      <c r="M478" s="25">
        <v>1</v>
      </c>
      <c r="AA478" s="99" t="s">
        <v>873</v>
      </c>
      <c r="AB478" s="99" t="s">
        <v>602</v>
      </c>
      <c r="AC478" s="99" t="s">
        <v>978</v>
      </c>
      <c r="AD478" s="101" t="s">
        <v>592</v>
      </c>
      <c r="AE478" s="99" t="s">
        <v>593</v>
      </c>
      <c r="AF478" s="99">
        <v>1</v>
      </c>
      <c r="AG478" s="99">
        <v>5161</v>
      </c>
      <c r="AH478" s="99">
        <v>0</v>
      </c>
      <c r="AI478" s="99">
        <v>1</v>
      </c>
      <c r="AJ478" s="99" t="s">
        <v>2458</v>
      </c>
      <c r="AK478" s="99">
        <v>4</v>
      </c>
      <c r="AN478" s="99">
        <v>0</v>
      </c>
      <c r="AO478" s="99" t="s">
        <v>591</v>
      </c>
      <c r="AP478" s="121" t="s">
        <v>2456</v>
      </c>
    </row>
    <row r="479" spans="1:42">
      <c r="A479" s="24">
        <v>478</v>
      </c>
      <c r="B479" s="99" t="s">
        <v>952</v>
      </c>
      <c r="C479" s="99" t="s">
        <v>872</v>
      </c>
      <c r="D479" s="24" t="s">
        <v>499</v>
      </c>
      <c r="E479" s="24" t="s">
        <v>1392</v>
      </c>
      <c r="F479" s="24" t="s">
        <v>1510</v>
      </c>
      <c r="G479" s="99">
        <v>105</v>
      </c>
      <c r="H479" s="25" t="s">
        <v>1882</v>
      </c>
      <c r="I479" s="99" t="s">
        <v>121</v>
      </c>
      <c r="J479" s="99" t="s">
        <v>91</v>
      </c>
      <c r="K479" s="25">
        <v>11200</v>
      </c>
      <c r="L479" s="25">
        <v>0</v>
      </c>
      <c r="M479" s="25">
        <v>16</v>
      </c>
      <c r="AA479" s="99" t="s">
        <v>873</v>
      </c>
      <c r="AB479" s="99" t="s">
        <v>602</v>
      </c>
      <c r="AC479" s="99" t="s">
        <v>978</v>
      </c>
      <c r="AD479" s="101" t="s">
        <v>596</v>
      </c>
      <c r="AE479" s="99" t="s">
        <v>595</v>
      </c>
      <c r="AF479" s="99">
        <v>1</v>
      </c>
      <c r="AG479" s="99">
        <v>11200</v>
      </c>
      <c r="AH479" s="99">
        <v>0</v>
      </c>
      <c r="AI479" s="99">
        <v>16</v>
      </c>
      <c r="AJ479" s="99" t="s">
        <v>2459</v>
      </c>
      <c r="AK479" s="99">
        <v>4</v>
      </c>
      <c r="AN479" s="99">
        <v>0</v>
      </c>
      <c r="AO479" s="99" t="s">
        <v>591</v>
      </c>
      <c r="AP479" s="99" t="s">
        <v>2036</v>
      </c>
    </row>
    <row r="480" spans="1:42">
      <c r="A480" s="24">
        <v>479</v>
      </c>
      <c r="B480" s="99" t="s">
        <v>952</v>
      </c>
      <c r="C480" s="99" t="s">
        <v>872</v>
      </c>
      <c r="D480" s="24" t="s">
        <v>499</v>
      </c>
      <c r="E480" s="24" t="s">
        <v>1392</v>
      </c>
      <c r="F480" s="24" t="s">
        <v>1510</v>
      </c>
      <c r="G480" s="99">
        <v>105</v>
      </c>
      <c r="H480" s="25" t="s">
        <v>1883</v>
      </c>
      <c r="I480" s="99" t="s">
        <v>121</v>
      </c>
      <c r="J480" s="99" t="s">
        <v>91</v>
      </c>
      <c r="K480" s="25">
        <v>11201</v>
      </c>
      <c r="L480" s="25">
        <v>0</v>
      </c>
      <c r="M480" s="25">
        <v>16</v>
      </c>
      <c r="AA480" s="99" t="s">
        <v>873</v>
      </c>
      <c r="AB480" s="99" t="s">
        <v>602</v>
      </c>
      <c r="AC480" s="99" t="s">
        <v>978</v>
      </c>
      <c r="AD480" s="101" t="s">
        <v>596</v>
      </c>
      <c r="AE480" s="99" t="s">
        <v>595</v>
      </c>
      <c r="AF480" s="99">
        <v>1</v>
      </c>
      <c r="AG480" s="99">
        <v>11201</v>
      </c>
      <c r="AH480" s="99">
        <v>0</v>
      </c>
      <c r="AI480" s="99">
        <v>16</v>
      </c>
      <c r="AJ480" s="99" t="s">
        <v>2460</v>
      </c>
      <c r="AK480" s="99">
        <v>4</v>
      </c>
      <c r="AN480" s="99">
        <v>0</v>
      </c>
      <c r="AO480" s="99" t="s">
        <v>591</v>
      </c>
      <c r="AP480" s="99" t="s">
        <v>2038</v>
      </c>
    </row>
    <row r="481" spans="1:42">
      <c r="A481" s="24">
        <v>480</v>
      </c>
      <c r="B481" s="99" t="s">
        <v>952</v>
      </c>
      <c r="C481" s="99" t="s">
        <v>872</v>
      </c>
      <c r="D481" s="24" t="s">
        <v>499</v>
      </c>
      <c r="E481" s="24" t="s">
        <v>1392</v>
      </c>
      <c r="F481" s="24" t="s">
        <v>1510</v>
      </c>
      <c r="G481" s="99">
        <v>105</v>
      </c>
      <c r="H481" s="25" t="s">
        <v>1884</v>
      </c>
      <c r="I481" s="99" t="s">
        <v>121</v>
      </c>
      <c r="J481" s="99" t="s">
        <v>91</v>
      </c>
      <c r="K481" s="25">
        <v>11202</v>
      </c>
      <c r="L481" s="25">
        <v>0</v>
      </c>
      <c r="M481" s="25">
        <v>16</v>
      </c>
      <c r="AA481" s="99" t="s">
        <v>873</v>
      </c>
      <c r="AB481" s="99" t="s">
        <v>602</v>
      </c>
      <c r="AC481" s="99" t="s">
        <v>978</v>
      </c>
      <c r="AD481" s="101" t="s">
        <v>596</v>
      </c>
      <c r="AE481" s="99" t="s">
        <v>595</v>
      </c>
      <c r="AF481" s="99">
        <v>1</v>
      </c>
      <c r="AG481" s="99">
        <v>11202</v>
      </c>
      <c r="AH481" s="99">
        <v>0</v>
      </c>
      <c r="AI481" s="99">
        <v>16</v>
      </c>
      <c r="AJ481" s="99" t="s">
        <v>2461</v>
      </c>
      <c r="AK481" s="99">
        <v>4</v>
      </c>
      <c r="AN481" s="99">
        <v>0</v>
      </c>
      <c r="AO481" s="99" t="s">
        <v>591</v>
      </c>
      <c r="AP481" s="99" t="s">
        <v>2040</v>
      </c>
    </row>
    <row r="482" spans="1:42">
      <c r="A482" s="24">
        <v>481</v>
      </c>
      <c r="B482" s="99" t="s">
        <v>952</v>
      </c>
      <c r="C482" s="99" t="s">
        <v>872</v>
      </c>
      <c r="D482" s="24" t="s">
        <v>499</v>
      </c>
      <c r="E482" s="24" t="s">
        <v>1392</v>
      </c>
      <c r="F482" s="24" t="s">
        <v>1510</v>
      </c>
      <c r="G482" s="99">
        <v>105</v>
      </c>
      <c r="H482" s="25" t="s">
        <v>1885</v>
      </c>
      <c r="I482" s="99" t="s">
        <v>121</v>
      </c>
      <c r="J482" s="99" t="s">
        <v>91</v>
      </c>
      <c r="K482" s="25">
        <v>11203</v>
      </c>
      <c r="L482" s="25">
        <v>0</v>
      </c>
      <c r="M482" s="25">
        <v>16</v>
      </c>
      <c r="AA482" s="99" t="s">
        <v>873</v>
      </c>
      <c r="AB482" s="99" t="s">
        <v>602</v>
      </c>
      <c r="AC482" s="99" t="s">
        <v>978</v>
      </c>
      <c r="AD482" s="101" t="s">
        <v>596</v>
      </c>
      <c r="AE482" s="99" t="s">
        <v>595</v>
      </c>
      <c r="AF482" s="99">
        <v>1</v>
      </c>
      <c r="AG482" s="99">
        <v>11203</v>
      </c>
      <c r="AH482" s="99">
        <v>0</v>
      </c>
      <c r="AI482" s="99">
        <v>16</v>
      </c>
      <c r="AJ482" s="99" t="s">
        <v>2462</v>
      </c>
      <c r="AK482" s="99">
        <v>4</v>
      </c>
      <c r="AN482" s="99">
        <v>0</v>
      </c>
      <c r="AO482" s="99" t="s">
        <v>591</v>
      </c>
      <c r="AP482" s="99" t="s">
        <v>2042</v>
      </c>
    </row>
    <row r="483" spans="1:42">
      <c r="A483" s="24">
        <v>482</v>
      </c>
      <c r="B483" s="99" t="s">
        <v>952</v>
      </c>
      <c r="C483" s="99" t="s">
        <v>872</v>
      </c>
      <c r="D483" s="24" t="s">
        <v>499</v>
      </c>
      <c r="E483" s="24" t="s">
        <v>1392</v>
      </c>
      <c r="F483" s="24" t="s">
        <v>1510</v>
      </c>
      <c r="G483" s="99">
        <v>105</v>
      </c>
      <c r="H483" s="25" t="s">
        <v>1886</v>
      </c>
      <c r="I483" s="99" t="s">
        <v>121</v>
      </c>
      <c r="J483" s="99" t="s">
        <v>91</v>
      </c>
      <c r="K483" s="25">
        <v>11204</v>
      </c>
      <c r="L483" s="25">
        <v>0</v>
      </c>
      <c r="M483" s="25">
        <v>16</v>
      </c>
      <c r="AA483" s="99" t="s">
        <v>873</v>
      </c>
      <c r="AB483" s="99" t="s">
        <v>602</v>
      </c>
      <c r="AC483" s="99" t="s">
        <v>978</v>
      </c>
      <c r="AD483" s="101" t="s">
        <v>596</v>
      </c>
      <c r="AE483" s="99" t="s">
        <v>595</v>
      </c>
      <c r="AF483" s="99">
        <v>1</v>
      </c>
      <c r="AG483" s="99">
        <v>11204</v>
      </c>
      <c r="AH483" s="99">
        <v>0</v>
      </c>
      <c r="AI483" s="99">
        <v>16</v>
      </c>
      <c r="AJ483" s="99" t="s">
        <v>2463</v>
      </c>
      <c r="AK483" s="99">
        <v>4</v>
      </c>
      <c r="AN483" s="99">
        <v>0</v>
      </c>
      <c r="AO483" s="99" t="s">
        <v>591</v>
      </c>
      <c r="AP483" s="99" t="s">
        <v>2044</v>
      </c>
    </row>
    <row r="484" spans="1:42">
      <c r="A484" s="24">
        <v>483</v>
      </c>
      <c r="B484" s="99" t="s">
        <v>952</v>
      </c>
      <c r="C484" s="99" t="s">
        <v>872</v>
      </c>
      <c r="D484" s="24" t="s">
        <v>499</v>
      </c>
      <c r="E484" s="24" t="s">
        <v>1392</v>
      </c>
      <c r="F484" s="24" t="s">
        <v>1510</v>
      </c>
      <c r="G484" s="99">
        <v>105</v>
      </c>
      <c r="H484" s="25" t="s">
        <v>1887</v>
      </c>
      <c r="I484" s="99" t="s">
        <v>121</v>
      </c>
      <c r="J484" s="99" t="s">
        <v>91</v>
      </c>
      <c r="K484" s="25">
        <v>11205</v>
      </c>
      <c r="L484" s="25">
        <v>0</v>
      </c>
      <c r="M484" s="25">
        <v>16</v>
      </c>
      <c r="AA484" s="99" t="s">
        <v>873</v>
      </c>
      <c r="AB484" s="99" t="s">
        <v>602</v>
      </c>
      <c r="AC484" s="99" t="s">
        <v>978</v>
      </c>
      <c r="AD484" s="101" t="s">
        <v>596</v>
      </c>
      <c r="AE484" s="99" t="s">
        <v>595</v>
      </c>
      <c r="AF484" s="99">
        <v>1</v>
      </c>
      <c r="AG484" s="99">
        <v>11205</v>
      </c>
      <c r="AH484" s="99">
        <v>0</v>
      </c>
      <c r="AI484" s="99">
        <v>16</v>
      </c>
      <c r="AJ484" s="99" t="s">
        <v>2464</v>
      </c>
      <c r="AK484" s="99">
        <v>4</v>
      </c>
      <c r="AN484" s="99">
        <v>0</v>
      </c>
      <c r="AO484" s="99" t="s">
        <v>591</v>
      </c>
      <c r="AP484" s="99" t="s">
        <v>2046</v>
      </c>
    </row>
    <row r="485" spans="1:42">
      <c r="A485" s="24">
        <v>484</v>
      </c>
      <c r="B485" s="99" t="s">
        <v>952</v>
      </c>
      <c r="C485" s="99" t="s">
        <v>872</v>
      </c>
      <c r="D485" s="24" t="s">
        <v>499</v>
      </c>
      <c r="E485" s="24" t="s">
        <v>1392</v>
      </c>
      <c r="F485" s="24" t="s">
        <v>1510</v>
      </c>
      <c r="G485" s="99">
        <v>105</v>
      </c>
      <c r="H485" s="25" t="s">
        <v>1888</v>
      </c>
      <c r="I485" s="99" t="s">
        <v>121</v>
      </c>
      <c r="J485" s="99" t="s">
        <v>91</v>
      </c>
      <c r="K485" s="25">
        <v>11206</v>
      </c>
      <c r="L485" s="25">
        <v>0</v>
      </c>
      <c r="M485" s="25">
        <v>16</v>
      </c>
      <c r="AA485" s="99" t="s">
        <v>873</v>
      </c>
      <c r="AB485" s="99" t="s">
        <v>602</v>
      </c>
      <c r="AC485" s="99" t="s">
        <v>978</v>
      </c>
      <c r="AD485" s="101" t="s">
        <v>596</v>
      </c>
      <c r="AE485" s="99" t="s">
        <v>595</v>
      </c>
      <c r="AF485" s="99">
        <v>1</v>
      </c>
      <c r="AG485" s="99">
        <v>11206</v>
      </c>
      <c r="AH485" s="99">
        <v>0</v>
      </c>
      <c r="AI485" s="99">
        <v>16</v>
      </c>
      <c r="AJ485" s="99" t="s">
        <v>2465</v>
      </c>
      <c r="AK485" s="99">
        <v>4</v>
      </c>
      <c r="AN485" s="99">
        <v>0</v>
      </c>
      <c r="AO485" s="99" t="s">
        <v>591</v>
      </c>
      <c r="AP485" s="99" t="s">
        <v>2048</v>
      </c>
    </row>
    <row r="486" spans="1:42">
      <c r="A486" s="24">
        <v>485</v>
      </c>
      <c r="B486" s="99" t="s">
        <v>952</v>
      </c>
      <c r="C486" s="99" t="s">
        <v>872</v>
      </c>
      <c r="D486" s="24" t="s">
        <v>499</v>
      </c>
      <c r="E486" s="24" t="s">
        <v>1392</v>
      </c>
      <c r="F486" s="24" t="s">
        <v>1510</v>
      </c>
      <c r="G486" s="99">
        <v>105</v>
      </c>
      <c r="H486" s="25" t="s">
        <v>1085</v>
      </c>
      <c r="I486" s="99" t="s">
        <v>121</v>
      </c>
      <c r="J486" s="99" t="s">
        <v>91</v>
      </c>
      <c r="K486" s="25">
        <v>11207</v>
      </c>
      <c r="L486" s="25">
        <v>0</v>
      </c>
      <c r="M486" s="25">
        <v>16</v>
      </c>
      <c r="AA486" s="99" t="s">
        <v>873</v>
      </c>
      <c r="AB486" s="99" t="s">
        <v>602</v>
      </c>
      <c r="AC486" s="99" t="s">
        <v>978</v>
      </c>
      <c r="AD486" s="101" t="s">
        <v>596</v>
      </c>
      <c r="AE486" s="99" t="s">
        <v>595</v>
      </c>
      <c r="AF486" s="99">
        <v>1</v>
      </c>
      <c r="AG486" s="99">
        <v>11207</v>
      </c>
      <c r="AH486" s="99">
        <v>0</v>
      </c>
      <c r="AI486" s="99">
        <v>16</v>
      </c>
      <c r="AJ486" s="99" t="s">
        <v>2466</v>
      </c>
      <c r="AK486" s="99">
        <v>4</v>
      </c>
      <c r="AN486" s="99">
        <v>0</v>
      </c>
      <c r="AO486" s="99" t="s">
        <v>591</v>
      </c>
      <c r="AP486" s="99" t="s">
        <v>2050</v>
      </c>
    </row>
    <row r="487" spans="1:42">
      <c r="A487" s="24">
        <v>486</v>
      </c>
      <c r="B487" s="99" t="s">
        <v>952</v>
      </c>
      <c r="C487" s="99" t="s">
        <v>872</v>
      </c>
      <c r="D487" s="24" t="s">
        <v>499</v>
      </c>
      <c r="E487" s="24" t="s">
        <v>1392</v>
      </c>
      <c r="F487" s="24" t="s">
        <v>1510</v>
      </c>
      <c r="G487" s="99">
        <v>105</v>
      </c>
      <c r="H487" s="25" t="s">
        <v>1086</v>
      </c>
      <c r="I487" s="99" t="s">
        <v>121</v>
      </c>
      <c r="J487" s="99" t="s">
        <v>91</v>
      </c>
      <c r="K487" s="25">
        <v>11208</v>
      </c>
      <c r="L487" s="25">
        <v>0</v>
      </c>
      <c r="M487" s="25">
        <v>16</v>
      </c>
      <c r="AA487" s="99" t="s">
        <v>873</v>
      </c>
      <c r="AB487" s="99" t="s">
        <v>602</v>
      </c>
      <c r="AC487" s="99" t="s">
        <v>978</v>
      </c>
      <c r="AD487" s="101" t="s">
        <v>596</v>
      </c>
      <c r="AE487" s="99" t="s">
        <v>595</v>
      </c>
      <c r="AF487" s="99">
        <v>1</v>
      </c>
      <c r="AG487" s="99">
        <v>11208</v>
      </c>
      <c r="AH487" s="99">
        <v>0</v>
      </c>
      <c r="AI487" s="99">
        <v>16</v>
      </c>
      <c r="AJ487" s="99" t="s">
        <v>2467</v>
      </c>
      <c r="AK487" s="99">
        <v>4</v>
      </c>
      <c r="AN487" s="99">
        <v>0</v>
      </c>
      <c r="AO487" s="99" t="s">
        <v>591</v>
      </c>
      <c r="AP487" s="99" t="s">
        <v>597</v>
      </c>
    </row>
    <row r="488" spans="1:42">
      <c r="A488" s="24">
        <v>487</v>
      </c>
      <c r="B488" s="99" t="s">
        <v>952</v>
      </c>
      <c r="C488" s="99" t="s">
        <v>872</v>
      </c>
      <c r="D488" s="24" t="s">
        <v>499</v>
      </c>
      <c r="E488" s="24" t="s">
        <v>1392</v>
      </c>
      <c r="F488" s="24" t="s">
        <v>1510</v>
      </c>
      <c r="G488" s="99">
        <v>105</v>
      </c>
      <c r="H488" s="25" t="s">
        <v>1087</v>
      </c>
      <c r="I488" s="99" t="s">
        <v>121</v>
      </c>
      <c r="J488" s="99" t="s">
        <v>91</v>
      </c>
      <c r="K488" s="25">
        <v>11209</v>
      </c>
      <c r="L488" s="25">
        <v>0</v>
      </c>
      <c r="M488" s="25">
        <v>16</v>
      </c>
      <c r="AA488" s="99" t="s">
        <v>873</v>
      </c>
      <c r="AB488" s="99" t="s">
        <v>602</v>
      </c>
      <c r="AC488" s="99" t="s">
        <v>978</v>
      </c>
      <c r="AD488" s="101" t="s">
        <v>596</v>
      </c>
      <c r="AE488" s="99" t="s">
        <v>595</v>
      </c>
      <c r="AF488" s="99">
        <v>1</v>
      </c>
      <c r="AG488" s="99">
        <v>11209</v>
      </c>
      <c r="AH488" s="99">
        <v>0</v>
      </c>
      <c r="AI488" s="99">
        <v>16</v>
      </c>
      <c r="AJ488" s="99" t="s">
        <v>2468</v>
      </c>
      <c r="AK488" s="99">
        <v>4</v>
      </c>
      <c r="AN488" s="99">
        <v>0</v>
      </c>
      <c r="AO488" s="99" t="s">
        <v>591</v>
      </c>
      <c r="AP488" s="99" t="s">
        <v>598</v>
      </c>
    </row>
    <row r="489" spans="1:42">
      <c r="A489" s="24">
        <v>488</v>
      </c>
      <c r="B489" s="99" t="s">
        <v>952</v>
      </c>
      <c r="C489" s="99" t="s">
        <v>872</v>
      </c>
      <c r="D489" s="24" t="s">
        <v>499</v>
      </c>
      <c r="E489" s="24" t="s">
        <v>1392</v>
      </c>
      <c r="F489" s="24" t="s">
        <v>1510</v>
      </c>
      <c r="G489" s="99">
        <v>105</v>
      </c>
      <c r="H489" s="25" t="s">
        <v>1088</v>
      </c>
      <c r="I489" s="99" t="s">
        <v>121</v>
      </c>
      <c r="J489" s="99" t="s">
        <v>91</v>
      </c>
      <c r="K489" s="25">
        <v>11210</v>
      </c>
      <c r="L489" s="25">
        <v>0</v>
      </c>
      <c r="M489" s="25">
        <v>16</v>
      </c>
      <c r="AA489" s="99" t="s">
        <v>873</v>
      </c>
      <c r="AB489" s="99" t="s">
        <v>602</v>
      </c>
      <c r="AC489" s="99" t="s">
        <v>978</v>
      </c>
      <c r="AD489" s="101" t="s">
        <v>596</v>
      </c>
      <c r="AE489" s="99" t="s">
        <v>595</v>
      </c>
      <c r="AF489" s="99">
        <v>1</v>
      </c>
      <c r="AG489" s="99">
        <v>11210</v>
      </c>
      <c r="AH489" s="99">
        <v>0</v>
      </c>
      <c r="AI489" s="99">
        <v>16</v>
      </c>
      <c r="AJ489" s="99" t="s">
        <v>2469</v>
      </c>
      <c r="AK489" s="99">
        <v>4</v>
      </c>
      <c r="AN489" s="99">
        <v>0</v>
      </c>
      <c r="AO489" s="99" t="s">
        <v>591</v>
      </c>
      <c r="AP489" s="99" t="s">
        <v>2201</v>
      </c>
    </row>
    <row r="490" spans="1:42">
      <c r="A490" s="24">
        <v>489</v>
      </c>
      <c r="B490" s="99" t="s">
        <v>952</v>
      </c>
      <c r="C490" s="99" t="s">
        <v>872</v>
      </c>
      <c r="D490" s="24" t="s">
        <v>499</v>
      </c>
      <c r="E490" s="24" t="s">
        <v>1392</v>
      </c>
      <c r="F490" s="24" t="s">
        <v>1510</v>
      </c>
      <c r="G490" s="99">
        <v>105</v>
      </c>
      <c r="H490" s="25" t="s">
        <v>1089</v>
      </c>
      <c r="I490" s="99" t="s">
        <v>121</v>
      </c>
      <c r="J490" s="99" t="s">
        <v>91</v>
      </c>
      <c r="K490" s="25">
        <v>11211</v>
      </c>
      <c r="L490" s="25">
        <v>0</v>
      </c>
      <c r="M490" s="25">
        <v>16</v>
      </c>
      <c r="AA490" s="99" t="s">
        <v>873</v>
      </c>
      <c r="AB490" s="99" t="s">
        <v>602</v>
      </c>
      <c r="AC490" s="99" t="s">
        <v>978</v>
      </c>
      <c r="AD490" s="101" t="s">
        <v>596</v>
      </c>
      <c r="AE490" s="99" t="s">
        <v>595</v>
      </c>
      <c r="AF490" s="99">
        <v>1</v>
      </c>
      <c r="AG490" s="99">
        <v>11211</v>
      </c>
      <c r="AH490" s="99">
        <v>0</v>
      </c>
      <c r="AI490" s="99">
        <v>16</v>
      </c>
      <c r="AJ490" s="99" t="s">
        <v>2470</v>
      </c>
      <c r="AK490" s="99">
        <v>4</v>
      </c>
      <c r="AN490" s="99">
        <v>0</v>
      </c>
      <c r="AO490" s="99" t="s">
        <v>591</v>
      </c>
      <c r="AP490" s="99" t="s">
        <v>2203</v>
      </c>
    </row>
    <row r="491" spans="1:42">
      <c r="A491" s="24">
        <v>490</v>
      </c>
      <c r="B491" s="99" t="s">
        <v>952</v>
      </c>
      <c r="C491" s="99" t="s">
        <v>872</v>
      </c>
      <c r="D491" s="24" t="s">
        <v>499</v>
      </c>
      <c r="E491" s="24" t="s">
        <v>1392</v>
      </c>
      <c r="F491" s="24" t="s">
        <v>1510</v>
      </c>
      <c r="G491" s="99">
        <v>105</v>
      </c>
      <c r="H491" s="25" t="s">
        <v>1090</v>
      </c>
      <c r="I491" s="99" t="s">
        <v>121</v>
      </c>
      <c r="J491" s="99" t="s">
        <v>91</v>
      </c>
      <c r="K491" s="25">
        <v>11212</v>
      </c>
      <c r="L491" s="25">
        <v>0</v>
      </c>
      <c r="M491" s="25">
        <v>16</v>
      </c>
      <c r="AA491" s="99" t="s">
        <v>873</v>
      </c>
      <c r="AB491" s="99" t="s">
        <v>602</v>
      </c>
      <c r="AC491" s="99" t="s">
        <v>978</v>
      </c>
      <c r="AD491" s="101" t="s">
        <v>596</v>
      </c>
      <c r="AE491" s="99" t="s">
        <v>595</v>
      </c>
      <c r="AF491" s="99">
        <v>1</v>
      </c>
      <c r="AG491" s="99">
        <v>11212</v>
      </c>
      <c r="AH491" s="99">
        <v>0</v>
      </c>
      <c r="AI491" s="99">
        <v>16</v>
      </c>
      <c r="AJ491" s="99" t="s">
        <v>2471</v>
      </c>
      <c r="AK491" s="99">
        <v>4</v>
      </c>
      <c r="AN491" s="99">
        <v>0</v>
      </c>
      <c r="AO491" s="99" t="s">
        <v>591</v>
      </c>
      <c r="AP491" s="99" t="s">
        <v>2205</v>
      </c>
    </row>
    <row r="492" spans="1:42">
      <c r="A492" s="24">
        <v>491</v>
      </c>
      <c r="B492" s="99" t="s">
        <v>952</v>
      </c>
      <c r="C492" s="99" t="s">
        <v>872</v>
      </c>
      <c r="D492" s="24" t="s">
        <v>500</v>
      </c>
      <c r="E492" s="24" t="s">
        <v>1392</v>
      </c>
      <c r="F492" s="24" t="s">
        <v>1511</v>
      </c>
      <c r="G492" s="99">
        <v>106</v>
      </c>
      <c r="H492" s="25" t="s">
        <v>1882</v>
      </c>
      <c r="I492" s="99" t="s">
        <v>121</v>
      </c>
      <c r="J492" s="99" t="s">
        <v>91</v>
      </c>
      <c r="K492" s="25">
        <v>11240</v>
      </c>
      <c r="L492" s="25">
        <v>0</v>
      </c>
      <c r="M492" s="25">
        <v>16</v>
      </c>
      <c r="AA492" s="99" t="s">
        <v>873</v>
      </c>
      <c r="AB492" s="99" t="s">
        <v>602</v>
      </c>
      <c r="AC492" s="99" t="s">
        <v>978</v>
      </c>
      <c r="AD492" s="101" t="s">
        <v>596</v>
      </c>
      <c r="AE492" s="99" t="s">
        <v>595</v>
      </c>
      <c r="AF492" s="99">
        <v>1</v>
      </c>
      <c r="AG492" s="99">
        <v>11240</v>
      </c>
      <c r="AH492" s="99">
        <v>0</v>
      </c>
      <c r="AI492" s="99">
        <v>16</v>
      </c>
      <c r="AJ492" s="99" t="s">
        <v>2472</v>
      </c>
      <c r="AK492" s="99">
        <v>4</v>
      </c>
      <c r="AN492" s="99">
        <v>0</v>
      </c>
      <c r="AO492" s="99" t="s">
        <v>591</v>
      </c>
      <c r="AP492" s="99" t="s">
        <v>2036</v>
      </c>
    </row>
    <row r="493" spans="1:42">
      <c r="A493" s="24">
        <v>492</v>
      </c>
      <c r="B493" s="99" t="s">
        <v>952</v>
      </c>
      <c r="C493" s="99" t="s">
        <v>872</v>
      </c>
      <c r="D493" s="24" t="s">
        <v>500</v>
      </c>
      <c r="E493" s="24" t="s">
        <v>1392</v>
      </c>
      <c r="F493" s="24" t="s">
        <v>1511</v>
      </c>
      <c r="G493" s="99">
        <v>106</v>
      </c>
      <c r="H493" s="25" t="s">
        <v>1883</v>
      </c>
      <c r="I493" s="99" t="s">
        <v>121</v>
      </c>
      <c r="J493" s="99" t="s">
        <v>91</v>
      </c>
      <c r="K493" s="25">
        <v>11241</v>
      </c>
      <c r="L493" s="25">
        <v>0</v>
      </c>
      <c r="M493" s="25">
        <v>16</v>
      </c>
      <c r="AA493" s="99" t="s">
        <v>873</v>
      </c>
      <c r="AB493" s="99" t="s">
        <v>602</v>
      </c>
      <c r="AC493" s="99" t="s">
        <v>978</v>
      </c>
      <c r="AD493" s="101" t="s">
        <v>596</v>
      </c>
      <c r="AE493" s="99" t="s">
        <v>595</v>
      </c>
      <c r="AF493" s="99">
        <v>1</v>
      </c>
      <c r="AG493" s="99">
        <v>11241</v>
      </c>
      <c r="AH493" s="99">
        <v>0</v>
      </c>
      <c r="AI493" s="99">
        <v>16</v>
      </c>
      <c r="AJ493" s="99" t="s">
        <v>2473</v>
      </c>
      <c r="AK493" s="99">
        <v>4</v>
      </c>
      <c r="AN493" s="99">
        <v>0</v>
      </c>
      <c r="AO493" s="99" t="s">
        <v>591</v>
      </c>
      <c r="AP493" s="99" t="s">
        <v>2038</v>
      </c>
    </row>
    <row r="494" spans="1:42">
      <c r="A494" s="24">
        <v>493</v>
      </c>
      <c r="B494" s="99" t="s">
        <v>952</v>
      </c>
      <c r="C494" s="99" t="s">
        <v>872</v>
      </c>
      <c r="D494" s="24" t="s">
        <v>500</v>
      </c>
      <c r="E494" s="24" t="s">
        <v>1392</v>
      </c>
      <c r="F494" s="24" t="s">
        <v>1511</v>
      </c>
      <c r="G494" s="99">
        <v>106</v>
      </c>
      <c r="H494" s="25" t="s">
        <v>1884</v>
      </c>
      <c r="I494" s="99" t="s">
        <v>121</v>
      </c>
      <c r="J494" s="99" t="s">
        <v>91</v>
      </c>
      <c r="K494" s="25">
        <v>11242</v>
      </c>
      <c r="L494" s="25">
        <v>0</v>
      </c>
      <c r="M494" s="25">
        <v>16</v>
      </c>
      <c r="AA494" s="99" t="s">
        <v>873</v>
      </c>
      <c r="AB494" s="99" t="s">
        <v>602</v>
      </c>
      <c r="AC494" s="99" t="s">
        <v>978</v>
      </c>
      <c r="AD494" s="101" t="s">
        <v>596</v>
      </c>
      <c r="AE494" s="99" t="s">
        <v>595</v>
      </c>
      <c r="AF494" s="99">
        <v>1</v>
      </c>
      <c r="AG494" s="99">
        <v>11242</v>
      </c>
      <c r="AH494" s="99">
        <v>0</v>
      </c>
      <c r="AI494" s="99">
        <v>16</v>
      </c>
      <c r="AJ494" s="99" t="s">
        <v>2474</v>
      </c>
      <c r="AK494" s="99">
        <v>4</v>
      </c>
      <c r="AN494" s="99">
        <v>0</v>
      </c>
      <c r="AO494" s="99" t="s">
        <v>591</v>
      </c>
      <c r="AP494" s="99" t="s">
        <v>2040</v>
      </c>
    </row>
    <row r="495" spans="1:42">
      <c r="A495" s="24">
        <v>494</v>
      </c>
      <c r="B495" s="99" t="s">
        <v>952</v>
      </c>
      <c r="C495" s="99" t="s">
        <v>872</v>
      </c>
      <c r="D495" s="24" t="s">
        <v>500</v>
      </c>
      <c r="E495" s="24" t="s">
        <v>1392</v>
      </c>
      <c r="F495" s="24" t="s">
        <v>1511</v>
      </c>
      <c r="G495" s="99">
        <v>106</v>
      </c>
      <c r="H495" s="25" t="s">
        <v>1885</v>
      </c>
      <c r="I495" s="99" t="s">
        <v>121</v>
      </c>
      <c r="J495" s="99" t="s">
        <v>91</v>
      </c>
      <c r="K495" s="25">
        <v>11243</v>
      </c>
      <c r="L495" s="25">
        <v>0</v>
      </c>
      <c r="M495" s="25">
        <v>16</v>
      </c>
      <c r="AA495" s="99" t="s">
        <v>873</v>
      </c>
      <c r="AB495" s="99" t="s">
        <v>602</v>
      </c>
      <c r="AC495" s="99" t="s">
        <v>978</v>
      </c>
      <c r="AD495" s="101" t="s">
        <v>596</v>
      </c>
      <c r="AE495" s="99" t="s">
        <v>595</v>
      </c>
      <c r="AF495" s="99">
        <v>1</v>
      </c>
      <c r="AG495" s="99">
        <v>11243</v>
      </c>
      <c r="AH495" s="99">
        <v>0</v>
      </c>
      <c r="AI495" s="99">
        <v>16</v>
      </c>
      <c r="AJ495" s="99" t="s">
        <v>2475</v>
      </c>
      <c r="AK495" s="99">
        <v>4</v>
      </c>
      <c r="AN495" s="99">
        <v>0</v>
      </c>
      <c r="AO495" s="99" t="s">
        <v>591</v>
      </c>
      <c r="AP495" s="99" t="s">
        <v>2042</v>
      </c>
    </row>
    <row r="496" spans="1:42">
      <c r="A496" s="24">
        <v>495</v>
      </c>
      <c r="B496" s="99" t="s">
        <v>952</v>
      </c>
      <c r="C496" s="99" t="s">
        <v>872</v>
      </c>
      <c r="D496" s="24" t="s">
        <v>500</v>
      </c>
      <c r="E496" s="24" t="s">
        <v>1392</v>
      </c>
      <c r="F496" s="24" t="s">
        <v>1511</v>
      </c>
      <c r="G496" s="99">
        <v>106</v>
      </c>
      <c r="H496" s="25" t="s">
        <v>1886</v>
      </c>
      <c r="I496" s="99" t="s">
        <v>121</v>
      </c>
      <c r="J496" s="99" t="s">
        <v>91</v>
      </c>
      <c r="K496" s="25">
        <v>11244</v>
      </c>
      <c r="L496" s="25">
        <v>0</v>
      </c>
      <c r="M496" s="25">
        <v>16</v>
      </c>
      <c r="AA496" s="99" t="s">
        <v>873</v>
      </c>
      <c r="AB496" s="99" t="s">
        <v>602</v>
      </c>
      <c r="AC496" s="99" t="s">
        <v>978</v>
      </c>
      <c r="AD496" s="101" t="s">
        <v>596</v>
      </c>
      <c r="AE496" s="99" t="s">
        <v>595</v>
      </c>
      <c r="AF496" s="99">
        <v>1</v>
      </c>
      <c r="AG496" s="99">
        <v>11244</v>
      </c>
      <c r="AH496" s="99">
        <v>0</v>
      </c>
      <c r="AI496" s="99">
        <v>16</v>
      </c>
      <c r="AJ496" s="99" t="s">
        <v>2476</v>
      </c>
      <c r="AK496" s="99">
        <v>4</v>
      </c>
      <c r="AN496" s="99">
        <v>0</v>
      </c>
      <c r="AO496" s="99" t="s">
        <v>591</v>
      </c>
      <c r="AP496" s="99" t="s">
        <v>2044</v>
      </c>
    </row>
    <row r="497" spans="1:42">
      <c r="A497" s="24">
        <v>496</v>
      </c>
      <c r="B497" s="99" t="s">
        <v>952</v>
      </c>
      <c r="C497" s="99" t="s">
        <v>872</v>
      </c>
      <c r="D497" s="24" t="s">
        <v>500</v>
      </c>
      <c r="E497" s="24" t="s">
        <v>1392</v>
      </c>
      <c r="F497" s="24" t="s">
        <v>1511</v>
      </c>
      <c r="G497" s="99">
        <v>106</v>
      </c>
      <c r="H497" s="25" t="s">
        <v>1887</v>
      </c>
      <c r="I497" s="99" t="s">
        <v>121</v>
      </c>
      <c r="J497" s="99" t="s">
        <v>91</v>
      </c>
      <c r="K497" s="25">
        <v>11245</v>
      </c>
      <c r="L497" s="25">
        <v>0</v>
      </c>
      <c r="M497" s="25">
        <v>16</v>
      </c>
      <c r="AA497" s="99" t="s">
        <v>873</v>
      </c>
      <c r="AB497" s="99" t="s">
        <v>602</v>
      </c>
      <c r="AC497" s="99" t="s">
        <v>978</v>
      </c>
      <c r="AD497" s="101" t="s">
        <v>596</v>
      </c>
      <c r="AE497" s="99" t="s">
        <v>595</v>
      </c>
      <c r="AF497" s="99">
        <v>1</v>
      </c>
      <c r="AG497" s="99">
        <v>11245</v>
      </c>
      <c r="AH497" s="99">
        <v>0</v>
      </c>
      <c r="AI497" s="99">
        <v>16</v>
      </c>
      <c r="AJ497" s="99" t="s">
        <v>2477</v>
      </c>
      <c r="AK497" s="99">
        <v>4</v>
      </c>
      <c r="AN497" s="99">
        <v>0</v>
      </c>
      <c r="AO497" s="99" t="s">
        <v>591</v>
      </c>
      <c r="AP497" s="99" t="s">
        <v>2046</v>
      </c>
    </row>
    <row r="498" spans="1:42">
      <c r="A498" s="24">
        <v>497</v>
      </c>
      <c r="B498" s="99" t="s">
        <v>952</v>
      </c>
      <c r="C498" s="99" t="s">
        <v>872</v>
      </c>
      <c r="D498" s="24" t="s">
        <v>500</v>
      </c>
      <c r="E498" s="24" t="s">
        <v>1392</v>
      </c>
      <c r="F498" s="24" t="s">
        <v>1511</v>
      </c>
      <c r="G498" s="99">
        <v>106</v>
      </c>
      <c r="H498" s="25" t="s">
        <v>1888</v>
      </c>
      <c r="I498" s="99" t="s">
        <v>121</v>
      </c>
      <c r="J498" s="99" t="s">
        <v>91</v>
      </c>
      <c r="K498" s="25">
        <v>11246</v>
      </c>
      <c r="L498" s="25">
        <v>0</v>
      </c>
      <c r="M498" s="25">
        <v>16</v>
      </c>
      <c r="AA498" s="99" t="s">
        <v>873</v>
      </c>
      <c r="AB498" s="99" t="s">
        <v>602</v>
      </c>
      <c r="AC498" s="99" t="s">
        <v>978</v>
      </c>
      <c r="AD498" s="101" t="s">
        <v>596</v>
      </c>
      <c r="AE498" s="99" t="s">
        <v>595</v>
      </c>
      <c r="AF498" s="99">
        <v>1</v>
      </c>
      <c r="AG498" s="99">
        <v>11246</v>
      </c>
      <c r="AH498" s="99">
        <v>0</v>
      </c>
      <c r="AI498" s="99">
        <v>16</v>
      </c>
      <c r="AJ498" s="99" t="s">
        <v>2478</v>
      </c>
      <c r="AK498" s="99">
        <v>4</v>
      </c>
      <c r="AN498" s="99">
        <v>0</v>
      </c>
      <c r="AO498" s="99" t="s">
        <v>591</v>
      </c>
      <c r="AP498" s="99" t="s">
        <v>2048</v>
      </c>
    </row>
    <row r="499" spans="1:42">
      <c r="A499" s="24">
        <v>498</v>
      </c>
      <c r="B499" s="99" t="s">
        <v>952</v>
      </c>
      <c r="C499" s="99" t="s">
        <v>872</v>
      </c>
      <c r="D499" s="24" t="s">
        <v>500</v>
      </c>
      <c r="E499" s="24" t="s">
        <v>1392</v>
      </c>
      <c r="F499" s="24" t="s">
        <v>1511</v>
      </c>
      <c r="G499" s="99">
        <v>106</v>
      </c>
      <c r="H499" s="25" t="s">
        <v>1085</v>
      </c>
      <c r="I499" s="99" t="s">
        <v>121</v>
      </c>
      <c r="J499" s="99" t="s">
        <v>91</v>
      </c>
      <c r="K499" s="25">
        <v>11247</v>
      </c>
      <c r="L499" s="25">
        <v>0</v>
      </c>
      <c r="M499" s="25">
        <v>16</v>
      </c>
      <c r="AA499" s="99" t="s">
        <v>873</v>
      </c>
      <c r="AB499" s="99" t="s">
        <v>602</v>
      </c>
      <c r="AC499" s="99" t="s">
        <v>978</v>
      </c>
      <c r="AD499" s="101" t="s">
        <v>596</v>
      </c>
      <c r="AE499" s="99" t="s">
        <v>595</v>
      </c>
      <c r="AF499" s="99">
        <v>1</v>
      </c>
      <c r="AG499" s="99">
        <v>11247</v>
      </c>
      <c r="AH499" s="99">
        <v>0</v>
      </c>
      <c r="AI499" s="99">
        <v>16</v>
      </c>
      <c r="AJ499" s="99" t="s">
        <v>2479</v>
      </c>
      <c r="AK499" s="99">
        <v>4</v>
      </c>
      <c r="AN499" s="99">
        <v>0</v>
      </c>
      <c r="AO499" s="99" t="s">
        <v>591</v>
      </c>
      <c r="AP499" s="99" t="s">
        <v>2050</v>
      </c>
    </row>
    <row r="500" spans="1:42">
      <c r="A500" s="24">
        <v>499</v>
      </c>
      <c r="B500" s="99" t="s">
        <v>952</v>
      </c>
      <c r="C500" s="99" t="s">
        <v>872</v>
      </c>
      <c r="D500" s="24" t="s">
        <v>500</v>
      </c>
      <c r="E500" s="24" t="s">
        <v>1392</v>
      </c>
      <c r="F500" s="24" t="s">
        <v>1511</v>
      </c>
      <c r="G500" s="99">
        <v>106</v>
      </c>
      <c r="H500" s="25" t="s">
        <v>1086</v>
      </c>
      <c r="I500" s="99" t="s">
        <v>121</v>
      </c>
      <c r="J500" s="99" t="s">
        <v>91</v>
      </c>
      <c r="K500" s="25">
        <v>11248</v>
      </c>
      <c r="L500" s="25">
        <v>0</v>
      </c>
      <c r="M500" s="25">
        <v>16</v>
      </c>
      <c r="AA500" s="99" t="s">
        <v>873</v>
      </c>
      <c r="AB500" s="99" t="s">
        <v>602</v>
      </c>
      <c r="AC500" s="99" t="s">
        <v>978</v>
      </c>
      <c r="AD500" s="101" t="s">
        <v>596</v>
      </c>
      <c r="AE500" s="99" t="s">
        <v>595</v>
      </c>
      <c r="AF500" s="99">
        <v>1</v>
      </c>
      <c r="AG500" s="99">
        <v>11248</v>
      </c>
      <c r="AH500" s="99">
        <v>0</v>
      </c>
      <c r="AI500" s="99">
        <v>16</v>
      </c>
      <c r="AJ500" s="99" t="s">
        <v>2480</v>
      </c>
      <c r="AK500" s="99">
        <v>4</v>
      </c>
      <c r="AN500" s="99">
        <v>0</v>
      </c>
      <c r="AO500" s="99" t="s">
        <v>591</v>
      </c>
      <c r="AP500" s="99" t="s">
        <v>597</v>
      </c>
    </row>
    <row r="501" spans="1:42">
      <c r="A501" s="24">
        <v>500</v>
      </c>
      <c r="B501" s="99" t="s">
        <v>952</v>
      </c>
      <c r="C501" s="99" t="s">
        <v>872</v>
      </c>
      <c r="D501" s="24" t="s">
        <v>500</v>
      </c>
      <c r="E501" s="24" t="s">
        <v>1392</v>
      </c>
      <c r="F501" s="24" t="s">
        <v>1511</v>
      </c>
      <c r="G501" s="99">
        <v>106</v>
      </c>
      <c r="H501" s="25" t="s">
        <v>1087</v>
      </c>
      <c r="I501" s="99" t="s">
        <v>121</v>
      </c>
      <c r="J501" s="99" t="s">
        <v>91</v>
      </c>
      <c r="K501" s="25">
        <v>11249</v>
      </c>
      <c r="L501" s="25">
        <v>0</v>
      </c>
      <c r="M501" s="25">
        <v>16</v>
      </c>
      <c r="AA501" s="99" t="s">
        <v>873</v>
      </c>
      <c r="AB501" s="99" t="s">
        <v>602</v>
      </c>
      <c r="AC501" s="99" t="s">
        <v>978</v>
      </c>
      <c r="AD501" s="101" t="s">
        <v>596</v>
      </c>
      <c r="AE501" s="99" t="s">
        <v>595</v>
      </c>
      <c r="AF501" s="99">
        <v>1</v>
      </c>
      <c r="AG501" s="99">
        <v>11249</v>
      </c>
      <c r="AH501" s="99">
        <v>0</v>
      </c>
      <c r="AI501" s="99">
        <v>16</v>
      </c>
      <c r="AJ501" s="99" t="s">
        <v>2481</v>
      </c>
      <c r="AK501" s="99">
        <v>4</v>
      </c>
      <c r="AN501" s="99">
        <v>0</v>
      </c>
      <c r="AO501" s="99" t="s">
        <v>591</v>
      </c>
      <c r="AP501" s="99" t="s">
        <v>598</v>
      </c>
    </row>
    <row r="502" spans="1:42">
      <c r="A502" s="24">
        <v>501</v>
      </c>
      <c r="B502" s="99" t="s">
        <v>952</v>
      </c>
      <c r="C502" s="99" t="s">
        <v>872</v>
      </c>
      <c r="D502" s="24" t="s">
        <v>500</v>
      </c>
      <c r="E502" s="24" t="s">
        <v>1392</v>
      </c>
      <c r="F502" s="24" t="s">
        <v>1511</v>
      </c>
      <c r="G502" s="99">
        <v>106</v>
      </c>
      <c r="H502" s="25" t="s">
        <v>1088</v>
      </c>
      <c r="I502" s="99" t="s">
        <v>121</v>
      </c>
      <c r="J502" s="99" t="s">
        <v>91</v>
      </c>
      <c r="K502" s="25">
        <v>11250</v>
      </c>
      <c r="L502" s="25">
        <v>0</v>
      </c>
      <c r="M502" s="25">
        <v>16</v>
      </c>
      <c r="AA502" s="99" t="s">
        <v>873</v>
      </c>
      <c r="AB502" s="99" t="s">
        <v>602</v>
      </c>
      <c r="AC502" s="99" t="s">
        <v>978</v>
      </c>
      <c r="AD502" s="101" t="s">
        <v>596</v>
      </c>
      <c r="AE502" s="99" t="s">
        <v>595</v>
      </c>
      <c r="AF502" s="99">
        <v>1</v>
      </c>
      <c r="AG502" s="99">
        <v>11250</v>
      </c>
      <c r="AH502" s="99">
        <v>0</v>
      </c>
      <c r="AI502" s="99">
        <v>16</v>
      </c>
      <c r="AJ502" s="99" t="s">
        <v>2482</v>
      </c>
      <c r="AK502" s="99">
        <v>4</v>
      </c>
      <c r="AN502" s="99">
        <v>0</v>
      </c>
      <c r="AO502" s="99" t="s">
        <v>591</v>
      </c>
      <c r="AP502" s="99" t="s">
        <v>2201</v>
      </c>
    </row>
    <row r="503" spans="1:42">
      <c r="A503" s="24">
        <v>502</v>
      </c>
      <c r="B503" s="99" t="s">
        <v>952</v>
      </c>
      <c r="C503" s="99" t="s">
        <v>872</v>
      </c>
      <c r="D503" s="24" t="s">
        <v>500</v>
      </c>
      <c r="E503" s="24" t="s">
        <v>1392</v>
      </c>
      <c r="F503" s="24" t="s">
        <v>1511</v>
      </c>
      <c r="G503" s="99">
        <v>106</v>
      </c>
      <c r="H503" s="25" t="s">
        <v>1089</v>
      </c>
      <c r="I503" s="99" t="s">
        <v>121</v>
      </c>
      <c r="J503" s="99" t="s">
        <v>91</v>
      </c>
      <c r="K503" s="25">
        <v>11251</v>
      </c>
      <c r="L503" s="25">
        <v>0</v>
      </c>
      <c r="M503" s="25">
        <v>16</v>
      </c>
      <c r="AA503" s="99" t="s">
        <v>873</v>
      </c>
      <c r="AB503" s="99" t="s">
        <v>602</v>
      </c>
      <c r="AC503" s="99" t="s">
        <v>978</v>
      </c>
      <c r="AD503" s="101" t="s">
        <v>596</v>
      </c>
      <c r="AE503" s="99" t="s">
        <v>595</v>
      </c>
      <c r="AF503" s="99">
        <v>1</v>
      </c>
      <c r="AG503" s="99">
        <v>11251</v>
      </c>
      <c r="AH503" s="99">
        <v>0</v>
      </c>
      <c r="AI503" s="99">
        <v>16</v>
      </c>
      <c r="AJ503" s="99" t="s">
        <v>2483</v>
      </c>
      <c r="AK503" s="99">
        <v>4</v>
      </c>
      <c r="AN503" s="99">
        <v>0</v>
      </c>
      <c r="AO503" s="99" t="s">
        <v>591</v>
      </c>
      <c r="AP503" s="99" t="s">
        <v>2203</v>
      </c>
    </row>
    <row r="504" spans="1:42">
      <c r="A504" s="24">
        <v>503</v>
      </c>
      <c r="B504" s="99" t="s">
        <v>952</v>
      </c>
      <c r="C504" s="99" t="s">
        <v>872</v>
      </c>
      <c r="D504" s="24" t="s">
        <v>500</v>
      </c>
      <c r="E504" s="24" t="s">
        <v>1392</v>
      </c>
      <c r="F504" s="24" t="s">
        <v>1511</v>
      </c>
      <c r="G504" s="99">
        <v>106</v>
      </c>
      <c r="H504" s="25" t="s">
        <v>1090</v>
      </c>
      <c r="I504" s="99" t="s">
        <v>121</v>
      </c>
      <c r="J504" s="99" t="s">
        <v>91</v>
      </c>
      <c r="K504" s="25">
        <v>11252</v>
      </c>
      <c r="L504" s="25">
        <v>0</v>
      </c>
      <c r="M504" s="25">
        <v>16</v>
      </c>
      <c r="AA504" s="99" t="s">
        <v>873</v>
      </c>
      <c r="AB504" s="99" t="s">
        <v>602</v>
      </c>
      <c r="AC504" s="99" t="s">
        <v>978</v>
      </c>
      <c r="AD504" s="101" t="s">
        <v>596</v>
      </c>
      <c r="AE504" s="99" t="s">
        <v>595</v>
      </c>
      <c r="AF504" s="99">
        <v>1</v>
      </c>
      <c r="AG504" s="99">
        <v>11252</v>
      </c>
      <c r="AH504" s="99">
        <v>0</v>
      </c>
      <c r="AI504" s="99">
        <v>16</v>
      </c>
      <c r="AJ504" s="99" t="s">
        <v>2484</v>
      </c>
      <c r="AK504" s="99">
        <v>4</v>
      </c>
      <c r="AN504" s="99">
        <v>0</v>
      </c>
      <c r="AO504" s="99" t="s">
        <v>591</v>
      </c>
      <c r="AP504" s="99" t="s">
        <v>2205</v>
      </c>
    </row>
    <row r="505" spans="1:42">
      <c r="A505" s="24">
        <v>504</v>
      </c>
      <c r="B505" s="99" t="s">
        <v>952</v>
      </c>
      <c r="C505" s="99" t="s">
        <v>872</v>
      </c>
      <c r="D505" s="24" t="s">
        <v>499</v>
      </c>
      <c r="E505" s="24" t="s">
        <v>2903</v>
      </c>
      <c r="F505" s="24" t="s">
        <v>2933</v>
      </c>
      <c r="G505" s="99">
        <v>107</v>
      </c>
      <c r="H505" s="25" t="s">
        <v>2912</v>
      </c>
      <c r="I505" s="99" t="s">
        <v>121</v>
      </c>
      <c r="J505" s="99" t="s">
        <v>89</v>
      </c>
      <c r="K505" s="25">
        <v>5281</v>
      </c>
      <c r="L505" s="25">
        <v>0</v>
      </c>
      <c r="M505" s="25">
        <v>1</v>
      </c>
      <c r="AA505" s="99" t="s">
        <v>873</v>
      </c>
      <c r="AB505" s="99" t="s">
        <v>602</v>
      </c>
      <c r="AC505" s="99" t="s">
        <v>978</v>
      </c>
      <c r="AD505" s="101" t="s">
        <v>592</v>
      </c>
      <c r="AE505" s="99" t="s">
        <v>593</v>
      </c>
      <c r="AF505" s="99">
        <v>1</v>
      </c>
      <c r="AG505" s="99">
        <v>5281</v>
      </c>
      <c r="AH505" s="99">
        <v>0</v>
      </c>
      <c r="AI505" s="99">
        <v>1</v>
      </c>
      <c r="AJ505" s="99" t="s">
        <v>2951</v>
      </c>
      <c r="AK505" s="99">
        <v>4</v>
      </c>
      <c r="AN505" s="99">
        <v>0</v>
      </c>
      <c r="AO505" s="99" t="s">
        <v>591</v>
      </c>
      <c r="AP505" s="99" t="s">
        <v>2952</v>
      </c>
    </row>
    <row r="506" spans="1:42">
      <c r="A506" s="24">
        <v>505</v>
      </c>
      <c r="B506" s="99" t="s">
        <v>952</v>
      </c>
      <c r="C506" s="99" t="s">
        <v>872</v>
      </c>
      <c r="D506" s="24" t="s">
        <v>499</v>
      </c>
      <c r="E506" s="24" t="s">
        <v>2903</v>
      </c>
      <c r="F506" s="24" t="s">
        <v>2933</v>
      </c>
      <c r="G506" s="99">
        <v>107</v>
      </c>
      <c r="H506" s="25" t="s">
        <v>2913</v>
      </c>
      <c r="I506" s="99" t="s">
        <v>121</v>
      </c>
      <c r="J506" s="99" t="s">
        <v>89</v>
      </c>
      <c r="K506" s="25">
        <v>5282</v>
      </c>
      <c r="L506" s="25">
        <v>0</v>
      </c>
      <c r="M506" s="25">
        <v>1</v>
      </c>
      <c r="AA506" s="99" t="s">
        <v>873</v>
      </c>
      <c r="AB506" s="99" t="s">
        <v>602</v>
      </c>
      <c r="AC506" s="99" t="s">
        <v>978</v>
      </c>
      <c r="AD506" s="101" t="s">
        <v>592</v>
      </c>
      <c r="AE506" s="99" t="s">
        <v>593</v>
      </c>
      <c r="AF506" s="99">
        <v>1</v>
      </c>
      <c r="AG506" s="99">
        <v>5282</v>
      </c>
      <c r="AH506" s="99">
        <v>0</v>
      </c>
      <c r="AI506" s="99">
        <v>1</v>
      </c>
      <c r="AJ506" s="99" t="s">
        <v>2953</v>
      </c>
      <c r="AK506" s="99">
        <v>4</v>
      </c>
      <c r="AN506" s="99">
        <v>0</v>
      </c>
      <c r="AO506" s="99" t="s">
        <v>591</v>
      </c>
      <c r="AP506" s="99" t="s">
        <v>2954</v>
      </c>
    </row>
    <row r="507" spans="1:42">
      <c r="A507" s="24">
        <v>506</v>
      </c>
      <c r="B507" s="99" t="s">
        <v>952</v>
      </c>
      <c r="C507" s="99" t="s">
        <v>872</v>
      </c>
      <c r="D507" s="24" t="s">
        <v>500</v>
      </c>
      <c r="E507" s="24" t="s">
        <v>2903</v>
      </c>
      <c r="F507" s="24" t="s">
        <v>2935</v>
      </c>
      <c r="G507" s="99">
        <v>108</v>
      </c>
      <c r="H507" s="25" t="s">
        <v>2912</v>
      </c>
      <c r="I507" s="99" t="s">
        <v>121</v>
      </c>
      <c r="J507" s="99" t="s">
        <v>89</v>
      </c>
      <c r="K507" s="25">
        <v>5321</v>
      </c>
      <c r="L507" s="25">
        <v>0</v>
      </c>
      <c r="M507" s="25">
        <v>1</v>
      </c>
      <c r="AA507" s="99" t="s">
        <v>873</v>
      </c>
      <c r="AB507" s="99" t="s">
        <v>602</v>
      </c>
      <c r="AC507" s="99" t="s">
        <v>978</v>
      </c>
      <c r="AD507" s="101" t="s">
        <v>592</v>
      </c>
      <c r="AE507" s="99" t="s">
        <v>593</v>
      </c>
      <c r="AF507" s="99">
        <v>1</v>
      </c>
      <c r="AG507" s="99">
        <v>5321</v>
      </c>
      <c r="AH507" s="99">
        <v>0</v>
      </c>
      <c r="AI507" s="99">
        <v>1</v>
      </c>
      <c r="AJ507" s="99" t="s">
        <v>2955</v>
      </c>
      <c r="AK507" s="99">
        <v>4</v>
      </c>
      <c r="AN507" s="99">
        <v>0</v>
      </c>
      <c r="AO507" s="99" t="s">
        <v>591</v>
      </c>
      <c r="AP507" s="99" t="s">
        <v>2952</v>
      </c>
    </row>
    <row r="508" spans="1:42">
      <c r="A508" s="24">
        <v>507</v>
      </c>
      <c r="B508" s="99" t="s">
        <v>952</v>
      </c>
      <c r="C508" s="99" t="s">
        <v>872</v>
      </c>
      <c r="D508" s="24" t="s">
        <v>500</v>
      </c>
      <c r="E508" s="24" t="s">
        <v>2903</v>
      </c>
      <c r="F508" s="24" t="s">
        <v>2935</v>
      </c>
      <c r="G508" s="99">
        <v>108</v>
      </c>
      <c r="H508" s="25" t="s">
        <v>2913</v>
      </c>
      <c r="I508" s="99" t="s">
        <v>121</v>
      </c>
      <c r="J508" s="99" t="s">
        <v>89</v>
      </c>
      <c r="K508" s="25">
        <v>5322</v>
      </c>
      <c r="L508" s="25">
        <v>0</v>
      </c>
      <c r="M508" s="25">
        <v>1</v>
      </c>
      <c r="AA508" s="99" t="s">
        <v>873</v>
      </c>
      <c r="AB508" s="99" t="s">
        <v>602</v>
      </c>
      <c r="AC508" s="99" t="s">
        <v>978</v>
      </c>
      <c r="AD508" s="101" t="s">
        <v>592</v>
      </c>
      <c r="AE508" s="99" t="s">
        <v>593</v>
      </c>
      <c r="AF508" s="99">
        <v>1</v>
      </c>
      <c r="AG508" s="99">
        <v>5322</v>
      </c>
      <c r="AH508" s="99">
        <v>0</v>
      </c>
      <c r="AI508" s="99">
        <v>1</v>
      </c>
      <c r="AJ508" s="99" t="s">
        <v>2956</v>
      </c>
      <c r="AK508" s="99">
        <v>4</v>
      </c>
      <c r="AN508" s="99">
        <v>0</v>
      </c>
      <c r="AO508" s="99" t="s">
        <v>591</v>
      </c>
      <c r="AP508" s="99" t="s">
        <v>2954</v>
      </c>
    </row>
    <row r="509" spans="1:42">
      <c r="A509" s="24">
        <v>508</v>
      </c>
      <c r="B509" s="99" t="s">
        <v>952</v>
      </c>
      <c r="C509" s="99" t="s">
        <v>872</v>
      </c>
      <c r="D509" s="24" t="s">
        <v>501</v>
      </c>
      <c r="E509" s="24" t="s">
        <v>1171</v>
      </c>
      <c r="F509" s="24" t="s">
        <v>1172</v>
      </c>
      <c r="G509" s="99">
        <v>109</v>
      </c>
      <c r="H509" s="25" t="s">
        <v>1854</v>
      </c>
      <c r="I509" s="99" t="s">
        <v>121</v>
      </c>
      <c r="J509" s="99" t="s">
        <v>89</v>
      </c>
      <c r="K509" s="25">
        <v>5360</v>
      </c>
      <c r="L509" s="25">
        <v>0</v>
      </c>
      <c r="M509" s="25">
        <v>1</v>
      </c>
      <c r="AA509" s="99" t="s">
        <v>873</v>
      </c>
      <c r="AB509" s="99" t="s">
        <v>602</v>
      </c>
      <c r="AC509" s="99" t="s">
        <v>978</v>
      </c>
      <c r="AD509" s="101" t="s">
        <v>592</v>
      </c>
      <c r="AE509" s="99" t="s">
        <v>593</v>
      </c>
      <c r="AF509" s="99">
        <v>1</v>
      </c>
      <c r="AG509" s="99">
        <v>5360</v>
      </c>
      <c r="AH509" s="99">
        <v>0</v>
      </c>
      <c r="AI509" s="99">
        <v>1</v>
      </c>
      <c r="AJ509" s="99" t="s">
        <v>2485</v>
      </c>
      <c r="AK509" s="99">
        <v>4</v>
      </c>
      <c r="AN509" s="99">
        <v>0</v>
      </c>
      <c r="AO509" s="99" t="s">
        <v>591</v>
      </c>
      <c r="AP509" s="99" t="s">
        <v>2486</v>
      </c>
    </row>
    <row r="510" spans="1:42">
      <c r="A510" s="24">
        <v>509</v>
      </c>
      <c r="B510" s="99" t="s">
        <v>952</v>
      </c>
      <c r="C510" s="99" t="s">
        <v>872</v>
      </c>
      <c r="D510" s="24" t="s">
        <v>501</v>
      </c>
      <c r="E510" s="24" t="s">
        <v>1171</v>
      </c>
      <c r="F510" s="24" t="s">
        <v>1172</v>
      </c>
      <c r="G510" s="99">
        <v>109</v>
      </c>
      <c r="H510" s="25" t="s">
        <v>1812</v>
      </c>
      <c r="I510" s="99" t="s">
        <v>121</v>
      </c>
      <c r="J510" s="99" t="s">
        <v>89</v>
      </c>
      <c r="K510" s="25">
        <v>5361</v>
      </c>
      <c r="L510" s="25">
        <v>0</v>
      </c>
      <c r="M510" s="25">
        <v>1</v>
      </c>
      <c r="AA510" s="99" t="s">
        <v>873</v>
      </c>
      <c r="AB510" s="99" t="s">
        <v>602</v>
      </c>
      <c r="AC510" s="99" t="s">
        <v>978</v>
      </c>
      <c r="AD510" s="101" t="s">
        <v>592</v>
      </c>
      <c r="AE510" s="99" t="s">
        <v>593</v>
      </c>
      <c r="AF510" s="99">
        <v>1</v>
      </c>
      <c r="AG510" s="99">
        <v>5361</v>
      </c>
      <c r="AH510" s="99">
        <v>0</v>
      </c>
      <c r="AI510" s="99">
        <v>1</v>
      </c>
      <c r="AJ510" s="99" t="s">
        <v>2487</v>
      </c>
      <c r="AK510" s="99">
        <v>4</v>
      </c>
      <c r="AN510" s="99">
        <v>0</v>
      </c>
      <c r="AO510" s="99" t="s">
        <v>591</v>
      </c>
      <c r="AP510" s="99" t="s">
        <v>2006</v>
      </c>
    </row>
    <row r="511" spans="1:42">
      <c r="A511" s="24">
        <v>510</v>
      </c>
      <c r="B511" s="99" t="s">
        <v>952</v>
      </c>
      <c r="C511" s="99" t="s">
        <v>872</v>
      </c>
      <c r="D511" s="24" t="s">
        <v>501</v>
      </c>
      <c r="E511" s="24" t="s">
        <v>1171</v>
      </c>
      <c r="F511" s="24" t="s">
        <v>1172</v>
      </c>
      <c r="G511" s="99">
        <v>109</v>
      </c>
      <c r="H511" s="25" t="s">
        <v>1825</v>
      </c>
      <c r="I511" s="99" t="s">
        <v>121</v>
      </c>
      <c r="J511" s="99" t="s">
        <v>89</v>
      </c>
      <c r="K511" s="25">
        <v>5362</v>
      </c>
      <c r="L511" s="25">
        <v>0</v>
      </c>
      <c r="M511" s="25">
        <v>1</v>
      </c>
      <c r="AA511" s="99" t="s">
        <v>873</v>
      </c>
      <c r="AB511" s="99" t="s">
        <v>602</v>
      </c>
      <c r="AC511" s="99" t="s">
        <v>978</v>
      </c>
      <c r="AD511" s="101" t="s">
        <v>592</v>
      </c>
      <c r="AE511" s="99" t="s">
        <v>593</v>
      </c>
      <c r="AF511" s="99">
        <v>1</v>
      </c>
      <c r="AG511" s="99">
        <v>5362</v>
      </c>
      <c r="AH511" s="99">
        <v>0</v>
      </c>
      <c r="AI511" s="99">
        <v>1</v>
      </c>
      <c r="AJ511" s="99" t="s">
        <v>2488</v>
      </c>
      <c r="AK511" s="99">
        <v>4</v>
      </c>
      <c r="AN511" s="99">
        <v>0</v>
      </c>
      <c r="AO511" s="99" t="s">
        <v>591</v>
      </c>
      <c r="AP511" s="99" t="s">
        <v>2307</v>
      </c>
    </row>
    <row r="512" spans="1:42">
      <c r="A512" s="24">
        <v>511</v>
      </c>
      <c r="B512" s="99" t="s">
        <v>952</v>
      </c>
      <c r="C512" s="99" t="s">
        <v>872</v>
      </c>
      <c r="D512" s="24" t="s">
        <v>501</v>
      </c>
      <c r="E512" s="24" t="s">
        <v>1171</v>
      </c>
      <c r="F512" s="24" t="s">
        <v>1172</v>
      </c>
      <c r="G512" s="99">
        <v>109</v>
      </c>
      <c r="H512" s="25" t="s">
        <v>1820</v>
      </c>
      <c r="I512" s="99" t="s">
        <v>122</v>
      </c>
      <c r="J512" s="99" t="s">
        <v>89</v>
      </c>
      <c r="K512" s="25">
        <v>5363</v>
      </c>
      <c r="L512" s="25">
        <v>0</v>
      </c>
      <c r="M512" s="25">
        <v>1</v>
      </c>
      <c r="AA512" s="99" t="s">
        <v>874</v>
      </c>
      <c r="AB512" s="99" t="s">
        <v>602</v>
      </c>
      <c r="AC512" s="99" t="s">
        <v>975</v>
      </c>
      <c r="AD512" s="101" t="s">
        <v>592</v>
      </c>
      <c r="AE512" s="99" t="s">
        <v>593</v>
      </c>
      <c r="AF512" s="99">
        <v>1</v>
      </c>
      <c r="AG512" s="99">
        <v>5363</v>
      </c>
      <c r="AH512" s="99">
        <v>0</v>
      </c>
      <c r="AI512" s="99">
        <v>1</v>
      </c>
      <c r="AJ512" s="99" t="s">
        <v>2489</v>
      </c>
      <c r="AK512" s="99">
        <v>4</v>
      </c>
      <c r="AN512" s="99">
        <v>0</v>
      </c>
      <c r="AO512" s="99" t="s">
        <v>591</v>
      </c>
      <c r="AP512" s="99" t="s">
        <v>594</v>
      </c>
    </row>
    <row r="513" spans="1:42">
      <c r="A513" s="24">
        <v>512</v>
      </c>
      <c r="B513" s="99" t="s">
        <v>952</v>
      </c>
      <c r="C513" s="99" t="s">
        <v>872</v>
      </c>
      <c r="D513" s="24" t="s">
        <v>501</v>
      </c>
      <c r="E513" s="24" t="s">
        <v>1171</v>
      </c>
      <c r="F513" s="24" t="s">
        <v>1172</v>
      </c>
      <c r="G513" s="99">
        <v>109</v>
      </c>
      <c r="H513" s="25" t="s">
        <v>707</v>
      </c>
      <c r="I513" s="99" t="s">
        <v>121</v>
      </c>
      <c r="J513" s="99" t="s">
        <v>89</v>
      </c>
      <c r="K513" s="25">
        <v>5364</v>
      </c>
      <c r="L513" s="25">
        <v>0</v>
      </c>
      <c r="M513" s="25">
        <v>1</v>
      </c>
      <c r="AA513" s="99" t="s">
        <v>873</v>
      </c>
      <c r="AB513" s="99" t="s">
        <v>602</v>
      </c>
      <c r="AC513" s="99" t="s">
        <v>978</v>
      </c>
      <c r="AD513" s="101" t="s">
        <v>592</v>
      </c>
      <c r="AE513" s="99" t="s">
        <v>593</v>
      </c>
      <c r="AF513" s="99">
        <v>1</v>
      </c>
      <c r="AG513" s="99">
        <v>5364</v>
      </c>
      <c r="AH513" s="99">
        <v>0</v>
      </c>
      <c r="AI513" s="99">
        <v>1</v>
      </c>
      <c r="AJ513" s="99" t="s">
        <v>2490</v>
      </c>
      <c r="AK513" s="99">
        <v>4</v>
      </c>
      <c r="AN513" s="99">
        <v>0</v>
      </c>
      <c r="AO513" s="99" t="s">
        <v>591</v>
      </c>
      <c r="AP513" s="99" t="s">
        <v>2167</v>
      </c>
    </row>
    <row r="514" spans="1:42">
      <c r="A514" s="24">
        <v>513</v>
      </c>
      <c r="B514" s="99" t="s">
        <v>952</v>
      </c>
      <c r="C514" s="99" t="s">
        <v>872</v>
      </c>
      <c r="D514" s="24" t="s">
        <v>501</v>
      </c>
      <c r="E514" s="24" t="s">
        <v>1171</v>
      </c>
      <c r="F514" s="24" t="s">
        <v>1172</v>
      </c>
      <c r="G514" s="99">
        <v>109</v>
      </c>
      <c r="H514" s="25" t="s">
        <v>738</v>
      </c>
      <c r="I514" s="99" t="s">
        <v>122</v>
      </c>
      <c r="J514" s="99" t="s">
        <v>89</v>
      </c>
      <c r="K514" s="25">
        <v>5365</v>
      </c>
      <c r="L514" s="25">
        <v>0</v>
      </c>
      <c r="M514" s="25">
        <v>1</v>
      </c>
      <c r="AA514" s="99" t="s">
        <v>874</v>
      </c>
      <c r="AB514" s="99" t="s">
        <v>602</v>
      </c>
      <c r="AC514" s="99" t="s">
        <v>975</v>
      </c>
      <c r="AD514" s="101" t="s">
        <v>592</v>
      </c>
      <c r="AE514" s="99" t="s">
        <v>593</v>
      </c>
      <c r="AF514" s="99">
        <v>1</v>
      </c>
      <c r="AG514" s="99">
        <v>5365</v>
      </c>
      <c r="AH514" s="99">
        <v>0</v>
      </c>
      <c r="AI514" s="99">
        <v>1</v>
      </c>
      <c r="AJ514" s="99" t="s">
        <v>2491</v>
      </c>
      <c r="AK514" s="99">
        <v>4</v>
      </c>
      <c r="AN514" s="99">
        <v>0</v>
      </c>
      <c r="AO514" s="99" t="s">
        <v>591</v>
      </c>
      <c r="AP514" s="99" t="s">
        <v>2169</v>
      </c>
    </row>
    <row r="515" spans="1:42">
      <c r="A515" s="24">
        <v>514</v>
      </c>
      <c r="B515" s="99" t="s">
        <v>952</v>
      </c>
      <c r="C515" s="99" t="s">
        <v>872</v>
      </c>
      <c r="D515" s="24" t="s">
        <v>501</v>
      </c>
      <c r="E515" s="24" t="s">
        <v>1171</v>
      </c>
      <c r="F515" s="24" t="s">
        <v>1172</v>
      </c>
      <c r="G515" s="99">
        <v>109</v>
      </c>
      <c r="H515" s="25" t="s">
        <v>705</v>
      </c>
      <c r="I515" s="99" t="s">
        <v>121</v>
      </c>
      <c r="J515" s="99" t="s">
        <v>89</v>
      </c>
      <c r="K515" s="25">
        <v>5366</v>
      </c>
      <c r="L515" s="25">
        <v>0</v>
      </c>
      <c r="M515" s="25">
        <v>1</v>
      </c>
      <c r="AA515" s="99" t="s">
        <v>873</v>
      </c>
      <c r="AB515" s="99" t="s">
        <v>602</v>
      </c>
      <c r="AC515" s="99" t="s">
        <v>978</v>
      </c>
      <c r="AD515" s="101" t="s">
        <v>592</v>
      </c>
      <c r="AE515" s="99" t="s">
        <v>593</v>
      </c>
      <c r="AF515" s="99">
        <v>1</v>
      </c>
      <c r="AG515" s="99">
        <v>5366</v>
      </c>
      <c r="AH515" s="99">
        <v>0</v>
      </c>
      <c r="AI515" s="99">
        <v>1</v>
      </c>
      <c r="AJ515" s="99" t="s">
        <v>2492</v>
      </c>
      <c r="AK515" s="99">
        <v>4</v>
      </c>
      <c r="AN515" s="99">
        <v>0</v>
      </c>
      <c r="AO515" s="99" t="s">
        <v>591</v>
      </c>
      <c r="AP515" s="99" t="s">
        <v>2171</v>
      </c>
    </row>
    <row r="516" spans="1:42">
      <c r="A516" s="24">
        <v>515</v>
      </c>
      <c r="B516" s="99" t="s">
        <v>952</v>
      </c>
      <c r="C516" s="99" t="s">
        <v>872</v>
      </c>
      <c r="D516" s="24" t="s">
        <v>501</v>
      </c>
      <c r="E516" s="24" t="s">
        <v>1171</v>
      </c>
      <c r="F516" s="24" t="s">
        <v>1172</v>
      </c>
      <c r="G516" s="99">
        <v>109</v>
      </c>
      <c r="H516" s="25" t="s">
        <v>1855</v>
      </c>
      <c r="I516" s="99" t="s">
        <v>121</v>
      </c>
      <c r="J516" s="99" t="s">
        <v>89</v>
      </c>
      <c r="K516" s="25">
        <v>5367</v>
      </c>
      <c r="L516" s="25">
        <v>0</v>
      </c>
      <c r="M516" s="25">
        <v>1</v>
      </c>
      <c r="AA516" s="99" t="s">
        <v>873</v>
      </c>
      <c r="AB516" s="99" t="s">
        <v>602</v>
      </c>
      <c r="AC516" s="99" t="s">
        <v>978</v>
      </c>
      <c r="AD516" s="101" t="s">
        <v>592</v>
      </c>
      <c r="AE516" s="99" t="s">
        <v>593</v>
      </c>
      <c r="AF516" s="99">
        <v>1</v>
      </c>
      <c r="AG516" s="99">
        <v>5367</v>
      </c>
      <c r="AH516" s="99">
        <v>0</v>
      </c>
      <c r="AI516" s="99">
        <v>1</v>
      </c>
      <c r="AJ516" s="99" t="s">
        <v>2493</v>
      </c>
      <c r="AK516" s="99">
        <v>4</v>
      </c>
      <c r="AN516" s="99">
        <v>0</v>
      </c>
      <c r="AO516" s="99" t="s">
        <v>591</v>
      </c>
      <c r="AP516" s="99" t="s">
        <v>2494</v>
      </c>
    </row>
    <row r="517" spans="1:42">
      <c r="A517" s="24">
        <v>516</v>
      </c>
      <c r="B517" s="99" t="s">
        <v>952</v>
      </c>
      <c r="C517" s="99" t="s">
        <v>872</v>
      </c>
      <c r="D517" s="24" t="s">
        <v>501</v>
      </c>
      <c r="E517" s="24" t="s">
        <v>1171</v>
      </c>
      <c r="F517" s="24" t="s">
        <v>1172</v>
      </c>
      <c r="G517" s="99">
        <v>109</v>
      </c>
      <c r="H517" s="25" t="s">
        <v>1824</v>
      </c>
      <c r="I517" s="99" t="s">
        <v>121</v>
      </c>
      <c r="J517" s="99" t="s">
        <v>89</v>
      </c>
      <c r="K517" s="25">
        <v>5368</v>
      </c>
      <c r="L517" s="25">
        <v>0</v>
      </c>
      <c r="M517" s="25">
        <v>1</v>
      </c>
      <c r="AA517" s="99" t="s">
        <v>873</v>
      </c>
      <c r="AB517" s="99" t="s">
        <v>602</v>
      </c>
      <c r="AC517" s="99" t="s">
        <v>978</v>
      </c>
      <c r="AD517" s="101" t="s">
        <v>592</v>
      </c>
      <c r="AE517" s="99" t="s">
        <v>593</v>
      </c>
      <c r="AF517" s="99">
        <v>1</v>
      </c>
      <c r="AG517" s="99">
        <v>5368</v>
      </c>
      <c r="AH517" s="99">
        <v>0</v>
      </c>
      <c r="AI517" s="99">
        <v>1</v>
      </c>
      <c r="AJ517" s="99" t="s">
        <v>2495</v>
      </c>
      <c r="AK517" s="99">
        <v>4</v>
      </c>
      <c r="AN517" s="99">
        <v>0</v>
      </c>
      <c r="AO517" s="99" t="s">
        <v>591</v>
      </c>
      <c r="AP517" s="99" t="s">
        <v>2023</v>
      </c>
    </row>
    <row r="518" spans="1:42">
      <c r="A518" s="24">
        <v>517</v>
      </c>
      <c r="B518" s="99" t="s">
        <v>952</v>
      </c>
      <c r="C518" s="99" t="s">
        <v>872</v>
      </c>
      <c r="D518" s="24" t="s">
        <v>501</v>
      </c>
      <c r="E518" s="24" t="s">
        <v>422</v>
      </c>
      <c r="F518" s="24" t="s">
        <v>502</v>
      </c>
      <c r="G518" s="99">
        <v>110</v>
      </c>
      <c r="H518" s="25" t="s">
        <v>1769</v>
      </c>
      <c r="I518" s="99" t="s">
        <v>122</v>
      </c>
      <c r="J518" s="99" t="s">
        <v>90</v>
      </c>
      <c r="K518" s="25">
        <v>6200</v>
      </c>
      <c r="L518" s="25">
        <v>0</v>
      </c>
      <c r="M518" s="25">
        <v>2</v>
      </c>
      <c r="AA518" s="99" t="s">
        <v>874</v>
      </c>
      <c r="AB518" s="99" t="s">
        <v>602</v>
      </c>
      <c r="AC518" s="99" t="s">
        <v>975</v>
      </c>
      <c r="AD518" s="101" t="s">
        <v>592</v>
      </c>
      <c r="AE518" s="99" t="s">
        <v>599</v>
      </c>
      <c r="AF518" s="99">
        <v>1</v>
      </c>
      <c r="AG518" s="99">
        <v>6200</v>
      </c>
      <c r="AH518" s="99">
        <v>0</v>
      </c>
      <c r="AI518" s="99">
        <v>2</v>
      </c>
      <c r="AJ518" s="99" t="s">
        <v>2496</v>
      </c>
      <c r="AK518" s="99">
        <v>4</v>
      </c>
      <c r="AN518" s="99">
        <v>0</v>
      </c>
      <c r="AO518" s="99" t="s">
        <v>591</v>
      </c>
      <c r="AP518" s="99" t="s">
        <v>600</v>
      </c>
    </row>
    <row r="519" spans="1:42">
      <c r="A519" s="24">
        <v>518</v>
      </c>
      <c r="B519" s="99" t="s">
        <v>952</v>
      </c>
      <c r="C519" s="99" t="s">
        <v>872</v>
      </c>
      <c r="D519" s="24" t="s">
        <v>501</v>
      </c>
      <c r="E519" s="24" t="s">
        <v>422</v>
      </c>
      <c r="F519" s="24" t="s">
        <v>502</v>
      </c>
      <c r="G519" s="99">
        <v>110</v>
      </c>
      <c r="H519" s="25" t="s">
        <v>2992</v>
      </c>
      <c r="I519" s="99" t="s">
        <v>123</v>
      </c>
      <c r="J519" s="99" t="s">
        <v>97</v>
      </c>
      <c r="K519" s="25">
        <v>27200</v>
      </c>
      <c r="L519" s="25">
        <v>0</v>
      </c>
      <c r="M519" s="25">
        <v>2</v>
      </c>
      <c r="AA519" s="99" t="s">
        <v>876</v>
      </c>
      <c r="AB519" s="99" t="s">
        <v>602</v>
      </c>
      <c r="AC519" s="99" t="s">
        <v>980</v>
      </c>
      <c r="AD519" s="101" t="s">
        <v>590</v>
      </c>
      <c r="AE519" s="99" t="s">
        <v>875</v>
      </c>
      <c r="AF519" s="99">
        <v>1</v>
      </c>
      <c r="AG519" s="99">
        <v>27200</v>
      </c>
      <c r="AH519" s="99">
        <v>0</v>
      </c>
      <c r="AI519" s="99">
        <v>2</v>
      </c>
      <c r="AJ519" s="99" t="s">
        <v>3038</v>
      </c>
      <c r="AK519" s="99">
        <v>4</v>
      </c>
      <c r="AN519" s="99">
        <v>0</v>
      </c>
      <c r="AO519" s="99" t="s">
        <v>591</v>
      </c>
      <c r="AP519" s="99" t="s">
        <v>3010</v>
      </c>
    </row>
    <row r="520" spans="1:42">
      <c r="A520" s="24">
        <v>519</v>
      </c>
      <c r="B520" s="99" t="s">
        <v>952</v>
      </c>
      <c r="C520" s="99" t="s">
        <v>872</v>
      </c>
      <c r="D520" s="24" t="s">
        <v>501</v>
      </c>
      <c r="E520" s="24" t="s">
        <v>422</v>
      </c>
      <c r="F520" s="24" t="s">
        <v>502</v>
      </c>
      <c r="G520" s="99">
        <v>110</v>
      </c>
      <c r="H520" s="25" t="s">
        <v>2993</v>
      </c>
      <c r="I520" s="99" t="s">
        <v>123</v>
      </c>
      <c r="J520" s="99" t="s">
        <v>589</v>
      </c>
      <c r="K520" s="25">
        <v>27200</v>
      </c>
      <c r="L520" s="25">
        <v>4</v>
      </c>
      <c r="M520" s="25">
        <v>2</v>
      </c>
      <c r="AA520" s="99" t="s">
        <v>876</v>
      </c>
      <c r="AB520" s="99" t="s">
        <v>602</v>
      </c>
      <c r="AC520" s="99" t="s">
        <v>980</v>
      </c>
      <c r="AD520" s="101" t="s">
        <v>592</v>
      </c>
      <c r="AE520" s="99" t="s">
        <v>877</v>
      </c>
      <c r="AF520" s="99">
        <v>1</v>
      </c>
      <c r="AG520" s="99">
        <v>27200</v>
      </c>
      <c r="AH520" s="99">
        <v>4</v>
      </c>
      <c r="AI520" s="99">
        <v>2</v>
      </c>
      <c r="AJ520" s="99" t="s">
        <v>3039</v>
      </c>
      <c r="AK520" s="99">
        <v>4</v>
      </c>
      <c r="AN520" s="99">
        <v>0</v>
      </c>
      <c r="AO520" s="99" t="s">
        <v>591</v>
      </c>
      <c r="AP520" s="99" t="s">
        <v>3014</v>
      </c>
    </row>
    <row r="521" spans="1:42">
      <c r="A521" s="24">
        <v>520</v>
      </c>
      <c r="B521" s="99" t="s">
        <v>952</v>
      </c>
      <c r="C521" s="99" t="s">
        <v>872</v>
      </c>
      <c r="D521" s="24" t="s">
        <v>501</v>
      </c>
      <c r="E521" s="24" t="s">
        <v>422</v>
      </c>
      <c r="F521" s="24" t="s">
        <v>502</v>
      </c>
      <c r="G521" s="99">
        <v>110</v>
      </c>
      <c r="H521" s="25" t="s">
        <v>584</v>
      </c>
      <c r="I521" s="99" t="s">
        <v>123</v>
      </c>
      <c r="J521" s="99" t="s">
        <v>97</v>
      </c>
      <c r="K521" s="25">
        <v>27200</v>
      </c>
      <c r="L521" s="25">
        <v>0</v>
      </c>
      <c r="M521" s="25">
        <v>2</v>
      </c>
      <c r="AA521" s="99" t="s">
        <v>876</v>
      </c>
      <c r="AB521" s="99" t="s">
        <v>602</v>
      </c>
      <c r="AC521" s="99" t="s">
        <v>980</v>
      </c>
      <c r="AD521" s="101" t="s">
        <v>590</v>
      </c>
      <c r="AE521" s="99" t="s">
        <v>875</v>
      </c>
      <c r="AF521" s="99">
        <v>1</v>
      </c>
      <c r="AG521" s="99">
        <v>27200</v>
      </c>
      <c r="AH521" s="99">
        <v>0</v>
      </c>
      <c r="AI521" s="99">
        <v>2</v>
      </c>
      <c r="AJ521" s="99" t="s">
        <v>3253</v>
      </c>
      <c r="AK521" s="99">
        <v>4</v>
      </c>
      <c r="AN521" s="99">
        <v>0</v>
      </c>
      <c r="AO521" s="99" t="s">
        <v>591</v>
      </c>
      <c r="AP521" s="99" t="s">
        <v>3012</v>
      </c>
    </row>
    <row r="522" spans="1:42">
      <c r="A522" s="24">
        <v>521</v>
      </c>
      <c r="B522" s="99" t="s">
        <v>952</v>
      </c>
      <c r="C522" s="99" t="s">
        <v>872</v>
      </c>
      <c r="D522" s="24" t="s">
        <v>501</v>
      </c>
      <c r="E522" s="24" t="s">
        <v>422</v>
      </c>
      <c r="F522" s="24" t="s">
        <v>502</v>
      </c>
      <c r="G522" s="99">
        <v>110</v>
      </c>
      <c r="H522" s="25" t="s">
        <v>2994</v>
      </c>
      <c r="I522" s="99" t="s">
        <v>123</v>
      </c>
      <c r="J522" s="99" t="s">
        <v>589</v>
      </c>
      <c r="K522" s="25">
        <v>27200</v>
      </c>
      <c r="L522" s="25">
        <v>2</v>
      </c>
      <c r="M522" s="25">
        <v>2</v>
      </c>
      <c r="AA522" s="99" t="s">
        <v>876</v>
      </c>
      <c r="AB522" s="99" t="s">
        <v>602</v>
      </c>
      <c r="AC522" s="99" t="s">
        <v>980</v>
      </c>
      <c r="AD522" s="101" t="s">
        <v>592</v>
      </c>
      <c r="AE522" s="99" t="s">
        <v>877</v>
      </c>
      <c r="AF522" s="99">
        <v>1</v>
      </c>
      <c r="AG522" s="99">
        <v>27200</v>
      </c>
      <c r="AH522" s="99">
        <v>2</v>
      </c>
      <c r="AI522" s="99">
        <v>2</v>
      </c>
      <c r="AJ522" s="99" t="s">
        <v>3040</v>
      </c>
      <c r="AK522" s="99">
        <v>4</v>
      </c>
      <c r="AN522" s="99">
        <v>0</v>
      </c>
      <c r="AO522" s="99" t="s">
        <v>591</v>
      </c>
      <c r="AP522" s="99" t="s">
        <v>3016</v>
      </c>
    </row>
    <row r="523" spans="1:42">
      <c r="A523" s="24">
        <v>522</v>
      </c>
      <c r="B523" s="99" t="s">
        <v>952</v>
      </c>
      <c r="C523" s="99" t="s">
        <v>872</v>
      </c>
      <c r="D523" s="24" t="s">
        <v>501</v>
      </c>
      <c r="E523" s="24" t="s">
        <v>422</v>
      </c>
      <c r="F523" s="24" t="s">
        <v>502</v>
      </c>
      <c r="G523" s="99">
        <v>110</v>
      </c>
      <c r="H523" s="25" t="s">
        <v>585</v>
      </c>
      <c r="I523" s="99" t="s">
        <v>123</v>
      </c>
      <c r="J523" s="99" t="s">
        <v>97</v>
      </c>
      <c r="K523" s="25">
        <v>27200</v>
      </c>
      <c r="L523" s="25">
        <v>0</v>
      </c>
      <c r="M523" s="25">
        <v>2</v>
      </c>
      <c r="AA523" s="99" t="s">
        <v>876</v>
      </c>
      <c r="AB523" s="99" t="s">
        <v>602</v>
      </c>
      <c r="AC523" s="99" t="s">
        <v>980</v>
      </c>
      <c r="AD523" s="101" t="s">
        <v>590</v>
      </c>
      <c r="AE523" s="99" t="s">
        <v>875</v>
      </c>
      <c r="AF523" s="99">
        <v>1</v>
      </c>
      <c r="AG523" s="99">
        <v>27200</v>
      </c>
      <c r="AH523" s="99">
        <v>0</v>
      </c>
      <c r="AI523" s="99">
        <v>2</v>
      </c>
      <c r="AJ523" s="99" t="s">
        <v>887</v>
      </c>
      <c r="AK523" s="99">
        <v>4</v>
      </c>
      <c r="AN523" s="99">
        <v>0</v>
      </c>
      <c r="AO523" s="99" t="s">
        <v>591</v>
      </c>
      <c r="AP523" s="99" t="s">
        <v>2870</v>
      </c>
    </row>
    <row r="524" spans="1:42">
      <c r="A524" s="24">
        <v>523</v>
      </c>
      <c r="B524" s="99" t="s">
        <v>952</v>
      </c>
      <c r="C524" s="99" t="s">
        <v>872</v>
      </c>
      <c r="D524" s="24" t="s">
        <v>501</v>
      </c>
      <c r="E524" s="24" t="s">
        <v>422</v>
      </c>
      <c r="F524" s="24" t="s">
        <v>502</v>
      </c>
      <c r="G524" s="99">
        <v>110</v>
      </c>
      <c r="H524" s="25" t="s">
        <v>586</v>
      </c>
      <c r="I524" s="99" t="s">
        <v>123</v>
      </c>
      <c r="J524" s="99" t="s">
        <v>589</v>
      </c>
      <c r="K524" s="25">
        <v>27200</v>
      </c>
      <c r="L524" s="25">
        <v>4</v>
      </c>
      <c r="M524" s="25">
        <v>2</v>
      </c>
      <c r="AA524" s="99" t="s">
        <v>876</v>
      </c>
      <c r="AB524" s="99" t="s">
        <v>602</v>
      </c>
      <c r="AC524" s="99" t="s">
        <v>980</v>
      </c>
      <c r="AD524" s="101" t="s">
        <v>592</v>
      </c>
      <c r="AE524" s="99" t="s">
        <v>877</v>
      </c>
      <c r="AF524" s="99">
        <v>1</v>
      </c>
      <c r="AG524" s="99">
        <v>27200</v>
      </c>
      <c r="AH524" s="99">
        <v>4</v>
      </c>
      <c r="AI524" s="99">
        <v>2</v>
      </c>
      <c r="AJ524" s="99" t="s">
        <v>888</v>
      </c>
      <c r="AK524" s="99">
        <v>4</v>
      </c>
      <c r="AN524" s="99">
        <v>0</v>
      </c>
      <c r="AO524" s="99" t="s">
        <v>591</v>
      </c>
      <c r="AP524" s="99" t="s">
        <v>2408</v>
      </c>
    </row>
    <row r="525" spans="1:42">
      <c r="A525" s="24">
        <v>524</v>
      </c>
      <c r="B525" s="99" t="s">
        <v>952</v>
      </c>
      <c r="C525" s="99" t="s">
        <v>872</v>
      </c>
      <c r="D525" s="24" t="s">
        <v>501</v>
      </c>
      <c r="E525" s="24" t="s">
        <v>422</v>
      </c>
      <c r="F525" s="24" t="s">
        <v>502</v>
      </c>
      <c r="G525" s="99">
        <v>110</v>
      </c>
      <c r="H525" s="25" t="s">
        <v>588</v>
      </c>
      <c r="I525" s="99" t="s">
        <v>123</v>
      </c>
      <c r="J525" s="99" t="s">
        <v>97</v>
      </c>
      <c r="K525" s="25">
        <v>27200</v>
      </c>
      <c r="L525" s="25">
        <v>0</v>
      </c>
      <c r="M525" s="25">
        <v>2</v>
      </c>
      <c r="AA525" s="99" t="s">
        <v>876</v>
      </c>
      <c r="AB525" s="99" t="s">
        <v>602</v>
      </c>
      <c r="AC525" s="99" t="s">
        <v>980</v>
      </c>
      <c r="AD525" s="101" t="s">
        <v>590</v>
      </c>
      <c r="AE525" s="99" t="s">
        <v>875</v>
      </c>
      <c r="AF525" s="99">
        <v>1</v>
      </c>
      <c r="AG525" s="99">
        <v>27200</v>
      </c>
      <c r="AH525" s="99">
        <v>0</v>
      </c>
      <c r="AI525" s="99">
        <v>2</v>
      </c>
      <c r="AJ525" s="99" t="s">
        <v>886</v>
      </c>
      <c r="AK525" s="99">
        <v>4</v>
      </c>
      <c r="AN525" s="99">
        <v>0</v>
      </c>
      <c r="AO525" s="99" t="s">
        <v>591</v>
      </c>
      <c r="AP525" s="99" t="s">
        <v>2871</v>
      </c>
    </row>
    <row r="526" spans="1:42">
      <c r="A526" s="24">
        <v>525</v>
      </c>
      <c r="B526" s="99" t="s">
        <v>952</v>
      </c>
      <c r="C526" s="99" t="s">
        <v>872</v>
      </c>
      <c r="D526" s="24" t="s">
        <v>501</v>
      </c>
      <c r="E526" s="24" t="s">
        <v>422</v>
      </c>
      <c r="F526" s="24" t="s">
        <v>502</v>
      </c>
      <c r="G526" s="99">
        <v>110</v>
      </c>
      <c r="H526" s="25" t="s">
        <v>587</v>
      </c>
      <c r="I526" s="99" t="s">
        <v>123</v>
      </c>
      <c r="J526" s="99" t="s">
        <v>589</v>
      </c>
      <c r="K526" s="25">
        <v>27200</v>
      </c>
      <c r="L526" s="25">
        <v>2</v>
      </c>
      <c r="M526" s="25">
        <v>2</v>
      </c>
      <c r="AA526" s="99" t="s">
        <v>876</v>
      </c>
      <c r="AB526" s="99" t="s">
        <v>602</v>
      </c>
      <c r="AC526" s="99" t="s">
        <v>980</v>
      </c>
      <c r="AD526" s="101" t="s">
        <v>592</v>
      </c>
      <c r="AE526" s="99" t="s">
        <v>877</v>
      </c>
      <c r="AF526" s="99">
        <v>1</v>
      </c>
      <c r="AG526" s="99">
        <v>27200</v>
      </c>
      <c r="AH526" s="99">
        <v>2</v>
      </c>
      <c r="AI526" s="99">
        <v>2</v>
      </c>
      <c r="AJ526" s="99" t="s">
        <v>889</v>
      </c>
      <c r="AK526" s="99">
        <v>4</v>
      </c>
      <c r="AN526" s="99">
        <v>0</v>
      </c>
      <c r="AO526" s="99" t="s">
        <v>591</v>
      </c>
      <c r="AP526" s="99" t="s">
        <v>2409</v>
      </c>
    </row>
    <row r="527" spans="1:42">
      <c r="A527" s="24">
        <v>526</v>
      </c>
      <c r="B527" s="99" t="s">
        <v>952</v>
      </c>
      <c r="C527" s="99" t="s">
        <v>872</v>
      </c>
      <c r="D527" s="24" t="s">
        <v>501</v>
      </c>
      <c r="E527" s="24" t="s">
        <v>1346</v>
      </c>
      <c r="F527" s="24" t="s">
        <v>1380</v>
      </c>
      <c r="G527" s="99">
        <v>111</v>
      </c>
      <c r="H527" s="25" t="s">
        <v>1800</v>
      </c>
      <c r="I527" s="99" t="s">
        <v>121</v>
      </c>
      <c r="J527" s="99" t="s">
        <v>89</v>
      </c>
      <c r="K527" s="25">
        <v>5440</v>
      </c>
      <c r="L527" s="25">
        <v>0</v>
      </c>
      <c r="M527" s="25">
        <v>1</v>
      </c>
      <c r="AA527" s="99" t="s">
        <v>873</v>
      </c>
      <c r="AB527" s="99" t="s">
        <v>602</v>
      </c>
      <c r="AC527" s="99" t="s">
        <v>978</v>
      </c>
      <c r="AD527" s="101" t="s">
        <v>592</v>
      </c>
      <c r="AE527" s="99" t="s">
        <v>593</v>
      </c>
      <c r="AF527" s="99">
        <v>1</v>
      </c>
      <c r="AG527" s="99">
        <v>5440</v>
      </c>
      <c r="AH527" s="99">
        <v>0</v>
      </c>
      <c r="AI527" s="99">
        <v>1</v>
      </c>
      <c r="AJ527" s="99" t="s">
        <v>2497</v>
      </c>
      <c r="AK527" s="99">
        <v>4</v>
      </c>
      <c r="AN527" s="99">
        <v>0</v>
      </c>
      <c r="AO527" s="99" t="s">
        <v>591</v>
      </c>
      <c r="AP527" s="99" t="s">
        <v>2498</v>
      </c>
    </row>
    <row r="528" spans="1:42">
      <c r="A528" s="24">
        <v>527</v>
      </c>
      <c r="B528" s="99" t="s">
        <v>952</v>
      </c>
      <c r="C528" s="99" t="s">
        <v>872</v>
      </c>
      <c r="D528" s="24" t="s">
        <v>501</v>
      </c>
      <c r="E528" s="24" t="s">
        <v>1230</v>
      </c>
      <c r="F528" s="24" t="s">
        <v>1232</v>
      </c>
      <c r="G528" s="99">
        <v>112</v>
      </c>
      <c r="H528" s="25" t="s">
        <v>1767</v>
      </c>
      <c r="I528" s="99" t="s">
        <v>122</v>
      </c>
      <c r="J528" s="99" t="s">
        <v>90</v>
      </c>
      <c r="K528" s="25">
        <v>6240</v>
      </c>
      <c r="L528" s="25">
        <v>0</v>
      </c>
      <c r="M528" s="25">
        <v>2</v>
      </c>
      <c r="AA528" s="99" t="s">
        <v>874</v>
      </c>
      <c r="AB528" s="99" t="s">
        <v>602</v>
      </c>
      <c r="AC528" s="99" t="s">
        <v>975</v>
      </c>
      <c r="AD528" s="101" t="s">
        <v>592</v>
      </c>
      <c r="AE528" s="99" t="s">
        <v>599</v>
      </c>
      <c r="AF528" s="99">
        <v>1</v>
      </c>
      <c r="AG528" s="99">
        <v>6240</v>
      </c>
      <c r="AH528" s="99">
        <v>0</v>
      </c>
      <c r="AI528" s="99">
        <v>2</v>
      </c>
      <c r="AJ528" s="99" t="s">
        <v>2499</v>
      </c>
      <c r="AK528" s="99">
        <v>4</v>
      </c>
      <c r="AN528" s="99">
        <v>0</v>
      </c>
      <c r="AO528" s="99" t="s">
        <v>591</v>
      </c>
      <c r="AP528" s="99" t="s">
        <v>601</v>
      </c>
    </row>
    <row r="529" spans="1:42">
      <c r="A529" s="24">
        <v>528</v>
      </c>
      <c r="B529" s="99" t="s">
        <v>952</v>
      </c>
      <c r="C529" s="99" t="s">
        <v>872</v>
      </c>
      <c r="D529" s="24" t="s">
        <v>501</v>
      </c>
      <c r="E529" s="24" t="s">
        <v>1230</v>
      </c>
      <c r="F529" s="24" t="s">
        <v>1232</v>
      </c>
      <c r="G529" s="99">
        <v>112</v>
      </c>
      <c r="H529" s="25" t="s">
        <v>2992</v>
      </c>
      <c r="I529" s="99" t="s">
        <v>123</v>
      </c>
      <c r="J529" s="99" t="s">
        <v>97</v>
      </c>
      <c r="K529" s="25">
        <v>27240</v>
      </c>
      <c r="L529" s="25">
        <v>0</v>
      </c>
      <c r="M529" s="25">
        <v>2</v>
      </c>
      <c r="AA529" s="99" t="s">
        <v>876</v>
      </c>
      <c r="AB529" s="99" t="s">
        <v>602</v>
      </c>
      <c r="AC529" s="99" t="s">
        <v>980</v>
      </c>
      <c r="AD529" s="101" t="s">
        <v>590</v>
      </c>
      <c r="AE529" s="99" t="s">
        <v>875</v>
      </c>
      <c r="AF529" s="99">
        <v>1</v>
      </c>
      <c r="AG529" s="99">
        <v>27240</v>
      </c>
      <c r="AH529" s="99">
        <v>0</v>
      </c>
      <c r="AI529" s="99">
        <v>2</v>
      </c>
      <c r="AJ529" s="99" t="s">
        <v>3041</v>
      </c>
      <c r="AK529" s="99">
        <v>4</v>
      </c>
      <c r="AN529" s="99">
        <v>0</v>
      </c>
      <c r="AO529" s="99" t="s">
        <v>591</v>
      </c>
      <c r="AP529" s="99" t="s">
        <v>2391</v>
      </c>
    </row>
    <row r="530" spans="1:42">
      <c r="A530" s="24">
        <v>529</v>
      </c>
      <c r="B530" s="99" t="s">
        <v>952</v>
      </c>
      <c r="C530" s="99" t="s">
        <v>872</v>
      </c>
      <c r="D530" s="24" t="s">
        <v>501</v>
      </c>
      <c r="E530" s="24" t="s">
        <v>1230</v>
      </c>
      <c r="F530" s="24" t="s">
        <v>1232</v>
      </c>
      <c r="G530" s="99">
        <v>112</v>
      </c>
      <c r="H530" s="25" t="s">
        <v>2993</v>
      </c>
      <c r="I530" s="99" t="s">
        <v>123</v>
      </c>
      <c r="J530" s="99" t="s">
        <v>589</v>
      </c>
      <c r="K530" s="25">
        <v>27240</v>
      </c>
      <c r="L530" s="25">
        <v>4</v>
      </c>
      <c r="M530" s="25">
        <v>2</v>
      </c>
      <c r="AA530" s="99" t="s">
        <v>876</v>
      </c>
      <c r="AB530" s="99" t="s">
        <v>602</v>
      </c>
      <c r="AC530" s="99" t="s">
        <v>980</v>
      </c>
      <c r="AD530" s="101" t="s">
        <v>592</v>
      </c>
      <c r="AE530" s="99" t="s">
        <v>877</v>
      </c>
      <c r="AF530" s="99">
        <v>1</v>
      </c>
      <c r="AG530" s="99">
        <v>27240</v>
      </c>
      <c r="AH530" s="99">
        <v>4</v>
      </c>
      <c r="AI530" s="99">
        <v>2</v>
      </c>
      <c r="AJ530" s="99" t="s">
        <v>3042</v>
      </c>
      <c r="AK530" s="99">
        <v>4</v>
      </c>
      <c r="AN530" s="99">
        <v>0</v>
      </c>
      <c r="AO530" s="99" t="s">
        <v>591</v>
      </c>
      <c r="AP530" s="99" t="s">
        <v>3004</v>
      </c>
    </row>
    <row r="531" spans="1:42">
      <c r="A531" s="24">
        <v>530</v>
      </c>
      <c r="B531" s="99" t="s">
        <v>952</v>
      </c>
      <c r="C531" s="99" t="s">
        <v>872</v>
      </c>
      <c r="D531" s="24" t="s">
        <v>501</v>
      </c>
      <c r="E531" s="24" t="s">
        <v>1230</v>
      </c>
      <c r="F531" s="24" t="s">
        <v>1232</v>
      </c>
      <c r="G531" s="99">
        <v>112</v>
      </c>
      <c r="H531" s="25" t="s">
        <v>584</v>
      </c>
      <c r="I531" s="99" t="s">
        <v>123</v>
      </c>
      <c r="J531" s="99" t="s">
        <v>97</v>
      </c>
      <c r="K531" s="25">
        <v>27240</v>
      </c>
      <c r="L531" s="25">
        <v>0</v>
      </c>
      <c r="M531" s="25">
        <v>2</v>
      </c>
      <c r="AA531" s="99" t="s">
        <v>876</v>
      </c>
      <c r="AB531" s="99" t="s">
        <v>602</v>
      </c>
      <c r="AC531" s="99" t="s">
        <v>980</v>
      </c>
      <c r="AD531" s="101" t="s">
        <v>590</v>
      </c>
      <c r="AE531" s="99" t="s">
        <v>875</v>
      </c>
      <c r="AF531" s="99">
        <v>1</v>
      </c>
      <c r="AG531" s="99">
        <v>27240</v>
      </c>
      <c r="AH531" s="99">
        <v>0</v>
      </c>
      <c r="AI531" s="99">
        <v>2</v>
      </c>
      <c r="AJ531" s="99" t="s">
        <v>3254</v>
      </c>
      <c r="AK531" s="99">
        <v>4</v>
      </c>
      <c r="AN531" s="99">
        <v>0</v>
      </c>
      <c r="AO531" s="99" t="s">
        <v>591</v>
      </c>
      <c r="AP531" s="99" t="s">
        <v>3002</v>
      </c>
    </row>
    <row r="532" spans="1:42">
      <c r="A532" s="24">
        <v>531</v>
      </c>
      <c r="B532" s="99" t="s">
        <v>952</v>
      </c>
      <c r="C532" s="99" t="s">
        <v>872</v>
      </c>
      <c r="D532" s="24" t="s">
        <v>501</v>
      </c>
      <c r="E532" s="24" t="s">
        <v>1230</v>
      </c>
      <c r="F532" s="24" t="s">
        <v>1232</v>
      </c>
      <c r="G532" s="99">
        <v>112</v>
      </c>
      <c r="H532" s="25" t="s">
        <v>2994</v>
      </c>
      <c r="I532" s="99" t="s">
        <v>123</v>
      </c>
      <c r="J532" s="99" t="s">
        <v>589</v>
      </c>
      <c r="K532" s="25">
        <v>27240</v>
      </c>
      <c r="L532" s="25">
        <v>2</v>
      </c>
      <c r="M532" s="25">
        <v>2</v>
      </c>
      <c r="AA532" s="99" t="s">
        <v>876</v>
      </c>
      <c r="AB532" s="99" t="s">
        <v>602</v>
      </c>
      <c r="AC532" s="99" t="s">
        <v>980</v>
      </c>
      <c r="AD532" s="101" t="s">
        <v>592</v>
      </c>
      <c r="AE532" s="99" t="s">
        <v>877</v>
      </c>
      <c r="AF532" s="99">
        <v>1</v>
      </c>
      <c r="AG532" s="99">
        <v>27240</v>
      </c>
      <c r="AH532" s="99">
        <v>2</v>
      </c>
      <c r="AI532" s="99">
        <v>2</v>
      </c>
      <c r="AJ532" s="99" t="s">
        <v>3043</v>
      </c>
      <c r="AK532" s="99">
        <v>4</v>
      </c>
      <c r="AN532" s="99">
        <v>0</v>
      </c>
      <c r="AO532" s="99" t="s">
        <v>591</v>
      </c>
      <c r="AP532" s="99" t="s">
        <v>3006</v>
      </c>
    </row>
    <row r="533" spans="1:42">
      <c r="A533" s="24">
        <v>532</v>
      </c>
      <c r="B533" s="99" t="s">
        <v>952</v>
      </c>
      <c r="C533" s="99" t="s">
        <v>872</v>
      </c>
      <c r="D533" s="24" t="s">
        <v>501</v>
      </c>
      <c r="E533" s="24" t="s">
        <v>1230</v>
      </c>
      <c r="F533" s="24" t="s">
        <v>1232</v>
      </c>
      <c r="G533" s="99">
        <v>112</v>
      </c>
      <c r="H533" s="25" t="s">
        <v>585</v>
      </c>
      <c r="I533" s="99" t="s">
        <v>123</v>
      </c>
      <c r="J533" s="99" t="s">
        <v>97</v>
      </c>
      <c r="K533" s="25">
        <v>27240</v>
      </c>
      <c r="L533" s="25">
        <v>0</v>
      </c>
      <c r="M533" s="25">
        <v>2</v>
      </c>
      <c r="AA533" s="99" t="s">
        <v>876</v>
      </c>
      <c r="AB533" s="99" t="s">
        <v>602</v>
      </c>
      <c r="AC533" s="99" t="s">
        <v>980</v>
      </c>
      <c r="AD533" s="101" t="s">
        <v>590</v>
      </c>
      <c r="AE533" s="99" t="s">
        <v>875</v>
      </c>
      <c r="AF533" s="99">
        <v>1</v>
      </c>
      <c r="AG533" s="99">
        <v>27240</v>
      </c>
      <c r="AH533" s="99">
        <v>0</v>
      </c>
      <c r="AI533" s="99">
        <v>2</v>
      </c>
      <c r="AJ533" s="99" t="s">
        <v>2501</v>
      </c>
      <c r="AK533" s="99">
        <v>4</v>
      </c>
      <c r="AN533" s="99">
        <v>0</v>
      </c>
      <c r="AO533" s="99" t="s">
        <v>591</v>
      </c>
      <c r="AP533" s="99" t="s">
        <v>2393</v>
      </c>
    </row>
    <row r="534" spans="1:42">
      <c r="A534" s="24">
        <v>533</v>
      </c>
      <c r="B534" s="99" t="s">
        <v>952</v>
      </c>
      <c r="C534" s="99" t="s">
        <v>872</v>
      </c>
      <c r="D534" s="24" t="s">
        <v>501</v>
      </c>
      <c r="E534" s="24" t="s">
        <v>1230</v>
      </c>
      <c r="F534" s="24" t="s">
        <v>1232</v>
      </c>
      <c r="G534" s="99">
        <v>112</v>
      </c>
      <c r="H534" s="25" t="s">
        <v>586</v>
      </c>
      <c r="I534" s="99" t="s">
        <v>123</v>
      </c>
      <c r="J534" s="99" t="s">
        <v>589</v>
      </c>
      <c r="K534" s="25">
        <v>27240</v>
      </c>
      <c r="L534" s="25">
        <v>4</v>
      </c>
      <c r="M534" s="25">
        <v>2</v>
      </c>
      <c r="AA534" s="99" t="s">
        <v>876</v>
      </c>
      <c r="AB534" s="99" t="s">
        <v>602</v>
      </c>
      <c r="AC534" s="99" t="s">
        <v>980</v>
      </c>
      <c r="AD534" s="101" t="s">
        <v>592</v>
      </c>
      <c r="AE534" s="99" t="s">
        <v>877</v>
      </c>
      <c r="AF534" s="99">
        <v>1</v>
      </c>
      <c r="AG534" s="99">
        <v>27240</v>
      </c>
      <c r="AH534" s="99">
        <v>4</v>
      </c>
      <c r="AI534" s="99">
        <v>2</v>
      </c>
      <c r="AJ534" s="99" t="s">
        <v>2502</v>
      </c>
      <c r="AK534" s="99">
        <v>4</v>
      </c>
      <c r="AN534" s="99">
        <v>0</v>
      </c>
      <c r="AO534" s="99" t="s">
        <v>591</v>
      </c>
      <c r="AP534" s="99" t="s">
        <v>2397</v>
      </c>
    </row>
    <row r="535" spans="1:42">
      <c r="A535" s="24">
        <v>534</v>
      </c>
      <c r="B535" s="99" t="s">
        <v>952</v>
      </c>
      <c r="C535" s="99" t="s">
        <v>872</v>
      </c>
      <c r="D535" s="24" t="s">
        <v>501</v>
      </c>
      <c r="E535" s="24" t="s">
        <v>1230</v>
      </c>
      <c r="F535" s="24" t="s">
        <v>1232</v>
      </c>
      <c r="G535" s="99">
        <v>112</v>
      </c>
      <c r="H535" s="25" t="s">
        <v>588</v>
      </c>
      <c r="I535" s="99" t="s">
        <v>123</v>
      </c>
      <c r="J535" s="99" t="s">
        <v>97</v>
      </c>
      <c r="K535" s="25">
        <v>27240</v>
      </c>
      <c r="L535" s="25">
        <v>0</v>
      </c>
      <c r="M535" s="25">
        <v>2</v>
      </c>
      <c r="AA535" s="99" t="s">
        <v>876</v>
      </c>
      <c r="AB535" s="99" t="s">
        <v>602</v>
      </c>
      <c r="AC535" s="99" t="s">
        <v>980</v>
      </c>
      <c r="AD535" s="101" t="s">
        <v>590</v>
      </c>
      <c r="AE535" s="99" t="s">
        <v>875</v>
      </c>
      <c r="AF535" s="99">
        <v>1</v>
      </c>
      <c r="AG535" s="99">
        <v>27240</v>
      </c>
      <c r="AH535" s="99">
        <v>0</v>
      </c>
      <c r="AI535" s="99">
        <v>2</v>
      </c>
      <c r="AJ535" s="99" t="s">
        <v>2500</v>
      </c>
      <c r="AK535" s="99">
        <v>4</v>
      </c>
      <c r="AN535" s="99">
        <v>0</v>
      </c>
      <c r="AO535" s="99" t="s">
        <v>591</v>
      </c>
      <c r="AP535" s="99" t="s">
        <v>2395</v>
      </c>
    </row>
    <row r="536" spans="1:42">
      <c r="A536" s="24">
        <v>535</v>
      </c>
      <c r="B536" s="99" t="s">
        <v>952</v>
      </c>
      <c r="C536" s="99" t="s">
        <v>872</v>
      </c>
      <c r="D536" s="24" t="s">
        <v>501</v>
      </c>
      <c r="E536" s="24" t="s">
        <v>1230</v>
      </c>
      <c r="F536" s="24" t="s">
        <v>1232</v>
      </c>
      <c r="G536" s="99">
        <v>112</v>
      </c>
      <c r="H536" s="25" t="s">
        <v>587</v>
      </c>
      <c r="I536" s="99" t="s">
        <v>123</v>
      </c>
      <c r="J536" s="99" t="s">
        <v>589</v>
      </c>
      <c r="K536" s="25">
        <v>27240</v>
      </c>
      <c r="L536" s="25">
        <v>2</v>
      </c>
      <c r="M536" s="25">
        <v>2</v>
      </c>
      <c r="AA536" s="99" t="s">
        <v>876</v>
      </c>
      <c r="AB536" s="99" t="s">
        <v>602</v>
      </c>
      <c r="AC536" s="99" t="s">
        <v>980</v>
      </c>
      <c r="AD536" s="101" t="s">
        <v>592</v>
      </c>
      <c r="AE536" s="99" t="s">
        <v>877</v>
      </c>
      <c r="AF536" s="99">
        <v>1</v>
      </c>
      <c r="AG536" s="99">
        <v>27240</v>
      </c>
      <c r="AH536" s="99">
        <v>2</v>
      </c>
      <c r="AI536" s="99">
        <v>2</v>
      </c>
      <c r="AJ536" s="99" t="s">
        <v>2503</v>
      </c>
      <c r="AK536" s="99">
        <v>4</v>
      </c>
      <c r="AN536" s="99">
        <v>0</v>
      </c>
      <c r="AO536" s="99" t="s">
        <v>591</v>
      </c>
      <c r="AP536" s="99" t="s">
        <v>2399</v>
      </c>
    </row>
    <row r="537" spans="1:42">
      <c r="A537" s="24">
        <v>536</v>
      </c>
      <c r="B537" s="99" t="s">
        <v>952</v>
      </c>
      <c r="C537" s="99" t="s">
        <v>872</v>
      </c>
      <c r="D537" s="24" t="s">
        <v>501</v>
      </c>
      <c r="E537" s="24" t="s">
        <v>1230</v>
      </c>
      <c r="F537" s="24" t="s">
        <v>1233</v>
      </c>
      <c r="G537" s="99">
        <v>113</v>
      </c>
      <c r="H537" s="25" t="s">
        <v>1767</v>
      </c>
      <c r="I537" s="99" t="s">
        <v>122</v>
      </c>
      <c r="J537" s="99" t="s">
        <v>90</v>
      </c>
      <c r="K537" s="25">
        <v>6260</v>
      </c>
      <c r="L537" s="25">
        <v>0</v>
      </c>
      <c r="M537" s="25">
        <v>2</v>
      </c>
      <c r="AA537" s="99" t="s">
        <v>874</v>
      </c>
      <c r="AB537" s="99" t="s">
        <v>602</v>
      </c>
      <c r="AC537" s="99" t="s">
        <v>975</v>
      </c>
      <c r="AD537" s="101" t="s">
        <v>592</v>
      </c>
      <c r="AE537" s="99" t="s">
        <v>599</v>
      </c>
      <c r="AF537" s="99">
        <v>1</v>
      </c>
      <c r="AG537" s="99">
        <v>6260</v>
      </c>
      <c r="AH537" s="99">
        <v>0</v>
      </c>
      <c r="AI537" s="99">
        <v>2</v>
      </c>
      <c r="AJ537" s="99" t="s">
        <v>2504</v>
      </c>
      <c r="AK537" s="99">
        <v>4</v>
      </c>
      <c r="AN537" s="99">
        <v>0</v>
      </c>
      <c r="AO537" s="99" t="s">
        <v>591</v>
      </c>
      <c r="AP537" s="99" t="s">
        <v>601</v>
      </c>
    </row>
    <row r="538" spans="1:42">
      <c r="A538" s="24">
        <v>537</v>
      </c>
      <c r="B538" s="99" t="s">
        <v>952</v>
      </c>
      <c r="C538" s="99" t="s">
        <v>872</v>
      </c>
      <c r="D538" s="24" t="s">
        <v>501</v>
      </c>
      <c r="E538" s="24" t="s">
        <v>1230</v>
      </c>
      <c r="F538" s="24" t="s">
        <v>1233</v>
      </c>
      <c r="G538" s="99">
        <v>113</v>
      </c>
      <c r="H538" s="25" t="s">
        <v>2992</v>
      </c>
      <c r="I538" s="99" t="s">
        <v>123</v>
      </c>
      <c r="J538" s="99" t="s">
        <v>97</v>
      </c>
      <c r="K538" s="25">
        <v>27260</v>
      </c>
      <c r="L538" s="25">
        <v>0</v>
      </c>
      <c r="M538" s="25">
        <v>2</v>
      </c>
      <c r="AA538" s="99" t="s">
        <v>876</v>
      </c>
      <c r="AB538" s="99" t="s">
        <v>602</v>
      </c>
      <c r="AC538" s="99" t="s">
        <v>980</v>
      </c>
      <c r="AD538" s="101" t="s">
        <v>590</v>
      </c>
      <c r="AE538" s="99" t="s">
        <v>875</v>
      </c>
      <c r="AF538" s="99">
        <v>1</v>
      </c>
      <c r="AG538" s="99">
        <v>27260</v>
      </c>
      <c r="AH538" s="99">
        <v>0</v>
      </c>
      <c r="AI538" s="99">
        <v>2</v>
      </c>
      <c r="AJ538" s="99" t="s">
        <v>3044</v>
      </c>
      <c r="AK538" s="99">
        <v>4</v>
      </c>
      <c r="AN538" s="99">
        <v>0</v>
      </c>
      <c r="AO538" s="99" t="s">
        <v>591</v>
      </c>
      <c r="AP538" s="99" t="s">
        <v>2391</v>
      </c>
    </row>
    <row r="539" spans="1:42">
      <c r="A539" s="24">
        <v>538</v>
      </c>
      <c r="B539" s="99" t="s">
        <v>952</v>
      </c>
      <c r="C539" s="99" t="s">
        <v>872</v>
      </c>
      <c r="D539" s="24" t="s">
        <v>501</v>
      </c>
      <c r="E539" s="24" t="s">
        <v>1230</v>
      </c>
      <c r="F539" s="24" t="s">
        <v>1233</v>
      </c>
      <c r="G539" s="99">
        <v>113</v>
      </c>
      <c r="H539" s="25" t="s">
        <v>2993</v>
      </c>
      <c r="I539" s="99" t="s">
        <v>123</v>
      </c>
      <c r="J539" s="99" t="s">
        <v>589</v>
      </c>
      <c r="K539" s="25">
        <v>27260</v>
      </c>
      <c r="L539" s="25">
        <v>4</v>
      </c>
      <c r="M539" s="25">
        <v>2</v>
      </c>
      <c r="AA539" s="99" t="s">
        <v>876</v>
      </c>
      <c r="AB539" s="99" t="s">
        <v>602</v>
      </c>
      <c r="AC539" s="99" t="s">
        <v>980</v>
      </c>
      <c r="AD539" s="101" t="s">
        <v>592</v>
      </c>
      <c r="AE539" s="99" t="s">
        <v>877</v>
      </c>
      <c r="AF539" s="99">
        <v>1</v>
      </c>
      <c r="AG539" s="99">
        <v>27260</v>
      </c>
      <c r="AH539" s="99">
        <v>4</v>
      </c>
      <c r="AI539" s="99">
        <v>2</v>
      </c>
      <c r="AJ539" s="99" t="s">
        <v>3045</v>
      </c>
      <c r="AK539" s="99">
        <v>4</v>
      </c>
      <c r="AN539" s="99">
        <v>0</v>
      </c>
      <c r="AO539" s="99" t="s">
        <v>591</v>
      </c>
      <c r="AP539" s="99" t="s">
        <v>3004</v>
      </c>
    </row>
    <row r="540" spans="1:42">
      <c r="A540" s="24">
        <v>539</v>
      </c>
      <c r="B540" s="99" t="s">
        <v>952</v>
      </c>
      <c r="C540" s="99" t="s">
        <v>872</v>
      </c>
      <c r="D540" s="24" t="s">
        <v>501</v>
      </c>
      <c r="E540" s="24" t="s">
        <v>1230</v>
      </c>
      <c r="F540" s="24" t="s">
        <v>1233</v>
      </c>
      <c r="G540" s="99">
        <v>113</v>
      </c>
      <c r="H540" s="25" t="s">
        <v>584</v>
      </c>
      <c r="I540" s="99" t="s">
        <v>123</v>
      </c>
      <c r="J540" s="99" t="s">
        <v>97</v>
      </c>
      <c r="K540" s="25">
        <v>27260</v>
      </c>
      <c r="L540" s="25">
        <v>0</v>
      </c>
      <c r="M540" s="25">
        <v>2</v>
      </c>
      <c r="AA540" s="99" t="s">
        <v>876</v>
      </c>
      <c r="AB540" s="99" t="s">
        <v>602</v>
      </c>
      <c r="AC540" s="99" t="s">
        <v>980</v>
      </c>
      <c r="AD540" s="101" t="s">
        <v>590</v>
      </c>
      <c r="AE540" s="99" t="s">
        <v>875</v>
      </c>
      <c r="AF540" s="99">
        <v>1</v>
      </c>
      <c r="AG540" s="99">
        <v>27260</v>
      </c>
      <c r="AH540" s="99">
        <v>0</v>
      </c>
      <c r="AI540" s="99">
        <v>2</v>
      </c>
      <c r="AJ540" s="99" t="s">
        <v>3255</v>
      </c>
      <c r="AK540" s="99">
        <v>4</v>
      </c>
      <c r="AN540" s="99">
        <v>0</v>
      </c>
      <c r="AO540" s="99" t="s">
        <v>591</v>
      </c>
      <c r="AP540" s="99" t="s">
        <v>3002</v>
      </c>
    </row>
    <row r="541" spans="1:42">
      <c r="A541" s="24">
        <v>540</v>
      </c>
      <c r="B541" s="99" t="s">
        <v>952</v>
      </c>
      <c r="C541" s="99" t="s">
        <v>872</v>
      </c>
      <c r="D541" s="24" t="s">
        <v>501</v>
      </c>
      <c r="E541" s="24" t="s">
        <v>1230</v>
      </c>
      <c r="F541" s="24" t="s">
        <v>1233</v>
      </c>
      <c r="G541" s="99">
        <v>113</v>
      </c>
      <c r="H541" s="25" t="s">
        <v>2994</v>
      </c>
      <c r="I541" s="99" t="s">
        <v>123</v>
      </c>
      <c r="J541" s="99" t="s">
        <v>589</v>
      </c>
      <c r="K541" s="25">
        <v>27260</v>
      </c>
      <c r="L541" s="25">
        <v>2</v>
      </c>
      <c r="M541" s="25">
        <v>2</v>
      </c>
      <c r="AA541" s="99" t="s">
        <v>876</v>
      </c>
      <c r="AB541" s="99" t="s">
        <v>602</v>
      </c>
      <c r="AC541" s="99" t="s">
        <v>980</v>
      </c>
      <c r="AD541" s="101" t="s">
        <v>592</v>
      </c>
      <c r="AE541" s="99" t="s">
        <v>877</v>
      </c>
      <c r="AF541" s="99">
        <v>1</v>
      </c>
      <c r="AG541" s="99">
        <v>27260</v>
      </c>
      <c r="AH541" s="99">
        <v>2</v>
      </c>
      <c r="AI541" s="99">
        <v>2</v>
      </c>
      <c r="AJ541" s="99" t="s">
        <v>3046</v>
      </c>
      <c r="AK541" s="99">
        <v>4</v>
      </c>
      <c r="AN541" s="99">
        <v>0</v>
      </c>
      <c r="AO541" s="99" t="s">
        <v>591</v>
      </c>
      <c r="AP541" s="99" t="s">
        <v>3006</v>
      </c>
    </row>
    <row r="542" spans="1:42">
      <c r="A542" s="24">
        <v>541</v>
      </c>
      <c r="B542" s="99" t="s">
        <v>952</v>
      </c>
      <c r="C542" s="99" t="s">
        <v>872</v>
      </c>
      <c r="D542" s="24" t="s">
        <v>501</v>
      </c>
      <c r="E542" s="24" t="s">
        <v>1230</v>
      </c>
      <c r="F542" s="24" t="s">
        <v>1233</v>
      </c>
      <c r="G542" s="99">
        <v>113</v>
      </c>
      <c r="H542" s="25" t="s">
        <v>585</v>
      </c>
      <c r="I542" s="99" t="s">
        <v>123</v>
      </c>
      <c r="J542" s="99" t="s">
        <v>97</v>
      </c>
      <c r="K542" s="25">
        <v>27260</v>
      </c>
      <c r="L542" s="25">
        <v>0</v>
      </c>
      <c r="M542" s="25">
        <v>2</v>
      </c>
      <c r="AA542" s="99" t="s">
        <v>876</v>
      </c>
      <c r="AB542" s="99" t="s">
        <v>602</v>
      </c>
      <c r="AC542" s="99" t="s">
        <v>980</v>
      </c>
      <c r="AD542" s="101" t="s">
        <v>590</v>
      </c>
      <c r="AE542" s="99" t="s">
        <v>875</v>
      </c>
      <c r="AF542" s="99">
        <v>1</v>
      </c>
      <c r="AG542" s="99">
        <v>27260</v>
      </c>
      <c r="AH542" s="99">
        <v>0</v>
      </c>
      <c r="AI542" s="99">
        <v>2</v>
      </c>
      <c r="AJ542" s="99" t="s">
        <v>2506</v>
      </c>
      <c r="AK542" s="99">
        <v>4</v>
      </c>
      <c r="AN542" s="99">
        <v>0</v>
      </c>
      <c r="AO542" s="99" t="s">
        <v>591</v>
      </c>
      <c r="AP542" s="99" t="s">
        <v>2393</v>
      </c>
    </row>
    <row r="543" spans="1:42">
      <c r="A543" s="24">
        <v>542</v>
      </c>
      <c r="B543" s="99" t="s">
        <v>952</v>
      </c>
      <c r="C543" s="99" t="s">
        <v>872</v>
      </c>
      <c r="D543" s="24" t="s">
        <v>501</v>
      </c>
      <c r="E543" s="24" t="s">
        <v>1230</v>
      </c>
      <c r="F543" s="24" t="s">
        <v>1233</v>
      </c>
      <c r="G543" s="99">
        <v>113</v>
      </c>
      <c r="H543" s="25" t="s">
        <v>586</v>
      </c>
      <c r="I543" s="99" t="s">
        <v>123</v>
      </c>
      <c r="J543" s="99" t="s">
        <v>589</v>
      </c>
      <c r="K543" s="25">
        <v>27260</v>
      </c>
      <c r="L543" s="25">
        <v>4</v>
      </c>
      <c r="M543" s="25">
        <v>2</v>
      </c>
      <c r="AA543" s="99" t="s">
        <v>876</v>
      </c>
      <c r="AB543" s="99" t="s">
        <v>602</v>
      </c>
      <c r="AC543" s="99" t="s">
        <v>980</v>
      </c>
      <c r="AD543" s="101" t="s">
        <v>592</v>
      </c>
      <c r="AE543" s="99" t="s">
        <v>877</v>
      </c>
      <c r="AF543" s="99">
        <v>1</v>
      </c>
      <c r="AG543" s="99">
        <v>27260</v>
      </c>
      <c r="AH543" s="99">
        <v>4</v>
      </c>
      <c r="AI543" s="99">
        <v>2</v>
      </c>
      <c r="AJ543" s="99" t="s">
        <v>2507</v>
      </c>
      <c r="AK543" s="99">
        <v>4</v>
      </c>
      <c r="AN543" s="99">
        <v>0</v>
      </c>
      <c r="AO543" s="99" t="s">
        <v>591</v>
      </c>
      <c r="AP543" s="99" t="s">
        <v>2397</v>
      </c>
    </row>
    <row r="544" spans="1:42">
      <c r="A544" s="24">
        <v>543</v>
      </c>
      <c r="B544" s="99" t="s">
        <v>952</v>
      </c>
      <c r="C544" s="99" t="s">
        <v>872</v>
      </c>
      <c r="D544" s="24" t="s">
        <v>501</v>
      </c>
      <c r="E544" s="24" t="s">
        <v>1230</v>
      </c>
      <c r="F544" s="24" t="s">
        <v>1233</v>
      </c>
      <c r="G544" s="99">
        <v>113</v>
      </c>
      <c r="H544" s="25" t="s">
        <v>588</v>
      </c>
      <c r="I544" s="99" t="s">
        <v>123</v>
      </c>
      <c r="J544" s="99" t="s">
        <v>97</v>
      </c>
      <c r="K544" s="25">
        <v>27260</v>
      </c>
      <c r="L544" s="25">
        <v>0</v>
      </c>
      <c r="M544" s="25">
        <v>2</v>
      </c>
      <c r="AA544" s="99" t="s">
        <v>876</v>
      </c>
      <c r="AB544" s="99" t="s">
        <v>602</v>
      </c>
      <c r="AC544" s="99" t="s">
        <v>980</v>
      </c>
      <c r="AD544" s="101" t="s">
        <v>590</v>
      </c>
      <c r="AE544" s="99" t="s">
        <v>875</v>
      </c>
      <c r="AF544" s="99">
        <v>1</v>
      </c>
      <c r="AG544" s="99">
        <v>27260</v>
      </c>
      <c r="AH544" s="99">
        <v>0</v>
      </c>
      <c r="AI544" s="99">
        <v>2</v>
      </c>
      <c r="AJ544" s="99" t="s">
        <v>2505</v>
      </c>
      <c r="AK544" s="99">
        <v>4</v>
      </c>
      <c r="AN544" s="99">
        <v>0</v>
      </c>
      <c r="AO544" s="99" t="s">
        <v>591</v>
      </c>
      <c r="AP544" s="99" t="s">
        <v>2395</v>
      </c>
    </row>
    <row r="545" spans="1:42">
      <c r="A545" s="24">
        <v>544</v>
      </c>
      <c r="B545" s="99" t="s">
        <v>952</v>
      </c>
      <c r="C545" s="99" t="s">
        <v>872</v>
      </c>
      <c r="D545" s="24" t="s">
        <v>501</v>
      </c>
      <c r="E545" s="24" t="s">
        <v>1230</v>
      </c>
      <c r="F545" s="24" t="s">
        <v>1233</v>
      </c>
      <c r="G545" s="99">
        <v>113</v>
      </c>
      <c r="H545" s="25" t="s">
        <v>587</v>
      </c>
      <c r="I545" s="99" t="s">
        <v>123</v>
      </c>
      <c r="J545" s="99" t="s">
        <v>589</v>
      </c>
      <c r="K545" s="25">
        <v>27260</v>
      </c>
      <c r="L545" s="25">
        <v>2</v>
      </c>
      <c r="M545" s="25">
        <v>2</v>
      </c>
      <c r="AA545" s="99" t="s">
        <v>876</v>
      </c>
      <c r="AB545" s="99" t="s">
        <v>602</v>
      </c>
      <c r="AC545" s="99" t="s">
        <v>980</v>
      </c>
      <c r="AD545" s="101" t="s">
        <v>592</v>
      </c>
      <c r="AE545" s="99" t="s">
        <v>877</v>
      </c>
      <c r="AF545" s="99">
        <v>1</v>
      </c>
      <c r="AG545" s="99">
        <v>27260</v>
      </c>
      <c r="AH545" s="99">
        <v>2</v>
      </c>
      <c r="AI545" s="99">
        <v>2</v>
      </c>
      <c r="AJ545" s="99" t="s">
        <v>2508</v>
      </c>
      <c r="AK545" s="99">
        <v>4</v>
      </c>
      <c r="AN545" s="99">
        <v>0</v>
      </c>
      <c r="AO545" s="99" t="s">
        <v>591</v>
      </c>
      <c r="AP545" s="99" t="s">
        <v>2399</v>
      </c>
    </row>
    <row r="546" spans="1:42">
      <c r="A546" s="24">
        <v>545</v>
      </c>
      <c r="B546" s="99" t="s">
        <v>952</v>
      </c>
      <c r="C546" s="99" t="s">
        <v>872</v>
      </c>
      <c r="D546" s="24" t="s">
        <v>501</v>
      </c>
      <c r="E546" s="24" t="s">
        <v>1259</v>
      </c>
      <c r="F546" s="24" t="s">
        <v>553</v>
      </c>
      <c r="G546" s="99">
        <v>114</v>
      </c>
      <c r="H546" s="25" t="s">
        <v>1261</v>
      </c>
      <c r="I546" s="99" t="s">
        <v>121</v>
      </c>
      <c r="J546" s="99" t="s">
        <v>90</v>
      </c>
      <c r="K546" s="25">
        <v>6280</v>
      </c>
      <c r="L546" s="25">
        <v>0</v>
      </c>
      <c r="M546" s="25">
        <v>2</v>
      </c>
      <c r="AA546" s="99" t="s">
        <v>873</v>
      </c>
      <c r="AB546" s="99" t="s">
        <v>602</v>
      </c>
      <c r="AC546" s="99" t="s">
        <v>978</v>
      </c>
      <c r="AD546" s="101" t="s">
        <v>592</v>
      </c>
      <c r="AE546" s="99" t="s">
        <v>599</v>
      </c>
      <c r="AF546" s="99">
        <v>1</v>
      </c>
      <c r="AG546" s="99">
        <v>6280</v>
      </c>
      <c r="AH546" s="99">
        <v>0</v>
      </c>
      <c r="AI546" s="99">
        <v>2</v>
      </c>
      <c r="AJ546" s="99" t="s">
        <v>2509</v>
      </c>
      <c r="AK546" s="99">
        <v>4</v>
      </c>
      <c r="AN546" s="99">
        <v>0</v>
      </c>
      <c r="AO546" s="99" t="s">
        <v>591</v>
      </c>
      <c r="AP546" s="99" t="s">
        <v>2077</v>
      </c>
    </row>
    <row r="547" spans="1:42">
      <c r="A547" s="24">
        <v>546</v>
      </c>
      <c r="B547" s="99" t="s">
        <v>952</v>
      </c>
      <c r="C547" s="99" t="s">
        <v>872</v>
      </c>
      <c r="D547" s="24" t="s">
        <v>501</v>
      </c>
      <c r="E547" s="24" t="s">
        <v>1259</v>
      </c>
      <c r="F547" s="24" t="s">
        <v>553</v>
      </c>
      <c r="G547" s="99">
        <v>114</v>
      </c>
      <c r="H547" s="25" t="s">
        <v>635</v>
      </c>
      <c r="I547" s="99" t="s">
        <v>121</v>
      </c>
      <c r="J547" s="99" t="s">
        <v>97</v>
      </c>
      <c r="K547" s="25">
        <v>27280</v>
      </c>
      <c r="L547" s="25">
        <v>0</v>
      </c>
      <c r="M547" s="25">
        <v>2</v>
      </c>
      <c r="AA547" s="99" t="s">
        <v>873</v>
      </c>
      <c r="AB547" s="99" t="s">
        <v>602</v>
      </c>
      <c r="AC547" s="99" t="s">
        <v>978</v>
      </c>
      <c r="AD547" s="101" t="s">
        <v>590</v>
      </c>
      <c r="AE547" s="99" t="s">
        <v>875</v>
      </c>
      <c r="AF547" s="99">
        <v>1</v>
      </c>
      <c r="AG547" s="99">
        <v>27280</v>
      </c>
      <c r="AH547" s="99">
        <v>0</v>
      </c>
      <c r="AI547" s="99">
        <v>2</v>
      </c>
      <c r="AJ547" s="99" t="s">
        <v>2880</v>
      </c>
      <c r="AK547" s="99">
        <v>4</v>
      </c>
      <c r="AN547" s="99">
        <v>0</v>
      </c>
      <c r="AO547" s="99" t="s">
        <v>591</v>
      </c>
      <c r="AP547" s="99" t="s">
        <v>2865</v>
      </c>
    </row>
    <row r="548" spans="1:42">
      <c r="A548" s="24">
        <v>547</v>
      </c>
      <c r="B548" s="99" t="s">
        <v>952</v>
      </c>
      <c r="C548" s="99" t="s">
        <v>872</v>
      </c>
      <c r="D548" s="24" t="s">
        <v>501</v>
      </c>
      <c r="E548" s="24" t="s">
        <v>1259</v>
      </c>
      <c r="F548" s="24" t="s">
        <v>553</v>
      </c>
      <c r="G548" s="99">
        <v>114</v>
      </c>
      <c r="H548" s="25" t="s">
        <v>2852</v>
      </c>
      <c r="I548" s="99" t="s">
        <v>121</v>
      </c>
      <c r="J548" s="99" t="s">
        <v>97</v>
      </c>
      <c r="K548" s="25">
        <v>27280</v>
      </c>
      <c r="L548" s="25">
        <v>0</v>
      </c>
      <c r="M548" s="25">
        <v>2</v>
      </c>
      <c r="AA548" s="99" t="s">
        <v>873</v>
      </c>
      <c r="AB548" s="99" t="s">
        <v>602</v>
      </c>
      <c r="AC548" s="99" t="s">
        <v>978</v>
      </c>
      <c r="AD548" s="101" t="s">
        <v>590</v>
      </c>
      <c r="AE548" s="99" t="s">
        <v>875</v>
      </c>
      <c r="AF548" s="99">
        <v>1</v>
      </c>
      <c r="AG548" s="99">
        <v>27280</v>
      </c>
      <c r="AH548" s="99">
        <v>0</v>
      </c>
      <c r="AI548" s="99">
        <v>2</v>
      </c>
      <c r="AJ548" s="99" t="s">
        <v>2881</v>
      </c>
      <c r="AK548" s="99">
        <v>4</v>
      </c>
      <c r="AN548" s="99">
        <v>0</v>
      </c>
      <c r="AO548" s="99" t="s">
        <v>591</v>
      </c>
      <c r="AP548" s="99" t="s">
        <v>2867</v>
      </c>
    </row>
    <row r="549" spans="1:42">
      <c r="A549" s="24">
        <v>548</v>
      </c>
      <c r="B549" s="99" t="s">
        <v>952</v>
      </c>
      <c r="C549" s="99" t="s">
        <v>872</v>
      </c>
      <c r="D549" s="24" t="s">
        <v>501</v>
      </c>
      <c r="E549" s="24" t="s">
        <v>1259</v>
      </c>
      <c r="F549" s="24" t="s">
        <v>554</v>
      </c>
      <c r="G549" s="99">
        <v>115</v>
      </c>
      <c r="H549" s="25" t="s">
        <v>1261</v>
      </c>
      <c r="I549" s="99" t="s">
        <v>121</v>
      </c>
      <c r="J549" s="99" t="s">
        <v>90</v>
      </c>
      <c r="K549" s="25">
        <v>6300</v>
      </c>
      <c r="L549" s="25">
        <v>0</v>
      </c>
      <c r="M549" s="25">
        <v>2</v>
      </c>
      <c r="AA549" s="99" t="s">
        <v>873</v>
      </c>
      <c r="AB549" s="99" t="s">
        <v>602</v>
      </c>
      <c r="AC549" s="99" t="s">
        <v>978</v>
      </c>
      <c r="AD549" s="101" t="s">
        <v>592</v>
      </c>
      <c r="AE549" s="99" t="s">
        <v>599</v>
      </c>
      <c r="AF549" s="99">
        <v>1</v>
      </c>
      <c r="AG549" s="99">
        <v>6300</v>
      </c>
      <c r="AH549" s="99">
        <v>0</v>
      </c>
      <c r="AI549" s="99">
        <v>2</v>
      </c>
      <c r="AJ549" s="99" t="s">
        <v>2510</v>
      </c>
      <c r="AK549" s="99">
        <v>4</v>
      </c>
      <c r="AN549" s="99">
        <v>0</v>
      </c>
      <c r="AO549" s="99" t="s">
        <v>591</v>
      </c>
      <c r="AP549" s="99" t="s">
        <v>2077</v>
      </c>
    </row>
    <row r="550" spans="1:42">
      <c r="A550" s="24">
        <v>549</v>
      </c>
      <c r="B550" s="99" t="s">
        <v>952</v>
      </c>
      <c r="C550" s="99" t="s">
        <v>872</v>
      </c>
      <c r="D550" s="24" t="s">
        <v>501</v>
      </c>
      <c r="E550" s="24" t="s">
        <v>1259</v>
      </c>
      <c r="F550" s="24" t="s">
        <v>554</v>
      </c>
      <c r="G550" s="99">
        <v>115</v>
      </c>
      <c r="H550" s="25" t="s">
        <v>635</v>
      </c>
      <c r="I550" s="99" t="s">
        <v>121</v>
      </c>
      <c r="J550" s="99" t="s">
        <v>97</v>
      </c>
      <c r="K550" s="25">
        <v>27300</v>
      </c>
      <c r="L550" s="25">
        <v>0</v>
      </c>
      <c r="M550" s="25">
        <v>2</v>
      </c>
      <c r="AA550" s="99" t="s">
        <v>873</v>
      </c>
      <c r="AB550" s="99" t="s">
        <v>602</v>
      </c>
      <c r="AC550" s="99" t="s">
        <v>978</v>
      </c>
      <c r="AD550" s="101" t="s">
        <v>590</v>
      </c>
      <c r="AE550" s="99" t="s">
        <v>875</v>
      </c>
      <c r="AF550" s="99">
        <v>1</v>
      </c>
      <c r="AG550" s="99">
        <v>27300</v>
      </c>
      <c r="AH550" s="99">
        <v>0</v>
      </c>
      <c r="AI550" s="99">
        <v>2</v>
      </c>
      <c r="AJ550" s="99" t="s">
        <v>2882</v>
      </c>
      <c r="AK550" s="99">
        <v>4</v>
      </c>
      <c r="AN550" s="99">
        <v>0</v>
      </c>
      <c r="AO550" s="99" t="s">
        <v>591</v>
      </c>
      <c r="AP550" s="99" t="s">
        <v>2865</v>
      </c>
    </row>
    <row r="551" spans="1:42">
      <c r="A551" s="24">
        <v>550</v>
      </c>
      <c r="B551" s="99" t="s">
        <v>952</v>
      </c>
      <c r="C551" s="99" t="s">
        <v>872</v>
      </c>
      <c r="D551" s="24" t="s">
        <v>501</v>
      </c>
      <c r="E551" s="24" t="s">
        <v>1259</v>
      </c>
      <c r="F551" s="24" t="s">
        <v>554</v>
      </c>
      <c r="G551" s="99">
        <v>115</v>
      </c>
      <c r="H551" s="25" t="s">
        <v>2852</v>
      </c>
      <c r="I551" s="99" t="s">
        <v>121</v>
      </c>
      <c r="J551" s="99" t="s">
        <v>97</v>
      </c>
      <c r="K551" s="25">
        <v>27300</v>
      </c>
      <c r="L551" s="25">
        <v>0</v>
      </c>
      <c r="M551" s="25">
        <v>2</v>
      </c>
      <c r="AA551" s="99" t="s">
        <v>873</v>
      </c>
      <c r="AB551" s="99" t="s">
        <v>602</v>
      </c>
      <c r="AC551" s="99" t="s">
        <v>978</v>
      </c>
      <c r="AD551" s="101" t="s">
        <v>590</v>
      </c>
      <c r="AE551" s="99" t="s">
        <v>875</v>
      </c>
      <c r="AF551" s="99">
        <v>1</v>
      </c>
      <c r="AG551" s="99">
        <v>27300</v>
      </c>
      <c r="AH551" s="99">
        <v>0</v>
      </c>
      <c r="AI551" s="99">
        <v>2</v>
      </c>
      <c r="AJ551" s="99" t="s">
        <v>2883</v>
      </c>
      <c r="AK551" s="99">
        <v>4</v>
      </c>
      <c r="AN551" s="99">
        <v>0</v>
      </c>
      <c r="AO551" s="99" t="s">
        <v>591</v>
      </c>
      <c r="AP551" s="99" t="s">
        <v>2867</v>
      </c>
    </row>
    <row r="552" spans="1:42">
      <c r="A552" s="24">
        <v>551</v>
      </c>
      <c r="B552" s="99" t="s">
        <v>952</v>
      </c>
      <c r="C552" s="99" t="s">
        <v>872</v>
      </c>
      <c r="D552" s="24" t="s">
        <v>501</v>
      </c>
      <c r="E552" s="24" t="s">
        <v>1396</v>
      </c>
      <c r="F552" s="24" t="s">
        <v>1512</v>
      </c>
      <c r="G552" s="99">
        <v>116</v>
      </c>
      <c r="H552" s="25" t="s">
        <v>1882</v>
      </c>
      <c r="I552" s="99" t="s">
        <v>121</v>
      </c>
      <c r="J552" s="99" t="s">
        <v>91</v>
      </c>
      <c r="K552" s="25">
        <v>11640</v>
      </c>
      <c r="L552" s="25">
        <v>0</v>
      </c>
      <c r="M552" s="25">
        <v>16</v>
      </c>
      <c r="AA552" s="99" t="s">
        <v>873</v>
      </c>
      <c r="AB552" s="99" t="s">
        <v>602</v>
      </c>
      <c r="AC552" s="99" t="s">
        <v>978</v>
      </c>
      <c r="AD552" s="101" t="s">
        <v>596</v>
      </c>
      <c r="AE552" s="99" t="s">
        <v>595</v>
      </c>
      <c r="AF552" s="99">
        <v>1</v>
      </c>
      <c r="AG552" s="99">
        <v>11640</v>
      </c>
      <c r="AH552" s="99">
        <v>0</v>
      </c>
      <c r="AI552" s="99">
        <v>16</v>
      </c>
      <c r="AJ552" s="99" t="s">
        <v>2511</v>
      </c>
      <c r="AK552" s="99">
        <v>4</v>
      </c>
      <c r="AN552" s="99">
        <v>0</v>
      </c>
      <c r="AO552" s="99" t="s">
        <v>591</v>
      </c>
      <c r="AP552" s="99" t="s">
        <v>2036</v>
      </c>
    </row>
    <row r="553" spans="1:42">
      <c r="A553" s="24">
        <v>552</v>
      </c>
      <c r="B553" s="99" t="s">
        <v>952</v>
      </c>
      <c r="C553" s="99" t="s">
        <v>872</v>
      </c>
      <c r="D553" s="24" t="s">
        <v>501</v>
      </c>
      <c r="E553" s="24" t="s">
        <v>1396</v>
      </c>
      <c r="F553" s="24" t="s">
        <v>1512</v>
      </c>
      <c r="G553" s="99">
        <v>116</v>
      </c>
      <c r="H553" s="25" t="s">
        <v>1883</v>
      </c>
      <c r="I553" s="99" t="s">
        <v>121</v>
      </c>
      <c r="J553" s="99" t="s">
        <v>91</v>
      </c>
      <c r="K553" s="25">
        <v>11641</v>
      </c>
      <c r="L553" s="25">
        <v>0</v>
      </c>
      <c r="M553" s="25">
        <v>16</v>
      </c>
      <c r="AA553" s="99" t="s">
        <v>873</v>
      </c>
      <c r="AB553" s="99" t="s">
        <v>602</v>
      </c>
      <c r="AC553" s="99" t="s">
        <v>978</v>
      </c>
      <c r="AD553" s="101" t="s">
        <v>596</v>
      </c>
      <c r="AE553" s="99" t="s">
        <v>595</v>
      </c>
      <c r="AF553" s="99">
        <v>1</v>
      </c>
      <c r="AG553" s="99">
        <v>11641</v>
      </c>
      <c r="AH553" s="99">
        <v>0</v>
      </c>
      <c r="AI553" s="99">
        <v>16</v>
      </c>
      <c r="AJ553" s="99" t="s">
        <v>2512</v>
      </c>
      <c r="AK553" s="99">
        <v>4</v>
      </c>
      <c r="AN553" s="99">
        <v>0</v>
      </c>
      <c r="AO553" s="99" t="s">
        <v>591</v>
      </c>
      <c r="AP553" s="99" t="s">
        <v>2038</v>
      </c>
    </row>
    <row r="554" spans="1:42">
      <c r="A554" s="24">
        <v>553</v>
      </c>
      <c r="B554" s="99" t="s">
        <v>952</v>
      </c>
      <c r="C554" s="99" t="s">
        <v>872</v>
      </c>
      <c r="D554" s="24" t="s">
        <v>501</v>
      </c>
      <c r="E554" s="24" t="s">
        <v>1396</v>
      </c>
      <c r="F554" s="24" t="s">
        <v>1512</v>
      </c>
      <c r="G554" s="99">
        <v>116</v>
      </c>
      <c r="H554" s="25" t="s">
        <v>1884</v>
      </c>
      <c r="I554" s="99" t="s">
        <v>121</v>
      </c>
      <c r="J554" s="99" t="s">
        <v>91</v>
      </c>
      <c r="K554" s="25">
        <v>11642</v>
      </c>
      <c r="L554" s="25">
        <v>0</v>
      </c>
      <c r="M554" s="25">
        <v>16</v>
      </c>
      <c r="AA554" s="99" t="s">
        <v>873</v>
      </c>
      <c r="AB554" s="99" t="s">
        <v>602</v>
      </c>
      <c r="AC554" s="99" t="s">
        <v>978</v>
      </c>
      <c r="AD554" s="101" t="s">
        <v>596</v>
      </c>
      <c r="AE554" s="99" t="s">
        <v>595</v>
      </c>
      <c r="AF554" s="99">
        <v>1</v>
      </c>
      <c r="AG554" s="99">
        <v>11642</v>
      </c>
      <c r="AH554" s="99">
        <v>0</v>
      </c>
      <c r="AI554" s="99">
        <v>16</v>
      </c>
      <c r="AJ554" s="99" t="s">
        <v>2513</v>
      </c>
      <c r="AK554" s="99">
        <v>4</v>
      </c>
      <c r="AN554" s="99">
        <v>0</v>
      </c>
      <c r="AO554" s="99" t="s">
        <v>591</v>
      </c>
      <c r="AP554" s="99" t="s">
        <v>2040</v>
      </c>
    </row>
    <row r="555" spans="1:42">
      <c r="A555" s="24">
        <v>554</v>
      </c>
      <c r="B555" s="99" t="s">
        <v>952</v>
      </c>
      <c r="C555" s="99" t="s">
        <v>872</v>
      </c>
      <c r="D555" s="24" t="s">
        <v>501</v>
      </c>
      <c r="E555" s="24" t="s">
        <v>1396</v>
      </c>
      <c r="F555" s="24" t="s">
        <v>1512</v>
      </c>
      <c r="G555" s="99">
        <v>116</v>
      </c>
      <c r="H555" s="25" t="s">
        <v>1885</v>
      </c>
      <c r="I555" s="99" t="s">
        <v>121</v>
      </c>
      <c r="J555" s="99" t="s">
        <v>91</v>
      </c>
      <c r="K555" s="25">
        <v>11643</v>
      </c>
      <c r="L555" s="25">
        <v>0</v>
      </c>
      <c r="M555" s="25">
        <v>16</v>
      </c>
      <c r="AA555" s="99" t="s">
        <v>873</v>
      </c>
      <c r="AB555" s="99" t="s">
        <v>602</v>
      </c>
      <c r="AC555" s="99" t="s">
        <v>978</v>
      </c>
      <c r="AD555" s="101" t="s">
        <v>596</v>
      </c>
      <c r="AE555" s="99" t="s">
        <v>595</v>
      </c>
      <c r="AF555" s="99">
        <v>1</v>
      </c>
      <c r="AG555" s="99">
        <v>11643</v>
      </c>
      <c r="AH555" s="99">
        <v>0</v>
      </c>
      <c r="AI555" s="99">
        <v>16</v>
      </c>
      <c r="AJ555" s="99" t="s">
        <v>2514</v>
      </c>
      <c r="AK555" s="99">
        <v>4</v>
      </c>
      <c r="AN555" s="99">
        <v>0</v>
      </c>
      <c r="AO555" s="99" t="s">
        <v>591</v>
      </c>
      <c r="AP555" s="99" t="s">
        <v>2042</v>
      </c>
    </row>
    <row r="556" spans="1:42">
      <c r="A556" s="24">
        <v>555</v>
      </c>
      <c r="B556" s="99" t="s">
        <v>952</v>
      </c>
      <c r="C556" s="99" t="s">
        <v>872</v>
      </c>
      <c r="D556" s="24" t="s">
        <v>501</v>
      </c>
      <c r="E556" s="24" t="s">
        <v>1396</v>
      </c>
      <c r="F556" s="24" t="s">
        <v>1512</v>
      </c>
      <c r="G556" s="99">
        <v>116</v>
      </c>
      <c r="H556" s="25" t="s">
        <v>1886</v>
      </c>
      <c r="I556" s="99" t="s">
        <v>121</v>
      </c>
      <c r="J556" s="99" t="s">
        <v>91</v>
      </c>
      <c r="K556" s="25">
        <v>11644</v>
      </c>
      <c r="L556" s="25">
        <v>0</v>
      </c>
      <c r="M556" s="25">
        <v>16</v>
      </c>
      <c r="AA556" s="99" t="s">
        <v>873</v>
      </c>
      <c r="AB556" s="99" t="s">
        <v>602</v>
      </c>
      <c r="AC556" s="99" t="s">
        <v>978</v>
      </c>
      <c r="AD556" s="101" t="s">
        <v>596</v>
      </c>
      <c r="AE556" s="99" t="s">
        <v>595</v>
      </c>
      <c r="AF556" s="99">
        <v>1</v>
      </c>
      <c r="AG556" s="99">
        <v>11644</v>
      </c>
      <c r="AH556" s="99">
        <v>0</v>
      </c>
      <c r="AI556" s="99">
        <v>16</v>
      </c>
      <c r="AJ556" s="99" t="s">
        <v>2515</v>
      </c>
      <c r="AK556" s="99">
        <v>4</v>
      </c>
      <c r="AN556" s="99">
        <v>0</v>
      </c>
      <c r="AO556" s="99" t="s">
        <v>591</v>
      </c>
      <c r="AP556" s="99" t="s">
        <v>2044</v>
      </c>
    </row>
    <row r="557" spans="1:42">
      <c r="A557" s="24">
        <v>556</v>
      </c>
      <c r="B557" s="99" t="s">
        <v>952</v>
      </c>
      <c r="C557" s="99" t="s">
        <v>872</v>
      </c>
      <c r="D557" s="24" t="s">
        <v>501</v>
      </c>
      <c r="E557" s="24" t="s">
        <v>1396</v>
      </c>
      <c r="F557" s="24" t="s">
        <v>1512</v>
      </c>
      <c r="G557" s="99">
        <v>116</v>
      </c>
      <c r="H557" s="25" t="s">
        <v>1887</v>
      </c>
      <c r="I557" s="99" t="s">
        <v>121</v>
      </c>
      <c r="J557" s="99" t="s">
        <v>91</v>
      </c>
      <c r="K557" s="25">
        <v>11645</v>
      </c>
      <c r="L557" s="25">
        <v>0</v>
      </c>
      <c r="M557" s="25">
        <v>16</v>
      </c>
      <c r="AA557" s="99" t="s">
        <v>873</v>
      </c>
      <c r="AB557" s="99" t="s">
        <v>602</v>
      </c>
      <c r="AC557" s="99" t="s">
        <v>978</v>
      </c>
      <c r="AD557" s="101" t="s">
        <v>596</v>
      </c>
      <c r="AE557" s="99" t="s">
        <v>595</v>
      </c>
      <c r="AF557" s="99">
        <v>1</v>
      </c>
      <c r="AG557" s="99">
        <v>11645</v>
      </c>
      <c r="AH557" s="99">
        <v>0</v>
      </c>
      <c r="AI557" s="99">
        <v>16</v>
      </c>
      <c r="AJ557" s="99" t="s">
        <v>2516</v>
      </c>
      <c r="AK557" s="99">
        <v>4</v>
      </c>
      <c r="AN557" s="99">
        <v>0</v>
      </c>
      <c r="AO557" s="99" t="s">
        <v>591</v>
      </c>
      <c r="AP557" s="99" t="s">
        <v>2046</v>
      </c>
    </row>
    <row r="558" spans="1:42">
      <c r="A558" s="24">
        <v>557</v>
      </c>
      <c r="B558" s="99" t="s">
        <v>952</v>
      </c>
      <c r="C558" s="99" t="s">
        <v>872</v>
      </c>
      <c r="D558" s="24" t="s">
        <v>501</v>
      </c>
      <c r="E558" s="24" t="s">
        <v>1396</v>
      </c>
      <c r="F558" s="24" t="s">
        <v>1512</v>
      </c>
      <c r="G558" s="99">
        <v>116</v>
      </c>
      <c r="H558" s="25" t="s">
        <v>1888</v>
      </c>
      <c r="I558" s="99" t="s">
        <v>121</v>
      </c>
      <c r="J558" s="99" t="s">
        <v>91</v>
      </c>
      <c r="K558" s="25">
        <v>11646</v>
      </c>
      <c r="L558" s="25">
        <v>0</v>
      </c>
      <c r="M558" s="25">
        <v>16</v>
      </c>
      <c r="AA558" s="99" t="s">
        <v>873</v>
      </c>
      <c r="AB558" s="99" t="s">
        <v>602</v>
      </c>
      <c r="AC558" s="99" t="s">
        <v>978</v>
      </c>
      <c r="AD558" s="101" t="s">
        <v>596</v>
      </c>
      <c r="AE558" s="99" t="s">
        <v>595</v>
      </c>
      <c r="AF558" s="99">
        <v>1</v>
      </c>
      <c r="AG558" s="99">
        <v>11646</v>
      </c>
      <c r="AH558" s="99">
        <v>0</v>
      </c>
      <c r="AI558" s="99">
        <v>16</v>
      </c>
      <c r="AJ558" s="99" t="s">
        <v>2517</v>
      </c>
      <c r="AK558" s="99">
        <v>4</v>
      </c>
      <c r="AN558" s="99">
        <v>0</v>
      </c>
      <c r="AO558" s="99" t="s">
        <v>591</v>
      </c>
      <c r="AP558" s="99" t="s">
        <v>2048</v>
      </c>
    </row>
    <row r="559" spans="1:42">
      <c r="A559" s="24">
        <v>558</v>
      </c>
      <c r="B559" s="99" t="s">
        <v>952</v>
      </c>
      <c r="C559" s="99" t="s">
        <v>872</v>
      </c>
      <c r="D559" s="24" t="s">
        <v>501</v>
      </c>
      <c r="E559" s="24" t="s">
        <v>1396</v>
      </c>
      <c r="F559" s="24" t="s">
        <v>1512</v>
      </c>
      <c r="G559" s="99">
        <v>116</v>
      </c>
      <c r="H559" s="25" t="s">
        <v>1085</v>
      </c>
      <c r="I559" s="99" t="s">
        <v>121</v>
      </c>
      <c r="J559" s="99" t="s">
        <v>91</v>
      </c>
      <c r="K559" s="25">
        <v>11647</v>
      </c>
      <c r="L559" s="25">
        <v>0</v>
      </c>
      <c r="M559" s="25">
        <v>16</v>
      </c>
      <c r="AA559" s="99" t="s">
        <v>873</v>
      </c>
      <c r="AB559" s="99" t="s">
        <v>602</v>
      </c>
      <c r="AC559" s="99" t="s">
        <v>978</v>
      </c>
      <c r="AD559" s="101" t="s">
        <v>596</v>
      </c>
      <c r="AE559" s="99" t="s">
        <v>595</v>
      </c>
      <c r="AF559" s="99">
        <v>1</v>
      </c>
      <c r="AG559" s="99">
        <v>11647</v>
      </c>
      <c r="AH559" s="99">
        <v>0</v>
      </c>
      <c r="AI559" s="99">
        <v>16</v>
      </c>
      <c r="AJ559" s="99" t="s">
        <v>2518</v>
      </c>
      <c r="AK559" s="99">
        <v>4</v>
      </c>
      <c r="AN559" s="99">
        <v>0</v>
      </c>
      <c r="AO559" s="99" t="s">
        <v>591</v>
      </c>
      <c r="AP559" s="99" t="s">
        <v>2050</v>
      </c>
    </row>
    <row r="560" spans="1:42">
      <c r="A560" s="24">
        <v>559</v>
      </c>
      <c r="B560" s="99" t="s">
        <v>952</v>
      </c>
      <c r="C560" s="99" t="s">
        <v>872</v>
      </c>
      <c r="D560" s="24" t="s">
        <v>501</v>
      </c>
      <c r="E560" s="24" t="s">
        <v>1396</v>
      </c>
      <c r="F560" s="24" t="s">
        <v>1512</v>
      </c>
      <c r="G560" s="99">
        <v>116</v>
      </c>
      <c r="H560" s="25" t="s">
        <v>1086</v>
      </c>
      <c r="I560" s="99" t="s">
        <v>121</v>
      </c>
      <c r="J560" s="99" t="s">
        <v>91</v>
      </c>
      <c r="K560" s="25">
        <v>11648</v>
      </c>
      <c r="L560" s="25">
        <v>0</v>
      </c>
      <c r="M560" s="25">
        <v>16</v>
      </c>
      <c r="AA560" s="99" t="s">
        <v>873</v>
      </c>
      <c r="AB560" s="99" t="s">
        <v>602</v>
      </c>
      <c r="AC560" s="99" t="s">
        <v>978</v>
      </c>
      <c r="AD560" s="101" t="s">
        <v>596</v>
      </c>
      <c r="AE560" s="99" t="s">
        <v>595</v>
      </c>
      <c r="AF560" s="99">
        <v>1</v>
      </c>
      <c r="AG560" s="99">
        <v>11648</v>
      </c>
      <c r="AH560" s="99">
        <v>0</v>
      </c>
      <c r="AI560" s="99">
        <v>16</v>
      </c>
      <c r="AJ560" s="99" t="s">
        <v>2519</v>
      </c>
      <c r="AK560" s="99">
        <v>4</v>
      </c>
      <c r="AN560" s="99">
        <v>0</v>
      </c>
      <c r="AO560" s="99" t="s">
        <v>591</v>
      </c>
      <c r="AP560" s="99" t="s">
        <v>597</v>
      </c>
    </row>
    <row r="561" spans="1:42">
      <c r="A561" s="24">
        <v>560</v>
      </c>
      <c r="B561" s="99" t="s">
        <v>952</v>
      </c>
      <c r="C561" s="99" t="s">
        <v>872</v>
      </c>
      <c r="D561" s="24" t="s">
        <v>501</v>
      </c>
      <c r="E561" s="24" t="s">
        <v>1396</v>
      </c>
      <c r="F561" s="24" t="s">
        <v>1512</v>
      </c>
      <c r="G561" s="99">
        <v>116</v>
      </c>
      <c r="H561" s="25" t="s">
        <v>1087</v>
      </c>
      <c r="I561" s="99" t="s">
        <v>121</v>
      </c>
      <c r="J561" s="99" t="s">
        <v>91</v>
      </c>
      <c r="K561" s="25">
        <v>11649</v>
      </c>
      <c r="L561" s="25">
        <v>0</v>
      </c>
      <c r="M561" s="25">
        <v>16</v>
      </c>
      <c r="AA561" s="99" t="s">
        <v>873</v>
      </c>
      <c r="AB561" s="99" t="s">
        <v>602</v>
      </c>
      <c r="AC561" s="99" t="s">
        <v>978</v>
      </c>
      <c r="AD561" s="101" t="s">
        <v>596</v>
      </c>
      <c r="AE561" s="99" t="s">
        <v>595</v>
      </c>
      <c r="AF561" s="99">
        <v>1</v>
      </c>
      <c r="AG561" s="99">
        <v>11649</v>
      </c>
      <c r="AH561" s="99">
        <v>0</v>
      </c>
      <c r="AI561" s="99">
        <v>16</v>
      </c>
      <c r="AJ561" s="99" t="s">
        <v>2520</v>
      </c>
      <c r="AK561" s="99">
        <v>4</v>
      </c>
      <c r="AN561" s="99">
        <v>0</v>
      </c>
      <c r="AO561" s="99" t="s">
        <v>591</v>
      </c>
      <c r="AP561" s="99" t="s">
        <v>598</v>
      </c>
    </row>
    <row r="562" spans="1:42">
      <c r="A562" s="24">
        <v>561</v>
      </c>
      <c r="B562" s="99" t="s">
        <v>952</v>
      </c>
      <c r="C562" s="99" t="s">
        <v>872</v>
      </c>
      <c r="D562" s="24" t="s">
        <v>501</v>
      </c>
      <c r="E562" s="24" t="s">
        <v>1396</v>
      </c>
      <c r="F562" s="24" t="s">
        <v>1512</v>
      </c>
      <c r="G562" s="99">
        <v>116</v>
      </c>
      <c r="H562" s="25" t="s">
        <v>1088</v>
      </c>
      <c r="I562" s="99" t="s">
        <v>121</v>
      </c>
      <c r="J562" s="99" t="s">
        <v>91</v>
      </c>
      <c r="K562" s="25">
        <v>11650</v>
      </c>
      <c r="L562" s="25">
        <v>0</v>
      </c>
      <c r="M562" s="25">
        <v>16</v>
      </c>
      <c r="AA562" s="99" t="s">
        <v>873</v>
      </c>
      <c r="AB562" s="99" t="s">
        <v>602</v>
      </c>
      <c r="AC562" s="99" t="s">
        <v>978</v>
      </c>
      <c r="AD562" s="101" t="s">
        <v>596</v>
      </c>
      <c r="AE562" s="99" t="s">
        <v>595</v>
      </c>
      <c r="AF562" s="99">
        <v>1</v>
      </c>
      <c r="AG562" s="99">
        <v>11650</v>
      </c>
      <c r="AH562" s="99">
        <v>0</v>
      </c>
      <c r="AI562" s="99">
        <v>16</v>
      </c>
      <c r="AJ562" s="99" t="s">
        <v>2521</v>
      </c>
      <c r="AK562" s="99">
        <v>4</v>
      </c>
      <c r="AN562" s="99">
        <v>0</v>
      </c>
      <c r="AO562" s="99" t="s">
        <v>591</v>
      </c>
      <c r="AP562" s="99" t="s">
        <v>2201</v>
      </c>
    </row>
    <row r="563" spans="1:42">
      <c r="A563" s="24">
        <v>562</v>
      </c>
      <c r="B563" s="99" t="s">
        <v>952</v>
      </c>
      <c r="C563" s="99" t="s">
        <v>872</v>
      </c>
      <c r="D563" s="24" t="s">
        <v>501</v>
      </c>
      <c r="E563" s="24" t="s">
        <v>1396</v>
      </c>
      <c r="F563" s="24" t="s">
        <v>1512</v>
      </c>
      <c r="G563" s="99">
        <v>116</v>
      </c>
      <c r="H563" s="25" t="s">
        <v>1089</v>
      </c>
      <c r="I563" s="99" t="s">
        <v>121</v>
      </c>
      <c r="J563" s="99" t="s">
        <v>91</v>
      </c>
      <c r="K563" s="25">
        <v>11651</v>
      </c>
      <c r="L563" s="25">
        <v>0</v>
      </c>
      <c r="M563" s="25">
        <v>16</v>
      </c>
      <c r="AA563" s="99" t="s">
        <v>873</v>
      </c>
      <c r="AB563" s="99" t="s">
        <v>602</v>
      </c>
      <c r="AC563" s="99" t="s">
        <v>978</v>
      </c>
      <c r="AD563" s="101" t="s">
        <v>596</v>
      </c>
      <c r="AE563" s="99" t="s">
        <v>595</v>
      </c>
      <c r="AF563" s="99">
        <v>1</v>
      </c>
      <c r="AG563" s="99">
        <v>11651</v>
      </c>
      <c r="AH563" s="99">
        <v>0</v>
      </c>
      <c r="AI563" s="99">
        <v>16</v>
      </c>
      <c r="AJ563" s="99" t="s">
        <v>2522</v>
      </c>
      <c r="AK563" s="99">
        <v>4</v>
      </c>
      <c r="AN563" s="99">
        <v>0</v>
      </c>
      <c r="AO563" s="99" t="s">
        <v>591</v>
      </c>
      <c r="AP563" s="99" t="s">
        <v>2203</v>
      </c>
    </row>
    <row r="564" spans="1:42">
      <c r="A564" s="24">
        <v>563</v>
      </c>
      <c r="B564" s="99" t="s">
        <v>952</v>
      </c>
      <c r="C564" s="99" t="s">
        <v>872</v>
      </c>
      <c r="D564" s="24" t="s">
        <v>501</v>
      </c>
      <c r="E564" s="24" t="s">
        <v>1396</v>
      </c>
      <c r="F564" s="24" t="s">
        <v>1512</v>
      </c>
      <c r="G564" s="99">
        <v>116</v>
      </c>
      <c r="H564" s="25" t="s">
        <v>1090</v>
      </c>
      <c r="I564" s="99" t="s">
        <v>121</v>
      </c>
      <c r="J564" s="99" t="s">
        <v>91</v>
      </c>
      <c r="K564" s="25">
        <v>11652</v>
      </c>
      <c r="L564" s="25">
        <v>0</v>
      </c>
      <c r="M564" s="25">
        <v>16</v>
      </c>
      <c r="AA564" s="99" t="s">
        <v>873</v>
      </c>
      <c r="AB564" s="99" t="s">
        <v>602</v>
      </c>
      <c r="AC564" s="99" t="s">
        <v>978</v>
      </c>
      <c r="AD564" s="101" t="s">
        <v>596</v>
      </c>
      <c r="AE564" s="99" t="s">
        <v>595</v>
      </c>
      <c r="AF564" s="99">
        <v>1</v>
      </c>
      <c r="AG564" s="99">
        <v>11652</v>
      </c>
      <c r="AH564" s="99">
        <v>0</v>
      </c>
      <c r="AI564" s="99">
        <v>16</v>
      </c>
      <c r="AJ564" s="99" t="s">
        <v>2523</v>
      </c>
      <c r="AK564" s="99">
        <v>4</v>
      </c>
      <c r="AN564" s="99">
        <v>0</v>
      </c>
      <c r="AO564" s="99" t="s">
        <v>591</v>
      </c>
      <c r="AP564" s="99" t="s">
        <v>2205</v>
      </c>
    </row>
    <row r="565" spans="1:42">
      <c r="A565" s="24">
        <v>564</v>
      </c>
      <c r="B565" s="99" t="s">
        <v>952</v>
      </c>
      <c r="C565" s="99" t="s">
        <v>872</v>
      </c>
      <c r="D565" s="24" t="s">
        <v>501</v>
      </c>
      <c r="E565" s="24" t="s">
        <v>2903</v>
      </c>
      <c r="F565" s="24" t="s">
        <v>2931</v>
      </c>
      <c r="G565" s="99">
        <v>117</v>
      </c>
      <c r="H565" s="25" t="s">
        <v>2912</v>
      </c>
      <c r="I565" s="99" t="s">
        <v>121</v>
      </c>
      <c r="J565" s="99" t="s">
        <v>89</v>
      </c>
      <c r="K565" s="25">
        <v>5681</v>
      </c>
      <c r="L565" s="25">
        <v>0</v>
      </c>
      <c r="M565" s="25">
        <v>1</v>
      </c>
      <c r="AA565" s="99" t="s">
        <v>873</v>
      </c>
      <c r="AB565" s="99" t="s">
        <v>602</v>
      </c>
      <c r="AC565" s="99" t="s">
        <v>978</v>
      </c>
      <c r="AD565" s="101" t="s">
        <v>592</v>
      </c>
      <c r="AE565" s="99" t="s">
        <v>593</v>
      </c>
      <c r="AF565" s="99">
        <v>1</v>
      </c>
      <c r="AG565" s="99">
        <v>5681</v>
      </c>
      <c r="AH565" s="99">
        <v>0</v>
      </c>
      <c r="AI565" s="99">
        <v>1</v>
      </c>
      <c r="AJ565" s="99" t="s">
        <v>2957</v>
      </c>
      <c r="AK565" s="99">
        <v>4</v>
      </c>
      <c r="AN565" s="99">
        <v>0</v>
      </c>
      <c r="AO565" s="99" t="s">
        <v>591</v>
      </c>
      <c r="AP565" s="99" t="s">
        <v>2952</v>
      </c>
    </row>
    <row r="566" spans="1:42">
      <c r="A566" s="24">
        <v>565</v>
      </c>
      <c r="B566" s="99" t="s">
        <v>952</v>
      </c>
      <c r="C566" s="99" t="s">
        <v>872</v>
      </c>
      <c r="D566" s="24" t="s">
        <v>501</v>
      </c>
      <c r="E566" s="24" t="s">
        <v>2903</v>
      </c>
      <c r="F566" s="24" t="s">
        <v>2931</v>
      </c>
      <c r="G566" s="99">
        <v>117</v>
      </c>
      <c r="H566" s="25" t="s">
        <v>2913</v>
      </c>
      <c r="I566" s="99" t="s">
        <v>121</v>
      </c>
      <c r="J566" s="99" t="s">
        <v>89</v>
      </c>
      <c r="K566" s="25">
        <v>5682</v>
      </c>
      <c r="L566" s="25">
        <v>0</v>
      </c>
      <c r="M566" s="25">
        <v>1</v>
      </c>
      <c r="AA566" s="99" t="s">
        <v>873</v>
      </c>
      <c r="AB566" s="99" t="s">
        <v>602</v>
      </c>
      <c r="AC566" s="99" t="s">
        <v>978</v>
      </c>
      <c r="AD566" s="101" t="s">
        <v>592</v>
      </c>
      <c r="AE566" s="99" t="s">
        <v>593</v>
      </c>
      <c r="AF566" s="99">
        <v>1</v>
      </c>
      <c r="AG566" s="99">
        <v>5682</v>
      </c>
      <c r="AH566" s="99">
        <v>0</v>
      </c>
      <c r="AI566" s="99">
        <v>1</v>
      </c>
      <c r="AJ566" s="99" t="s">
        <v>2958</v>
      </c>
      <c r="AK566" s="99">
        <v>4</v>
      </c>
      <c r="AN566" s="99">
        <v>0</v>
      </c>
      <c r="AO566" s="99" t="s">
        <v>591</v>
      </c>
      <c r="AP566" s="99" t="s">
        <v>2954</v>
      </c>
    </row>
    <row r="567" spans="1:42">
      <c r="A567" s="24">
        <v>566</v>
      </c>
      <c r="B567" s="99" t="s">
        <v>952</v>
      </c>
      <c r="C567" s="99" t="s">
        <v>872</v>
      </c>
      <c r="D567" s="24" t="s">
        <v>503</v>
      </c>
      <c r="E567" s="24" t="s">
        <v>1384</v>
      </c>
      <c r="F567" s="24" t="s">
        <v>1513</v>
      </c>
      <c r="G567" s="99">
        <v>118</v>
      </c>
      <c r="H567" s="25" t="s">
        <v>1848</v>
      </c>
      <c r="I567" s="99" t="s">
        <v>121</v>
      </c>
      <c r="J567" s="99" t="s">
        <v>89</v>
      </c>
      <c r="K567" s="25">
        <v>5720</v>
      </c>
      <c r="L567" s="25">
        <v>0</v>
      </c>
      <c r="M567" s="25">
        <v>1</v>
      </c>
      <c r="AA567" s="99" t="s">
        <v>873</v>
      </c>
      <c r="AB567" s="99" t="s">
        <v>602</v>
      </c>
      <c r="AC567" s="99" t="s">
        <v>978</v>
      </c>
      <c r="AD567" s="101" t="s">
        <v>592</v>
      </c>
      <c r="AE567" s="99" t="s">
        <v>593</v>
      </c>
      <c r="AF567" s="99">
        <v>1</v>
      </c>
      <c r="AG567" s="99">
        <v>5720</v>
      </c>
      <c r="AH567" s="99">
        <v>0</v>
      </c>
      <c r="AI567" s="99">
        <v>1</v>
      </c>
      <c r="AJ567" s="99" t="s">
        <v>2524</v>
      </c>
      <c r="AK567" s="99">
        <v>4</v>
      </c>
      <c r="AN567" s="99">
        <v>0</v>
      </c>
      <c r="AO567" s="99" t="s">
        <v>591</v>
      </c>
      <c r="AP567" s="99" t="s">
        <v>2412</v>
      </c>
    </row>
    <row r="568" spans="1:42">
      <c r="A568" s="24">
        <v>567</v>
      </c>
      <c r="B568" s="99" t="s">
        <v>952</v>
      </c>
      <c r="C568" s="99" t="s">
        <v>872</v>
      </c>
      <c r="D568" s="24" t="s">
        <v>503</v>
      </c>
      <c r="E568" s="24" t="s">
        <v>1384</v>
      </c>
      <c r="F568" s="24" t="s">
        <v>1513</v>
      </c>
      <c r="G568" s="99">
        <v>118</v>
      </c>
      <c r="H568" s="25" t="s">
        <v>1812</v>
      </c>
      <c r="I568" s="99" t="s">
        <v>121</v>
      </c>
      <c r="J568" s="99" t="s">
        <v>89</v>
      </c>
      <c r="K568" s="25">
        <v>5721</v>
      </c>
      <c r="L568" s="25">
        <v>0</v>
      </c>
      <c r="M568" s="25">
        <v>1</v>
      </c>
      <c r="AA568" s="99" t="s">
        <v>873</v>
      </c>
      <c r="AB568" s="99" t="s">
        <v>602</v>
      </c>
      <c r="AC568" s="99" t="s">
        <v>978</v>
      </c>
      <c r="AD568" s="101" t="s">
        <v>592</v>
      </c>
      <c r="AE568" s="99" t="s">
        <v>593</v>
      </c>
      <c r="AF568" s="99">
        <v>1</v>
      </c>
      <c r="AG568" s="99">
        <v>5721</v>
      </c>
      <c r="AH568" s="99">
        <v>0</v>
      </c>
      <c r="AI568" s="99">
        <v>1</v>
      </c>
      <c r="AJ568" s="99" t="s">
        <v>2525</v>
      </c>
      <c r="AK568" s="99">
        <v>4</v>
      </c>
      <c r="AN568" s="99">
        <v>0</v>
      </c>
      <c r="AO568" s="99" t="s">
        <v>591</v>
      </c>
      <c r="AP568" s="99" t="s">
        <v>2006</v>
      </c>
    </row>
    <row r="569" spans="1:42">
      <c r="A569" s="24">
        <v>568</v>
      </c>
      <c r="B569" s="99" t="s">
        <v>952</v>
      </c>
      <c r="C569" s="99" t="s">
        <v>872</v>
      </c>
      <c r="D569" s="24" t="s">
        <v>503</v>
      </c>
      <c r="E569" s="24" t="s">
        <v>1384</v>
      </c>
      <c r="F569" s="24" t="s">
        <v>1513</v>
      </c>
      <c r="G569" s="99">
        <v>118</v>
      </c>
      <c r="H569" s="25" t="s">
        <v>1849</v>
      </c>
      <c r="I569" s="99" t="s">
        <v>121</v>
      </c>
      <c r="J569" s="99" t="s">
        <v>89</v>
      </c>
      <c r="K569" s="25">
        <v>5722</v>
      </c>
      <c r="L569" s="25">
        <v>0</v>
      </c>
      <c r="M569" s="25">
        <v>1</v>
      </c>
      <c r="AA569" s="99" t="s">
        <v>873</v>
      </c>
      <c r="AB569" s="99" t="s">
        <v>602</v>
      </c>
      <c r="AC569" s="99" t="s">
        <v>978</v>
      </c>
      <c r="AD569" s="101" t="s">
        <v>592</v>
      </c>
      <c r="AE569" s="99" t="s">
        <v>593</v>
      </c>
      <c r="AF569" s="99">
        <v>1</v>
      </c>
      <c r="AG569" s="99">
        <v>5722</v>
      </c>
      <c r="AH569" s="99">
        <v>0</v>
      </c>
      <c r="AI569" s="99">
        <v>1</v>
      </c>
      <c r="AJ569" s="99" t="s">
        <v>2526</v>
      </c>
      <c r="AK569" s="99">
        <v>4</v>
      </c>
      <c r="AN569" s="99">
        <v>0</v>
      </c>
      <c r="AO569" s="99" t="s">
        <v>591</v>
      </c>
      <c r="AP569" s="99" t="s">
        <v>2415</v>
      </c>
    </row>
    <row r="570" spans="1:42">
      <c r="A570" s="24">
        <v>569</v>
      </c>
      <c r="B570" s="99" t="s">
        <v>952</v>
      </c>
      <c r="C570" s="99" t="s">
        <v>872</v>
      </c>
      <c r="D570" s="24" t="s">
        <v>503</v>
      </c>
      <c r="E570" s="24" t="s">
        <v>1384</v>
      </c>
      <c r="F570" s="24" t="s">
        <v>1513</v>
      </c>
      <c r="G570" s="99">
        <v>118</v>
      </c>
      <c r="H570" s="25" t="s">
        <v>707</v>
      </c>
      <c r="I570" s="99" t="s">
        <v>121</v>
      </c>
      <c r="J570" s="99" t="s">
        <v>89</v>
      </c>
      <c r="K570" s="25">
        <v>5723</v>
      </c>
      <c r="L570" s="25">
        <v>0</v>
      </c>
      <c r="M570" s="25">
        <v>1</v>
      </c>
      <c r="AA570" s="99" t="s">
        <v>873</v>
      </c>
      <c r="AB570" s="99" t="s">
        <v>602</v>
      </c>
      <c r="AC570" s="99" t="s">
        <v>978</v>
      </c>
      <c r="AD570" s="101" t="s">
        <v>592</v>
      </c>
      <c r="AE570" s="99" t="s">
        <v>593</v>
      </c>
      <c r="AF570" s="99">
        <v>1</v>
      </c>
      <c r="AG570" s="99">
        <v>5723</v>
      </c>
      <c r="AH570" s="99">
        <v>0</v>
      </c>
      <c r="AI570" s="99">
        <v>1</v>
      </c>
      <c r="AJ570" s="99" t="s">
        <v>2527</v>
      </c>
      <c r="AK570" s="99">
        <v>4</v>
      </c>
      <c r="AN570" s="99">
        <v>0</v>
      </c>
      <c r="AO570" s="99" t="s">
        <v>591</v>
      </c>
      <c r="AP570" s="99" t="s">
        <v>2167</v>
      </c>
    </row>
    <row r="571" spans="1:42">
      <c r="A571" s="24">
        <v>570</v>
      </c>
      <c r="B571" s="99" t="s">
        <v>952</v>
      </c>
      <c r="C571" s="99" t="s">
        <v>872</v>
      </c>
      <c r="D571" s="24" t="s">
        <v>503</v>
      </c>
      <c r="E571" s="24" t="s">
        <v>1384</v>
      </c>
      <c r="F571" s="24" t="s">
        <v>1513</v>
      </c>
      <c r="G571" s="99">
        <v>118</v>
      </c>
      <c r="H571" s="25" t="s">
        <v>738</v>
      </c>
      <c r="I571" s="99" t="s">
        <v>122</v>
      </c>
      <c r="J571" s="99" t="s">
        <v>89</v>
      </c>
      <c r="K571" s="25">
        <v>5724</v>
      </c>
      <c r="L571" s="25">
        <v>0</v>
      </c>
      <c r="M571" s="25">
        <v>1</v>
      </c>
      <c r="AA571" s="99" t="s">
        <v>874</v>
      </c>
      <c r="AB571" s="99" t="s">
        <v>602</v>
      </c>
      <c r="AC571" s="99" t="s">
        <v>975</v>
      </c>
      <c r="AD571" s="101" t="s">
        <v>592</v>
      </c>
      <c r="AE571" s="99" t="s">
        <v>593</v>
      </c>
      <c r="AF571" s="99">
        <v>1</v>
      </c>
      <c r="AG571" s="99">
        <v>5724</v>
      </c>
      <c r="AH571" s="99">
        <v>0</v>
      </c>
      <c r="AI571" s="99">
        <v>1</v>
      </c>
      <c r="AJ571" s="99" t="s">
        <v>2528</v>
      </c>
      <c r="AK571" s="99">
        <v>4</v>
      </c>
      <c r="AN571" s="99">
        <v>0</v>
      </c>
      <c r="AO571" s="99" t="s">
        <v>591</v>
      </c>
      <c r="AP571" s="99" t="s">
        <v>2169</v>
      </c>
    </row>
    <row r="572" spans="1:42">
      <c r="A572" s="24">
        <v>571</v>
      </c>
      <c r="B572" s="99" t="s">
        <v>952</v>
      </c>
      <c r="C572" s="99" t="s">
        <v>872</v>
      </c>
      <c r="D572" s="24" t="s">
        <v>503</v>
      </c>
      <c r="E572" s="24" t="s">
        <v>1384</v>
      </c>
      <c r="F572" s="24" t="s">
        <v>1513</v>
      </c>
      <c r="G572" s="99">
        <v>118</v>
      </c>
      <c r="H572" s="25" t="s">
        <v>705</v>
      </c>
      <c r="I572" s="99" t="s">
        <v>121</v>
      </c>
      <c r="J572" s="99" t="s">
        <v>89</v>
      </c>
      <c r="K572" s="25">
        <v>5725</v>
      </c>
      <c r="L572" s="25">
        <v>0</v>
      </c>
      <c r="M572" s="25">
        <v>1</v>
      </c>
      <c r="AA572" s="99" t="s">
        <v>873</v>
      </c>
      <c r="AB572" s="99" t="s">
        <v>602</v>
      </c>
      <c r="AC572" s="99" t="s">
        <v>978</v>
      </c>
      <c r="AD572" s="101" t="s">
        <v>592</v>
      </c>
      <c r="AE572" s="99" t="s">
        <v>593</v>
      </c>
      <c r="AF572" s="99">
        <v>1</v>
      </c>
      <c r="AG572" s="99">
        <v>5725</v>
      </c>
      <c r="AH572" s="99">
        <v>0</v>
      </c>
      <c r="AI572" s="99">
        <v>1</v>
      </c>
      <c r="AJ572" s="99" t="s">
        <v>2529</v>
      </c>
      <c r="AK572" s="99">
        <v>4</v>
      </c>
      <c r="AN572" s="99">
        <v>0</v>
      </c>
      <c r="AO572" s="99" t="s">
        <v>591</v>
      </c>
      <c r="AP572" s="99" t="s">
        <v>2171</v>
      </c>
    </row>
    <row r="573" spans="1:42">
      <c r="A573" s="24">
        <v>572</v>
      </c>
      <c r="B573" s="99" t="s">
        <v>952</v>
      </c>
      <c r="C573" s="99" t="s">
        <v>872</v>
      </c>
      <c r="D573" s="24" t="s">
        <v>503</v>
      </c>
      <c r="E573" s="24" t="s">
        <v>1384</v>
      </c>
      <c r="F573" s="24" t="s">
        <v>1513</v>
      </c>
      <c r="G573" s="99">
        <v>118</v>
      </c>
      <c r="H573" s="25" t="s">
        <v>1824</v>
      </c>
      <c r="I573" s="99" t="s">
        <v>121</v>
      </c>
      <c r="J573" s="99" t="s">
        <v>89</v>
      </c>
      <c r="K573" s="25">
        <v>5726</v>
      </c>
      <c r="L573" s="25">
        <v>0</v>
      </c>
      <c r="M573" s="25">
        <v>1</v>
      </c>
      <c r="AA573" s="99" t="s">
        <v>873</v>
      </c>
      <c r="AB573" s="99" t="s">
        <v>602</v>
      </c>
      <c r="AC573" s="99" t="s">
        <v>978</v>
      </c>
      <c r="AD573" s="101" t="s">
        <v>592</v>
      </c>
      <c r="AE573" s="99" t="s">
        <v>593</v>
      </c>
      <c r="AF573" s="99">
        <v>1</v>
      </c>
      <c r="AG573" s="99">
        <v>5726</v>
      </c>
      <c r="AH573" s="99">
        <v>0</v>
      </c>
      <c r="AI573" s="99">
        <v>1</v>
      </c>
      <c r="AJ573" s="99" t="s">
        <v>2530</v>
      </c>
      <c r="AK573" s="99">
        <v>4</v>
      </c>
      <c r="AN573" s="99">
        <v>0</v>
      </c>
      <c r="AO573" s="99" t="s">
        <v>591</v>
      </c>
      <c r="AP573" s="99" t="s">
        <v>2023</v>
      </c>
    </row>
    <row r="574" spans="1:42">
      <c r="A574" s="24">
        <v>573</v>
      </c>
      <c r="B574" s="99" t="s">
        <v>952</v>
      </c>
      <c r="C574" s="99" t="s">
        <v>872</v>
      </c>
      <c r="D574" s="24" t="s">
        <v>504</v>
      </c>
      <c r="E574" s="24" t="s">
        <v>1384</v>
      </c>
      <c r="F574" s="24" t="s">
        <v>1514</v>
      </c>
      <c r="G574" s="99">
        <v>119</v>
      </c>
      <c r="H574" s="25" t="s">
        <v>1848</v>
      </c>
      <c r="I574" s="99" t="s">
        <v>121</v>
      </c>
      <c r="J574" s="99" t="s">
        <v>89</v>
      </c>
      <c r="K574" s="25">
        <v>5760</v>
      </c>
      <c r="L574" s="25">
        <v>0</v>
      </c>
      <c r="M574" s="25">
        <v>1</v>
      </c>
      <c r="AA574" s="99" t="s">
        <v>873</v>
      </c>
      <c r="AB574" s="99" t="s">
        <v>602</v>
      </c>
      <c r="AC574" s="99" t="s">
        <v>978</v>
      </c>
      <c r="AD574" s="101" t="s">
        <v>592</v>
      </c>
      <c r="AE574" s="99" t="s">
        <v>593</v>
      </c>
      <c r="AF574" s="99">
        <v>1</v>
      </c>
      <c r="AG574" s="99">
        <v>5760</v>
      </c>
      <c r="AH574" s="99">
        <v>0</v>
      </c>
      <c r="AI574" s="99">
        <v>1</v>
      </c>
      <c r="AJ574" s="99" t="s">
        <v>2531</v>
      </c>
      <c r="AK574" s="99">
        <v>4</v>
      </c>
      <c r="AN574" s="99">
        <v>0</v>
      </c>
      <c r="AO574" s="99" t="s">
        <v>591</v>
      </c>
      <c r="AP574" s="99" t="s">
        <v>2412</v>
      </c>
    </row>
    <row r="575" spans="1:42">
      <c r="A575" s="24">
        <v>574</v>
      </c>
      <c r="B575" s="99" t="s">
        <v>952</v>
      </c>
      <c r="C575" s="99" t="s">
        <v>872</v>
      </c>
      <c r="D575" s="24" t="s">
        <v>504</v>
      </c>
      <c r="E575" s="24" t="s">
        <v>1384</v>
      </c>
      <c r="F575" s="24" t="s">
        <v>1514</v>
      </c>
      <c r="G575" s="99">
        <v>119</v>
      </c>
      <c r="H575" s="25" t="s">
        <v>1812</v>
      </c>
      <c r="I575" s="99" t="s">
        <v>121</v>
      </c>
      <c r="J575" s="99" t="s">
        <v>89</v>
      </c>
      <c r="K575" s="25">
        <v>5761</v>
      </c>
      <c r="L575" s="25">
        <v>0</v>
      </c>
      <c r="M575" s="25">
        <v>1</v>
      </c>
      <c r="AA575" s="99" t="s">
        <v>873</v>
      </c>
      <c r="AB575" s="99" t="s">
        <v>602</v>
      </c>
      <c r="AC575" s="99" t="s">
        <v>978</v>
      </c>
      <c r="AD575" s="101" t="s">
        <v>592</v>
      </c>
      <c r="AE575" s="99" t="s">
        <v>593</v>
      </c>
      <c r="AF575" s="99">
        <v>1</v>
      </c>
      <c r="AG575" s="99">
        <v>5761</v>
      </c>
      <c r="AH575" s="99">
        <v>0</v>
      </c>
      <c r="AI575" s="99">
        <v>1</v>
      </c>
      <c r="AJ575" s="99" t="s">
        <v>2532</v>
      </c>
      <c r="AK575" s="99">
        <v>4</v>
      </c>
      <c r="AN575" s="99">
        <v>0</v>
      </c>
      <c r="AO575" s="99" t="s">
        <v>591</v>
      </c>
      <c r="AP575" s="99" t="s">
        <v>2006</v>
      </c>
    </row>
    <row r="576" spans="1:42">
      <c r="A576" s="24">
        <v>575</v>
      </c>
      <c r="B576" s="99" t="s">
        <v>952</v>
      </c>
      <c r="C576" s="99" t="s">
        <v>872</v>
      </c>
      <c r="D576" s="24" t="s">
        <v>504</v>
      </c>
      <c r="E576" s="24" t="s">
        <v>1384</v>
      </c>
      <c r="F576" s="24" t="s">
        <v>1514</v>
      </c>
      <c r="G576" s="99">
        <v>119</v>
      </c>
      <c r="H576" s="25" t="s">
        <v>1849</v>
      </c>
      <c r="I576" s="99" t="s">
        <v>121</v>
      </c>
      <c r="J576" s="99" t="s">
        <v>89</v>
      </c>
      <c r="K576" s="25">
        <v>5762</v>
      </c>
      <c r="L576" s="25">
        <v>0</v>
      </c>
      <c r="M576" s="25">
        <v>1</v>
      </c>
      <c r="AA576" s="99" t="s">
        <v>873</v>
      </c>
      <c r="AB576" s="99" t="s">
        <v>602</v>
      </c>
      <c r="AC576" s="99" t="s">
        <v>978</v>
      </c>
      <c r="AD576" s="101" t="s">
        <v>592</v>
      </c>
      <c r="AE576" s="99" t="s">
        <v>593</v>
      </c>
      <c r="AF576" s="99">
        <v>1</v>
      </c>
      <c r="AG576" s="99">
        <v>5762</v>
      </c>
      <c r="AH576" s="99">
        <v>0</v>
      </c>
      <c r="AI576" s="99">
        <v>1</v>
      </c>
      <c r="AJ576" s="99" t="s">
        <v>2533</v>
      </c>
      <c r="AK576" s="99">
        <v>4</v>
      </c>
      <c r="AN576" s="99">
        <v>0</v>
      </c>
      <c r="AO576" s="99" t="s">
        <v>591</v>
      </c>
      <c r="AP576" s="99" t="s">
        <v>2415</v>
      </c>
    </row>
    <row r="577" spans="1:42">
      <c r="A577" s="24">
        <v>576</v>
      </c>
      <c r="B577" s="99" t="s">
        <v>952</v>
      </c>
      <c r="C577" s="99" t="s">
        <v>872</v>
      </c>
      <c r="D577" s="24" t="s">
        <v>504</v>
      </c>
      <c r="E577" s="24" t="s">
        <v>1384</v>
      </c>
      <c r="F577" s="24" t="s">
        <v>1514</v>
      </c>
      <c r="G577" s="99">
        <v>119</v>
      </c>
      <c r="H577" s="25" t="s">
        <v>707</v>
      </c>
      <c r="I577" s="99" t="s">
        <v>121</v>
      </c>
      <c r="J577" s="99" t="s">
        <v>89</v>
      </c>
      <c r="K577" s="25">
        <v>5763</v>
      </c>
      <c r="L577" s="25">
        <v>0</v>
      </c>
      <c r="M577" s="25">
        <v>1</v>
      </c>
      <c r="AA577" s="99" t="s">
        <v>873</v>
      </c>
      <c r="AB577" s="99" t="s">
        <v>602</v>
      </c>
      <c r="AC577" s="99" t="s">
        <v>978</v>
      </c>
      <c r="AD577" s="101" t="s">
        <v>592</v>
      </c>
      <c r="AE577" s="99" t="s">
        <v>593</v>
      </c>
      <c r="AF577" s="99">
        <v>1</v>
      </c>
      <c r="AG577" s="99">
        <v>5763</v>
      </c>
      <c r="AH577" s="99">
        <v>0</v>
      </c>
      <c r="AI577" s="99">
        <v>1</v>
      </c>
      <c r="AJ577" s="99" t="s">
        <v>2534</v>
      </c>
      <c r="AK577" s="99">
        <v>4</v>
      </c>
      <c r="AN577" s="99">
        <v>0</v>
      </c>
      <c r="AO577" s="99" t="s">
        <v>591</v>
      </c>
      <c r="AP577" s="99" t="s">
        <v>2167</v>
      </c>
    </row>
    <row r="578" spans="1:42">
      <c r="A578" s="24">
        <v>577</v>
      </c>
      <c r="B578" s="99" t="s">
        <v>952</v>
      </c>
      <c r="C578" s="99" t="s">
        <v>872</v>
      </c>
      <c r="D578" s="24" t="s">
        <v>504</v>
      </c>
      <c r="E578" s="24" t="s">
        <v>1384</v>
      </c>
      <c r="F578" s="24" t="s">
        <v>1514</v>
      </c>
      <c r="G578" s="99">
        <v>119</v>
      </c>
      <c r="H578" s="25" t="s">
        <v>738</v>
      </c>
      <c r="I578" s="99" t="s">
        <v>122</v>
      </c>
      <c r="J578" s="99" t="s">
        <v>89</v>
      </c>
      <c r="K578" s="25">
        <v>5764</v>
      </c>
      <c r="L578" s="25">
        <v>0</v>
      </c>
      <c r="M578" s="25">
        <v>1</v>
      </c>
      <c r="AA578" s="99" t="s">
        <v>874</v>
      </c>
      <c r="AB578" s="99" t="s">
        <v>602</v>
      </c>
      <c r="AC578" s="99" t="s">
        <v>975</v>
      </c>
      <c r="AD578" s="101" t="s">
        <v>592</v>
      </c>
      <c r="AE578" s="99" t="s">
        <v>593</v>
      </c>
      <c r="AF578" s="99">
        <v>1</v>
      </c>
      <c r="AG578" s="99">
        <v>5764</v>
      </c>
      <c r="AH578" s="99">
        <v>0</v>
      </c>
      <c r="AI578" s="99">
        <v>1</v>
      </c>
      <c r="AJ578" s="99" t="s">
        <v>2535</v>
      </c>
      <c r="AK578" s="99">
        <v>4</v>
      </c>
      <c r="AN578" s="99">
        <v>0</v>
      </c>
      <c r="AO578" s="99" t="s">
        <v>591</v>
      </c>
      <c r="AP578" s="99" t="s">
        <v>2169</v>
      </c>
    </row>
    <row r="579" spans="1:42">
      <c r="A579" s="24">
        <v>578</v>
      </c>
      <c r="B579" s="99" t="s">
        <v>952</v>
      </c>
      <c r="C579" s="99" t="s">
        <v>872</v>
      </c>
      <c r="D579" s="24" t="s">
        <v>504</v>
      </c>
      <c r="E579" s="24" t="s">
        <v>1384</v>
      </c>
      <c r="F579" s="24" t="s">
        <v>1514</v>
      </c>
      <c r="G579" s="99">
        <v>119</v>
      </c>
      <c r="H579" s="25" t="s">
        <v>705</v>
      </c>
      <c r="I579" s="99" t="s">
        <v>121</v>
      </c>
      <c r="J579" s="99" t="s">
        <v>89</v>
      </c>
      <c r="K579" s="25">
        <v>5765</v>
      </c>
      <c r="L579" s="25">
        <v>0</v>
      </c>
      <c r="M579" s="25">
        <v>1</v>
      </c>
      <c r="AA579" s="99" t="s">
        <v>873</v>
      </c>
      <c r="AB579" s="99" t="s">
        <v>602</v>
      </c>
      <c r="AC579" s="99" t="s">
        <v>978</v>
      </c>
      <c r="AD579" s="101" t="s">
        <v>592</v>
      </c>
      <c r="AE579" s="99" t="s">
        <v>593</v>
      </c>
      <c r="AF579" s="99">
        <v>1</v>
      </c>
      <c r="AG579" s="99">
        <v>5765</v>
      </c>
      <c r="AH579" s="99">
        <v>0</v>
      </c>
      <c r="AI579" s="99">
        <v>1</v>
      </c>
      <c r="AJ579" s="99" t="s">
        <v>2536</v>
      </c>
      <c r="AK579" s="99">
        <v>4</v>
      </c>
      <c r="AN579" s="99">
        <v>0</v>
      </c>
      <c r="AO579" s="99" t="s">
        <v>591</v>
      </c>
      <c r="AP579" s="99" t="s">
        <v>2171</v>
      </c>
    </row>
    <row r="580" spans="1:42">
      <c r="A580" s="24">
        <v>579</v>
      </c>
      <c r="B580" s="99" t="s">
        <v>952</v>
      </c>
      <c r="C580" s="99" t="s">
        <v>872</v>
      </c>
      <c r="D580" s="24" t="s">
        <v>504</v>
      </c>
      <c r="E580" s="24" t="s">
        <v>1384</v>
      </c>
      <c r="F580" s="24" t="s">
        <v>1514</v>
      </c>
      <c r="G580" s="99">
        <v>119</v>
      </c>
      <c r="H580" s="25" t="s">
        <v>1824</v>
      </c>
      <c r="I580" s="99" t="s">
        <v>121</v>
      </c>
      <c r="J580" s="99" t="s">
        <v>89</v>
      </c>
      <c r="K580" s="25">
        <v>5766</v>
      </c>
      <c r="L580" s="25">
        <v>0</v>
      </c>
      <c r="M580" s="25">
        <v>1</v>
      </c>
      <c r="AA580" s="99" t="s">
        <v>873</v>
      </c>
      <c r="AB580" s="99" t="s">
        <v>602</v>
      </c>
      <c r="AC580" s="99" t="s">
        <v>978</v>
      </c>
      <c r="AD580" s="101" t="s">
        <v>592</v>
      </c>
      <c r="AE580" s="99" t="s">
        <v>593</v>
      </c>
      <c r="AF580" s="99">
        <v>1</v>
      </c>
      <c r="AG580" s="99">
        <v>5766</v>
      </c>
      <c r="AH580" s="99">
        <v>0</v>
      </c>
      <c r="AI580" s="99">
        <v>1</v>
      </c>
      <c r="AJ580" s="99" t="s">
        <v>2537</v>
      </c>
      <c r="AK580" s="99">
        <v>4</v>
      </c>
      <c r="AN580" s="99">
        <v>0</v>
      </c>
      <c r="AO580" s="99" t="s">
        <v>591</v>
      </c>
      <c r="AP580" s="99" t="s">
        <v>2023</v>
      </c>
    </row>
    <row r="581" spans="1:42">
      <c r="A581" s="24">
        <v>580</v>
      </c>
      <c r="B581" s="99" t="s">
        <v>952</v>
      </c>
      <c r="C581" s="99" t="s">
        <v>872</v>
      </c>
      <c r="D581" s="24" t="s">
        <v>505</v>
      </c>
      <c r="E581" s="24" t="s">
        <v>1384</v>
      </c>
      <c r="F581" s="24" t="s">
        <v>1515</v>
      </c>
      <c r="G581" s="99">
        <v>120</v>
      </c>
      <c r="H581" s="25" t="s">
        <v>1848</v>
      </c>
      <c r="I581" s="99" t="s">
        <v>121</v>
      </c>
      <c r="J581" s="99" t="s">
        <v>89</v>
      </c>
      <c r="K581" s="25">
        <v>5800</v>
      </c>
      <c r="L581" s="25">
        <v>0</v>
      </c>
      <c r="M581" s="25">
        <v>1</v>
      </c>
      <c r="AA581" s="99" t="s">
        <v>873</v>
      </c>
      <c r="AB581" s="99" t="s">
        <v>602</v>
      </c>
      <c r="AC581" s="99" t="s">
        <v>978</v>
      </c>
      <c r="AD581" s="101" t="s">
        <v>592</v>
      </c>
      <c r="AE581" s="99" t="s">
        <v>593</v>
      </c>
      <c r="AF581" s="99">
        <v>1</v>
      </c>
      <c r="AG581" s="99">
        <v>5800</v>
      </c>
      <c r="AH581" s="99">
        <v>0</v>
      </c>
      <c r="AI581" s="99">
        <v>1</v>
      </c>
      <c r="AJ581" s="99" t="s">
        <v>2538</v>
      </c>
      <c r="AK581" s="99">
        <v>4</v>
      </c>
      <c r="AN581" s="99">
        <v>0</v>
      </c>
      <c r="AO581" s="99" t="s">
        <v>591</v>
      </c>
      <c r="AP581" s="99" t="s">
        <v>2412</v>
      </c>
    </row>
    <row r="582" spans="1:42">
      <c r="A582" s="24">
        <v>581</v>
      </c>
      <c r="B582" s="99" t="s">
        <v>952</v>
      </c>
      <c r="C582" s="99" t="s">
        <v>872</v>
      </c>
      <c r="D582" s="24" t="s">
        <v>505</v>
      </c>
      <c r="E582" s="24" t="s">
        <v>1384</v>
      </c>
      <c r="F582" s="24" t="s">
        <v>1515</v>
      </c>
      <c r="G582" s="99">
        <v>120</v>
      </c>
      <c r="H582" s="25" t="s">
        <v>1812</v>
      </c>
      <c r="I582" s="99" t="s">
        <v>121</v>
      </c>
      <c r="J582" s="99" t="s">
        <v>89</v>
      </c>
      <c r="K582" s="25">
        <v>5801</v>
      </c>
      <c r="L582" s="25">
        <v>0</v>
      </c>
      <c r="M582" s="25">
        <v>1</v>
      </c>
      <c r="AA582" s="99" t="s">
        <v>873</v>
      </c>
      <c r="AB582" s="99" t="s">
        <v>602</v>
      </c>
      <c r="AC582" s="99" t="s">
        <v>978</v>
      </c>
      <c r="AD582" s="101" t="s">
        <v>592</v>
      </c>
      <c r="AE582" s="99" t="s">
        <v>593</v>
      </c>
      <c r="AF582" s="99">
        <v>1</v>
      </c>
      <c r="AG582" s="99">
        <v>5801</v>
      </c>
      <c r="AH582" s="99">
        <v>0</v>
      </c>
      <c r="AI582" s="99">
        <v>1</v>
      </c>
      <c r="AJ582" s="99" t="s">
        <v>2539</v>
      </c>
      <c r="AK582" s="99">
        <v>4</v>
      </c>
      <c r="AN582" s="99">
        <v>0</v>
      </c>
      <c r="AO582" s="99" t="s">
        <v>591</v>
      </c>
      <c r="AP582" s="99" t="s">
        <v>2006</v>
      </c>
    </row>
    <row r="583" spans="1:42">
      <c r="A583" s="24">
        <v>582</v>
      </c>
      <c r="B583" s="99" t="s">
        <v>952</v>
      </c>
      <c r="C583" s="99" t="s">
        <v>872</v>
      </c>
      <c r="D583" s="24" t="s">
        <v>505</v>
      </c>
      <c r="E583" s="24" t="s">
        <v>1384</v>
      </c>
      <c r="F583" s="24" t="s">
        <v>1515</v>
      </c>
      <c r="G583" s="99">
        <v>120</v>
      </c>
      <c r="H583" s="25" t="s">
        <v>1849</v>
      </c>
      <c r="I583" s="99" t="s">
        <v>121</v>
      </c>
      <c r="J583" s="99" t="s">
        <v>89</v>
      </c>
      <c r="K583" s="25">
        <v>5802</v>
      </c>
      <c r="L583" s="25">
        <v>0</v>
      </c>
      <c r="M583" s="25">
        <v>1</v>
      </c>
      <c r="AA583" s="99" t="s">
        <v>873</v>
      </c>
      <c r="AB583" s="99" t="s">
        <v>602</v>
      </c>
      <c r="AC583" s="99" t="s">
        <v>978</v>
      </c>
      <c r="AD583" s="101" t="s">
        <v>592</v>
      </c>
      <c r="AE583" s="99" t="s">
        <v>593</v>
      </c>
      <c r="AF583" s="99">
        <v>1</v>
      </c>
      <c r="AG583" s="99">
        <v>5802</v>
      </c>
      <c r="AH583" s="99">
        <v>0</v>
      </c>
      <c r="AI583" s="99">
        <v>1</v>
      </c>
      <c r="AJ583" s="99" t="s">
        <v>2540</v>
      </c>
      <c r="AK583" s="99">
        <v>4</v>
      </c>
      <c r="AN583" s="99">
        <v>0</v>
      </c>
      <c r="AO583" s="99" t="s">
        <v>591</v>
      </c>
      <c r="AP583" s="99" t="s">
        <v>2415</v>
      </c>
    </row>
    <row r="584" spans="1:42">
      <c r="A584" s="24">
        <v>583</v>
      </c>
      <c r="B584" s="99" t="s">
        <v>952</v>
      </c>
      <c r="C584" s="99" t="s">
        <v>872</v>
      </c>
      <c r="D584" s="24" t="s">
        <v>505</v>
      </c>
      <c r="E584" s="24" t="s">
        <v>1384</v>
      </c>
      <c r="F584" s="24" t="s">
        <v>1515</v>
      </c>
      <c r="G584" s="99">
        <v>120</v>
      </c>
      <c r="H584" s="25" t="s">
        <v>707</v>
      </c>
      <c r="I584" s="99" t="s">
        <v>121</v>
      </c>
      <c r="J584" s="99" t="s">
        <v>89</v>
      </c>
      <c r="K584" s="25">
        <v>5803</v>
      </c>
      <c r="L584" s="25">
        <v>0</v>
      </c>
      <c r="M584" s="25">
        <v>1</v>
      </c>
      <c r="AA584" s="99" t="s">
        <v>873</v>
      </c>
      <c r="AB584" s="99" t="s">
        <v>602</v>
      </c>
      <c r="AC584" s="99" t="s">
        <v>978</v>
      </c>
      <c r="AD584" s="101" t="s">
        <v>592</v>
      </c>
      <c r="AE584" s="99" t="s">
        <v>593</v>
      </c>
      <c r="AF584" s="99">
        <v>1</v>
      </c>
      <c r="AG584" s="99">
        <v>5803</v>
      </c>
      <c r="AH584" s="99">
        <v>0</v>
      </c>
      <c r="AI584" s="99">
        <v>1</v>
      </c>
      <c r="AJ584" s="99" t="s">
        <v>2541</v>
      </c>
      <c r="AK584" s="99">
        <v>4</v>
      </c>
      <c r="AN584" s="99">
        <v>0</v>
      </c>
      <c r="AO584" s="99" t="s">
        <v>591</v>
      </c>
      <c r="AP584" s="99" t="s">
        <v>2167</v>
      </c>
    </row>
    <row r="585" spans="1:42">
      <c r="A585" s="24">
        <v>584</v>
      </c>
      <c r="B585" s="99" t="s">
        <v>952</v>
      </c>
      <c r="C585" s="99" t="s">
        <v>872</v>
      </c>
      <c r="D585" s="24" t="s">
        <v>505</v>
      </c>
      <c r="E585" s="24" t="s">
        <v>1384</v>
      </c>
      <c r="F585" s="24" t="s">
        <v>1515</v>
      </c>
      <c r="G585" s="99">
        <v>120</v>
      </c>
      <c r="H585" s="25" t="s">
        <v>738</v>
      </c>
      <c r="I585" s="99" t="s">
        <v>122</v>
      </c>
      <c r="J585" s="99" t="s">
        <v>89</v>
      </c>
      <c r="K585" s="25">
        <v>5804</v>
      </c>
      <c r="L585" s="25">
        <v>0</v>
      </c>
      <c r="M585" s="25">
        <v>1</v>
      </c>
      <c r="AA585" s="99" t="s">
        <v>874</v>
      </c>
      <c r="AB585" s="99" t="s">
        <v>602</v>
      </c>
      <c r="AC585" s="99" t="s">
        <v>975</v>
      </c>
      <c r="AD585" s="101" t="s">
        <v>592</v>
      </c>
      <c r="AE585" s="99" t="s">
        <v>593</v>
      </c>
      <c r="AF585" s="99">
        <v>1</v>
      </c>
      <c r="AG585" s="99">
        <v>5804</v>
      </c>
      <c r="AH585" s="99">
        <v>0</v>
      </c>
      <c r="AI585" s="99">
        <v>1</v>
      </c>
      <c r="AJ585" s="99" t="s">
        <v>2542</v>
      </c>
      <c r="AK585" s="99">
        <v>4</v>
      </c>
      <c r="AN585" s="99">
        <v>0</v>
      </c>
      <c r="AO585" s="99" t="s">
        <v>591</v>
      </c>
      <c r="AP585" s="99" t="s">
        <v>2169</v>
      </c>
    </row>
    <row r="586" spans="1:42">
      <c r="A586" s="24">
        <v>585</v>
      </c>
      <c r="B586" s="99" t="s">
        <v>952</v>
      </c>
      <c r="C586" s="99" t="s">
        <v>872</v>
      </c>
      <c r="D586" s="24" t="s">
        <v>505</v>
      </c>
      <c r="E586" s="24" t="s">
        <v>1384</v>
      </c>
      <c r="F586" s="24" t="s">
        <v>1515</v>
      </c>
      <c r="G586" s="99">
        <v>120</v>
      </c>
      <c r="H586" s="25" t="s">
        <v>705</v>
      </c>
      <c r="I586" s="99" t="s">
        <v>121</v>
      </c>
      <c r="J586" s="99" t="s">
        <v>89</v>
      </c>
      <c r="K586" s="25">
        <v>5805</v>
      </c>
      <c r="L586" s="25">
        <v>0</v>
      </c>
      <c r="M586" s="25">
        <v>1</v>
      </c>
      <c r="AA586" s="99" t="s">
        <v>873</v>
      </c>
      <c r="AB586" s="99" t="s">
        <v>602</v>
      </c>
      <c r="AC586" s="99" t="s">
        <v>978</v>
      </c>
      <c r="AD586" s="101" t="s">
        <v>592</v>
      </c>
      <c r="AE586" s="99" t="s">
        <v>593</v>
      </c>
      <c r="AF586" s="99">
        <v>1</v>
      </c>
      <c r="AG586" s="99">
        <v>5805</v>
      </c>
      <c r="AH586" s="99">
        <v>0</v>
      </c>
      <c r="AI586" s="99">
        <v>1</v>
      </c>
      <c r="AJ586" s="99" t="s">
        <v>2543</v>
      </c>
      <c r="AK586" s="99">
        <v>4</v>
      </c>
      <c r="AN586" s="99">
        <v>0</v>
      </c>
      <c r="AO586" s="99" t="s">
        <v>591</v>
      </c>
      <c r="AP586" s="99" t="s">
        <v>2171</v>
      </c>
    </row>
    <row r="587" spans="1:42">
      <c r="A587" s="24">
        <v>586</v>
      </c>
      <c r="B587" s="99" t="s">
        <v>952</v>
      </c>
      <c r="C587" s="99" t="s">
        <v>872</v>
      </c>
      <c r="D587" s="24" t="s">
        <v>505</v>
      </c>
      <c r="E587" s="24" t="s">
        <v>1384</v>
      </c>
      <c r="F587" s="24" t="s">
        <v>1515</v>
      </c>
      <c r="G587" s="99">
        <v>120</v>
      </c>
      <c r="H587" s="25" t="s">
        <v>1824</v>
      </c>
      <c r="I587" s="99" t="s">
        <v>121</v>
      </c>
      <c r="J587" s="99" t="s">
        <v>89</v>
      </c>
      <c r="K587" s="25">
        <v>5806</v>
      </c>
      <c r="L587" s="25">
        <v>0</v>
      </c>
      <c r="M587" s="25">
        <v>1</v>
      </c>
      <c r="AA587" s="99" t="s">
        <v>873</v>
      </c>
      <c r="AB587" s="99" t="s">
        <v>602</v>
      </c>
      <c r="AC587" s="99" t="s">
        <v>978</v>
      </c>
      <c r="AD587" s="101" t="s">
        <v>592</v>
      </c>
      <c r="AE587" s="99" t="s">
        <v>593</v>
      </c>
      <c r="AF587" s="99">
        <v>1</v>
      </c>
      <c r="AG587" s="99">
        <v>5806</v>
      </c>
      <c r="AH587" s="99">
        <v>0</v>
      </c>
      <c r="AI587" s="99">
        <v>1</v>
      </c>
      <c r="AJ587" s="99" t="s">
        <v>2544</v>
      </c>
      <c r="AK587" s="99">
        <v>4</v>
      </c>
      <c r="AN587" s="99">
        <v>0</v>
      </c>
      <c r="AO587" s="99" t="s">
        <v>591</v>
      </c>
      <c r="AP587" s="99" t="s">
        <v>2023</v>
      </c>
    </row>
    <row r="588" spans="1:42">
      <c r="A588" s="24">
        <v>587</v>
      </c>
      <c r="B588" s="99" t="s">
        <v>952</v>
      </c>
      <c r="C588" s="99" t="s">
        <v>872</v>
      </c>
      <c r="D588" s="24" t="s">
        <v>506</v>
      </c>
      <c r="E588" s="24" t="s">
        <v>1384</v>
      </c>
      <c r="F588" s="24" t="s">
        <v>1516</v>
      </c>
      <c r="G588" s="99">
        <v>121</v>
      </c>
      <c r="H588" s="25" t="s">
        <v>1848</v>
      </c>
      <c r="I588" s="99" t="s">
        <v>121</v>
      </c>
      <c r="J588" s="99" t="s">
        <v>89</v>
      </c>
      <c r="K588" s="25">
        <v>5840</v>
      </c>
      <c r="L588" s="25">
        <v>0</v>
      </c>
      <c r="M588" s="25">
        <v>1</v>
      </c>
      <c r="AA588" s="99" t="s">
        <v>873</v>
      </c>
      <c r="AB588" s="99" t="s">
        <v>602</v>
      </c>
      <c r="AC588" s="99" t="s">
        <v>978</v>
      </c>
      <c r="AD588" s="101" t="s">
        <v>592</v>
      </c>
      <c r="AE588" s="99" t="s">
        <v>593</v>
      </c>
      <c r="AF588" s="99">
        <v>1</v>
      </c>
      <c r="AG588" s="99">
        <v>5840</v>
      </c>
      <c r="AH588" s="99">
        <v>0</v>
      </c>
      <c r="AI588" s="99">
        <v>1</v>
      </c>
      <c r="AJ588" s="99" t="s">
        <v>2545</v>
      </c>
      <c r="AK588" s="99">
        <v>4</v>
      </c>
      <c r="AN588" s="99">
        <v>0</v>
      </c>
      <c r="AO588" s="99" t="s">
        <v>591</v>
      </c>
      <c r="AP588" s="99" t="s">
        <v>2412</v>
      </c>
    </row>
    <row r="589" spans="1:42">
      <c r="A589" s="24">
        <v>588</v>
      </c>
      <c r="B589" s="99" t="s">
        <v>952</v>
      </c>
      <c r="C589" s="99" t="s">
        <v>872</v>
      </c>
      <c r="D589" s="24" t="s">
        <v>506</v>
      </c>
      <c r="E589" s="24" t="s">
        <v>1384</v>
      </c>
      <c r="F589" s="24" t="s">
        <v>1516</v>
      </c>
      <c r="G589" s="99">
        <v>121</v>
      </c>
      <c r="H589" s="25" t="s">
        <v>1812</v>
      </c>
      <c r="I589" s="99" t="s">
        <v>121</v>
      </c>
      <c r="J589" s="99" t="s">
        <v>89</v>
      </c>
      <c r="K589" s="25">
        <v>5841</v>
      </c>
      <c r="L589" s="25">
        <v>0</v>
      </c>
      <c r="M589" s="25">
        <v>1</v>
      </c>
      <c r="AA589" s="99" t="s">
        <v>873</v>
      </c>
      <c r="AB589" s="99" t="s">
        <v>602</v>
      </c>
      <c r="AC589" s="99" t="s">
        <v>978</v>
      </c>
      <c r="AD589" s="101" t="s">
        <v>592</v>
      </c>
      <c r="AE589" s="99" t="s">
        <v>593</v>
      </c>
      <c r="AF589" s="99">
        <v>1</v>
      </c>
      <c r="AG589" s="99">
        <v>5841</v>
      </c>
      <c r="AH589" s="99">
        <v>0</v>
      </c>
      <c r="AI589" s="99">
        <v>1</v>
      </c>
      <c r="AJ589" s="99" t="s">
        <v>2546</v>
      </c>
      <c r="AK589" s="99">
        <v>4</v>
      </c>
      <c r="AN589" s="99">
        <v>0</v>
      </c>
      <c r="AO589" s="99" t="s">
        <v>591</v>
      </c>
      <c r="AP589" s="99" t="s">
        <v>2006</v>
      </c>
    </row>
    <row r="590" spans="1:42">
      <c r="A590" s="24">
        <v>589</v>
      </c>
      <c r="B590" s="99" t="s">
        <v>952</v>
      </c>
      <c r="C590" s="99" t="s">
        <v>872</v>
      </c>
      <c r="D590" s="24" t="s">
        <v>506</v>
      </c>
      <c r="E590" s="24" t="s">
        <v>1384</v>
      </c>
      <c r="F590" s="24" t="s">
        <v>1516</v>
      </c>
      <c r="G590" s="99">
        <v>121</v>
      </c>
      <c r="H590" s="25" t="s">
        <v>1849</v>
      </c>
      <c r="I590" s="99" t="s">
        <v>121</v>
      </c>
      <c r="J590" s="99" t="s">
        <v>89</v>
      </c>
      <c r="K590" s="25">
        <v>5842</v>
      </c>
      <c r="L590" s="25">
        <v>0</v>
      </c>
      <c r="M590" s="25">
        <v>1</v>
      </c>
      <c r="AA590" s="99" t="s">
        <v>873</v>
      </c>
      <c r="AB590" s="99" t="s">
        <v>602</v>
      </c>
      <c r="AC590" s="99" t="s">
        <v>978</v>
      </c>
      <c r="AD590" s="101" t="s">
        <v>592</v>
      </c>
      <c r="AE590" s="99" t="s">
        <v>593</v>
      </c>
      <c r="AF590" s="99">
        <v>1</v>
      </c>
      <c r="AG590" s="99">
        <v>5842</v>
      </c>
      <c r="AH590" s="99">
        <v>0</v>
      </c>
      <c r="AI590" s="99">
        <v>1</v>
      </c>
      <c r="AJ590" s="99" t="s">
        <v>2547</v>
      </c>
      <c r="AK590" s="99">
        <v>4</v>
      </c>
      <c r="AN590" s="99">
        <v>0</v>
      </c>
      <c r="AO590" s="99" t="s">
        <v>591</v>
      </c>
      <c r="AP590" s="99" t="s">
        <v>2415</v>
      </c>
    </row>
    <row r="591" spans="1:42">
      <c r="A591" s="24">
        <v>590</v>
      </c>
      <c r="B591" s="99" t="s">
        <v>952</v>
      </c>
      <c r="C591" s="99" t="s">
        <v>872</v>
      </c>
      <c r="D591" s="24" t="s">
        <v>506</v>
      </c>
      <c r="E591" s="24" t="s">
        <v>1384</v>
      </c>
      <c r="F591" s="24" t="s">
        <v>1516</v>
      </c>
      <c r="G591" s="99">
        <v>121</v>
      </c>
      <c r="H591" s="25" t="s">
        <v>707</v>
      </c>
      <c r="I591" s="99" t="s">
        <v>121</v>
      </c>
      <c r="J591" s="99" t="s">
        <v>89</v>
      </c>
      <c r="K591" s="25">
        <v>5843</v>
      </c>
      <c r="L591" s="25">
        <v>0</v>
      </c>
      <c r="M591" s="25">
        <v>1</v>
      </c>
      <c r="AA591" s="99" t="s">
        <v>873</v>
      </c>
      <c r="AB591" s="99" t="s">
        <v>602</v>
      </c>
      <c r="AC591" s="99" t="s">
        <v>978</v>
      </c>
      <c r="AD591" s="101" t="s">
        <v>592</v>
      </c>
      <c r="AE591" s="99" t="s">
        <v>593</v>
      </c>
      <c r="AF591" s="99">
        <v>1</v>
      </c>
      <c r="AG591" s="99">
        <v>5843</v>
      </c>
      <c r="AH591" s="99">
        <v>0</v>
      </c>
      <c r="AI591" s="99">
        <v>1</v>
      </c>
      <c r="AJ591" s="99" t="s">
        <v>2548</v>
      </c>
      <c r="AK591" s="99">
        <v>4</v>
      </c>
      <c r="AN591" s="99">
        <v>0</v>
      </c>
      <c r="AO591" s="99" t="s">
        <v>591</v>
      </c>
      <c r="AP591" s="99" t="s">
        <v>2167</v>
      </c>
    </row>
    <row r="592" spans="1:42">
      <c r="A592" s="24">
        <v>591</v>
      </c>
      <c r="B592" s="99" t="s">
        <v>952</v>
      </c>
      <c r="C592" s="99" t="s">
        <v>872</v>
      </c>
      <c r="D592" s="24" t="s">
        <v>506</v>
      </c>
      <c r="E592" s="24" t="s">
        <v>1384</v>
      </c>
      <c r="F592" s="24" t="s">
        <v>1516</v>
      </c>
      <c r="G592" s="99">
        <v>121</v>
      </c>
      <c r="H592" s="25" t="s">
        <v>738</v>
      </c>
      <c r="I592" s="99" t="s">
        <v>122</v>
      </c>
      <c r="J592" s="99" t="s">
        <v>89</v>
      </c>
      <c r="K592" s="25">
        <v>5844</v>
      </c>
      <c r="L592" s="25">
        <v>0</v>
      </c>
      <c r="M592" s="25">
        <v>1</v>
      </c>
      <c r="AA592" s="99" t="s">
        <v>874</v>
      </c>
      <c r="AB592" s="99" t="s">
        <v>602</v>
      </c>
      <c r="AC592" s="99" t="s">
        <v>975</v>
      </c>
      <c r="AD592" s="101" t="s">
        <v>592</v>
      </c>
      <c r="AE592" s="99" t="s">
        <v>593</v>
      </c>
      <c r="AF592" s="99">
        <v>1</v>
      </c>
      <c r="AG592" s="99">
        <v>5844</v>
      </c>
      <c r="AH592" s="99">
        <v>0</v>
      </c>
      <c r="AI592" s="99">
        <v>1</v>
      </c>
      <c r="AJ592" s="99" t="s">
        <v>2549</v>
      </c>
      <c r="AK592" s="99">
        <v>4</v>
      </c>
      <c r="AN592" s="99">
        <v>0</v>
      </c>
      <c r="AO592" s="99" t="s">
        <v>591</v>
      </c>
      <c r="AP592" s="99" t="s">
        <v>2169</v>
      </c>
    </row>
    <row r="593" spans="1:42">
      <c r="A593" s="24">
        <v>592</v>
      </c>
      <c r="B593" s="99" t="s">
        <v>952</v>
      </c>
      <c r="C593" s="99" t="s">
        <v>872</v>
      </c>
      <c r="D593" s="24" t="s">
        <v>506</v>
      </c>
      <c r="E593" s="24" t="s">
        <v>1384</v>
      </c>
      <c r="F593" s="24" t="s">
        <v>1516</v>
      </c>
      <c r="G593" s="99">
        <v>121</v>
      </c>
      <c r="H593" s="25" t="s">
        <v>705</v>
      </c>
      <c r="I593" s="99" t="s">
        <v>121</v>
      </c>
      <c r="J593" s="99" t="s">
        <v>89</v>
      </c>
      <c r="K593" s="25">
        <v>5845</v>
      </c>
      <c r="L593" s="25">
        <v>0</v>
      </c>
      <c r="M593" s="25">
        <v>1</v>
      </c>
      <c r="AA593" s="99" t="s">
        <v>873</v>
      </c>
      <c r="AB593" s="99" t="s">
        <v>602</v>
      </c>
      <c r="AC593" s="99" t="s">
        <v>978</v>
      </c>
      <c r="AD593" s="101" t="s">
        <v>592</v>
      </c>
      <c r="AE593" s="99" t="s">
        <v>593</v>
      </c>
      <c r="AF593" s="99">
        <v>1</v>
      </c>
      <c r="AG593" s="99">
        <v>5845</v>
      </c>
      <c r="AH593" s="99">
        <v>0</v>
      </c>
      <c r="AI593" s="99">
        <v>1</v>
      </c>
      <c r="AJ593" s="99" t="s">
        <v>2550</v>
      </c>
      <c r="AK593" s="99">
        <v>4</v>
      </c>
      <c r="AN593" s="99">
        <v>0</v>
      </c>
      <c r="AO593" s="99" t="s">
        <v>591</v>
      </c>
      <c r="AP593" s="99" t="s">
        <v>2171</v>
      </c>
    </row>
    <row r="594" spans="1:42">
      <c r="A594" s="24">
        <v>593</v>
      </c>
      <c r="B594" s="99" t="s">
        <v>952</v>
      </c>
      <c r="C594" s="99" t="s">
        <v>872</v>
      </c>
      <c r="D594" s="24" t="s">
        <v>506</v>
      </c>
      <c r="E594" s="24" t="s">
        <v>1384</v>
      </c>
      <c r="F594" s="24" t="s">
        <v>1516</v>
      </c>
      <c r="G594" s="99">
        <v>121</v>
      </c>
      <c r="H594" s="25" t="s">
        <v>1824</v>
      </c>
      <c r="I594" s="99" t="s">
        <v>121</v>
      </c>
      <c r="J594" s="99" t="s">
        <v>89</v>
      </c>
      <c r="K594" s="25">
        <v>5846</v>
      </c>
      <c r="L594" s="25">
        <v>0</v>
      </c>
      <c r="M594" s="25">
        <v>1</v>
      </c>
      <c r="AA594" s="99" t="s">
        <v>873</v>
      </c>
      <c r="AB594" s="99" t="s">
        <v>602</v>
      </c>
      <c r="AC594" s="99" t="s">
        <v>978</v>
      </c>
      <c r="AD594" s="101" t="s">
        <v>592</v>
      </c>
      <c r="AE594" s="99" t="s">
        <v>593</v>
      </c>
      <c r="AF594" s="99">
        <v>1</v>
      </c>
      <c r="AG594" s="99">
        <v>5846</v>
      </c>
      <c r="AH594" s="99">
        <v>0</v>
      </c>
      <c r="AI594" s="99">
        <v>1</v>
      </c>
      <c r="AJ594" s="99" t="s">
        <v>2551</v>
      </c>
      <c r="AK594" s="99">
        <v>4</v>
      </c>
      <c r="AN594" s="99">
        <v>0</v>
      </c>
      <c r="AO594" s="99" t="s">
        <v>591</v>
      </c>
      <c r="AP594" s="99" t="s">
        <v>2023</v>
      </c>
    </row>
    <row r="595" spans="1:42">
      <c r="A595" s="24">
        <v>594</v>
      </c>
      <c r="B595" s="99" t="s">
        <v>952</v>
      </c>
      <c r="C595" s="99" t="s">
        <v>872</v>
      </c>
      <c r="D595" s="24" t="s">
        <v>503</v>
      </c>
      <c r="E595" s="24" t="s">
        <v>1230</v>
      </c>
      <c r="F595" s="24" t="s">
        <v>1234</v>
      </c>
      <c r="G595" s="99">
        <v>122</v>
      </c>
      <c r="H595" s="25" t="s">
        <v>1767</v>
      </c>
      <c r="I595" s="99" t="s">
        <v>122</v>
      </c>
      <c r="J595" s="99" t="s">
        <v>90</v>
      </c>
      <c r="K595" s="25">
        <v>6440</v>
      </c>
      <c r="L595" s="25">
        <v>0</v>
      </c>
      <c r="M595" s="25">
        <v>2</v>
      </c>
      <c r="AA595" s="99" t="s">
        <v>874</v>
      </c>
      <c r="AB595" s="99" t="s">
        <v>602</v>
      </c>
      <c r="AC595" s="99" t="s">
        <v>975</v>
      </c>
      <c r="AD595" s="101" t="s">
        <v>592</v>
      </c>
      <c r="AE595" s="99" t="s">
        <v>599</v>
      </c>
      <c r="AF595" s="99">
        <v>1</v>
      </c>
      <c r="AG595" s="99">
        <v>6440</v>
      </c>
      <c r="AH595" s="99">
        <v>0</v>
      </c>
      <c r="AI595" s="99">
        <v>2</v>
      </c>
      <c r="AJ595" s="99" t="s">
        <v>2552</v>
      </c>
      <c r="AK595" s="99">
        <v>4</v>
      </c>
      <c r="AN595" s="99">
        <v>0</v>
      </c>
      <c r="AO595" s="99" t="s">
        <v>591</v>
      </c>
      <c r="AP595" s="99" t="s">
        <v>601</v>
      </c>
    </row>
    <row r="596" spans="1:42">
      <c r="A596" s="24">
        <v>595</v>
      </c>
      <c r="B596" s="99" t="s">
        <v>952</v>
      </c>
      <c r="C596" s="99" t="s">
        <v>872</v>
      </c>
      <c r="D596" s="24" t="s">
        <v>503</v>
      </c>
      <c r="E596" s="24" t="s">
        <v>1230</v>
      </c>
      <c r="F596" s="24" t="s">
        <v>1234</v>
      </c>
      <c r="G596" s="99">
        <v>122</v>
      </c>
      <c r="H596" s="25" t="s">
        <v>2992</v>
      </c>
      <c r="I596" s="99" t="s">
        <v>123</v>
      </c>
      <c r="J596" s="99" t="s">
        <v>97</v>
      </c>
      <c r="K596" s="25">
        <v>27440</v>
      </c>
      <c r="L596" s="25">
        <v>0</v>
      </c>
      <c r="M596" s="25">
        <v>2</v>
      </c>
      <c r="AA596" s="99" t="s">
        <v>876</v>
      </c>
      <c r="AB596" s="99" t="s">
        <v>602</v>
      </c>
      <c r="AC596" s="99" t="s">
        <v>980</v>
      </c>
      <c r="AD596" s="101" t="s">
        <v>590</v>
      </c>
      <c r="AE596" s="99" t="s">
        <v>875</v>
      </c>
      <c r="AF596" s="99">
        <v>1</v>
      </c>
      <c r="AG596" s="99">
        <v>27440</v>
      </c>
      <c r="AH596" s="99">
        <v>0</v>
      </c>
      <c r="AI596" s="99">
        <v>2</v>
      </c>
      <c r="AJ596" s="99" t="s">
        <v>3047</v>
      </c>
      <c r="AK596" s="99">
        <v>4</v>
      </c>
      <c r="AN596" s="99">
        <v>0</v>
      </c>
      <c r="AO596" s="99" t="s">
        <v>591</v>
      </c>
      <c r="AP596" s="99" t="s">
        <v>2391</v>
      </c>
    </row>
    <row r="597" spans="1:42">
      <c r="A597" s="24">
        <v>596</v>
      </c>
      <c r="B597" s="99" t="s">
        <v>952</v>
      </c>
      <c r="C597" s="99" t="s">
        <v>872</v>
      </c>
      <c r="D597" s="24" t="s">
        <v>503</v>
      </c>
      <c r="E597" s="24" t="s">
        <v>1230</v>
      </c>
      <c r="F597" s="24" t="s">
        <v>1234</v>
      </c>
      <c r="G597" s="99">
        <v>122</v>
      </c>
      <c r="H597" s="25" t="s">
        <v>2993</v>
      </c>
      <c r="I597" s="99" t="s">
        <v>123</v>
      </c>
      <c r="J597" s="99" t="s">
        <v>589</v>
      </c>
      <c r="K597" s="25">
        <v>27440</v>
      </c>
      <c r="L597" s="25">
        <v>4</v>
      </c>
      <c r="M597" s="25">
        <v>2</v>
      </c>
      <c r="AA597" s="99" t="s">
        <v>876</v>
      </c>
      <c r="AB597" s="99" t="s">
        <v>602</v>
      </c>
      <c r="AC597" s="99" t="s">
        <v>980</v>
      </c>
      <c r="AD597" s="101" t="s">
        <v>592</v>
      </c>
      <c r="AE597" s="99" t="s">
        <v>877</v>
      </c>
      <c r="AF597" s="99">
        <v>1</v>
      </c>
      <c r="AG597" s="99">
        <v>27440</v>
      </c>
      <c r="AH597" s="99">
        <v>4</v>
      </c>
      <c r="AI597" s="99">
        <v>2</v>
      </c>
      <c r="AJ597" s="99" t="s">
        <v>3048</v>
      </c>
      <c r="AK597" s="99">
        <v>4</v>
      </c>
      <c r="AN597" s="99">
        <v>0</v>
      </c>
      <c r="AO597" s="99" t="s">
        <v>591</v>
      </c>
      <c r="AP597" s="99" t="s">
        <v>3004</v>
      </c>
    </row>
    <row r="598" spans="1:42">
      <c r="A598" s="24">
        <v>597</v>
      </c>
      <c r="B598" s="99" t="s">
        <v>952</v>
      </c>
      <c r="C598" s="99" t="s">
        <v>872</v>
      </c>
      <c r="D598" s="24" t="s">
        <v>503</v>
      </c>
      <c r="E598" s="24" t="s">
        <v>1230</v>
      </c>
      <c r="F598" s="24" t="s">
        <v>1234</v>
      </c>
      <c r="G598" s="99">
        <v>122</v>
      </c>
      <c r="H598" s="25" t="s">
        <v>584</v>
      </c>
      <c r="I598" s="99" t="s">
        <v>123</v>
      </c>
      <c r="J598" s="99" t="s">
        <v>97</v>
      </c>
      <c r="K598" s="25">
        <v>27440</v>
      </c>
      <c r="L598" s="25">
        <v>0</v>
      </c>
      <c r="M598" s="25">
        <v>2</v>
      </c>
      <c r="AA598" s="99" t="s">
        <v>876</v>
      </c>
      <c r="AB598" s="99" t="s">
        <v>602</v>
      </c>
      <c r="AC598" s="99" t="s">
        <v>980</v>
      </c>
      <c r="AD598" s="101" t="s">
        <v>590</v>
      </c>
      <c r="AE598" s="99" t="s">
        <v>875</v>
      </c>
      <c r="AF598" s="99">
        <v>1</v>
      </c>
      <c r="AG598" s="99">
        <v>27440</v>
      </c>
      <c r="AH598" s="99">
        <v>0</v>
      </c>
      <c r="AI598" s="99">
        <v>2</v>
      </c>
      <c r="AJ598" s="99" t="s">
        <v>3256</v>
      </c>
      <c r="AK598" s="99">
        <v>4</v>
      </c>
      <c r="AN598" s="99">
        <v>0</v>
      </c>
      <c r="AO598" s="99" t="s">
        <v>591</v>
      </c>
      <c r="AP598" s="99" t="s">
        <v>3002</v>
      </c>
    </row>
    <row r="599" spans="1:42">
      <c r="A599" s="24">
        <v>598</v>
      </c>
      <c r="B599" s="99" t="s">
        <v>952</v>
      </c>
      <c r="C599" s="99" t="s">
        <v>872</v>
      </c>
      <c r="D599" s="24" t="s">
        <v>503</v>
      </c>
      <c r="E599" s="24" t="s">
        <v>1230</v>
      </c>
      <c r="F599" s="24" t="s">
        <v>1234</v>
      </c>
      <c r="G599" s="99">
        <v>122</v>
      </c>
      <c r="H599" s="25" t="s">
        <v>2994</v>
      </c>
      <c r="I599" s="99" t="s">
        <v>123</v>
      </c>
      <c r="J599" s="99" t="s">
        <v>589</v>
      </c>
      <c r="K599" s="25">
        <v>27440</v>
      </c>
      <c r="L599" s="25">
        <v>2</v>
      </c>
      <c r="M599" s="25">
        <v>2</v>
      </c>
      <c r="AA599" s="99" t="s">
        <v>876</v>
      </c>
      <c r="AB599" s="99" t="s">
        <v>602</v>
      </c>
      <c r="AC599" s="99" t="s">
        <v>980</v>
      </c>
      <c r="AD599" s="101" t="s">
        <v>592</v>
      </c>
      <c r="AE599" s="99" t="s">
        <v>877</v>
      </c>
      <c r="AF599" s="99">
        <v>1</v>
      </c>
      <c r="AG599" s="99">
        <v>27440</v>
      </c>
      <c r="AH599" s="99">
        <v>2</v>
      </c>
      <c r="AI599" s="99">
        <v>2</v>
      </c>
      <c r="AJ599" s="99" t="s">
        <v>3049</v>
      </c>
      <c r="AK599" s="99">
        <v>4</v>
      </c>
      <c r="AN599" s="99">
        <v>0</v>
      </c>
      <c r="AO599" s="99" t="s">
        <v>591</v>
      </c>
      <c r="AP599" s="99" t="s">
        <v>3006</v>
      </c>
    </row>
    <row r="600" spans="1:42">
      <c r="A600" s="24">
        <v>599</v>
      </c>
      <c r="B600" s="99" t="s">
        <v>952</v>
      </c>
      <c r="C600" s="99" t="s">
        <v>872</v>
      </c>
      <c r="D600" s="24" t="s">
        <v>503</v>
      </c>
      <c r="E600" s="24" t="s">
        <v>1230</v>
      </c>
      <c r="F600" s="24" t="s">
        <v>1234</v>
      </c>
      <c r="G600" s="99">
        <v>122</v>
      </c>
      <c r="H600" s="25" t="s">
        <v>585</v>
      </c>
      <c r="I600" s="99" t="s">
        <v>123</v>
      </c>
      <c r="J600" s="99" t="s">
        <v>97</v>
      </c>
      <c r="K600" s="25">
        <v>27440</v>
      </c>
      <c r="L600" s="25">
        <v>0</v>
      </c>
      <c r="M600" s="25">
        <v>2</v>
      </c>
      <c r="AA600" s="99" t="s">
        <v>876</v>
      </c>
      <c r="AB600" s="99" t="s">
        <v>602</v>
      </c>
      <c r="AC600" s="99" t="s">
        <v>980</v>
      </c>
      <c r="AD600" s="101" t="s">
        <v>590</v>
      </c>
      <c r="AE600" s="99" t="s">
        <v>875</v>
      </c>
      <c r="AF600" s="99">
        <v>1</v>
      </c>
      <c r="AG600" s="99">
        <v>27440</v>
      </c>
      <c r="AH600" s="99">
        <v>0</v>
      </c>
      <c r="AI600" s="99">
        <v>2</v>
      </c>
      <c r="AJ600" s="99" t="s">
        <v>2554</v>
      </c>
      <c r="AK600" s="99">
        <v>4</v>
      </c>
      <c r="AN600" s="99">
        <v>0</v>
      </c>
      <c r="AO600" s="99" t="s">
        <v>591</v>
      </c>
      <c r="AP600" s="99" t="s">
        <v>2393</v>
      </c>
    </row>
    <row r="601" spans="1:42">
      <c r="A601" s="24">
        <v>600</v>
      </c>
      <c r="B601" s="99" t="s">
        <v>952</v>
      </c>
      <c r="C601" s="99" t="s">
        <v>872</v>
      </c>
      <c r="D601" s="24" t="s">
        <v>503</v>
      </c>
      <c r="E601" s="24" t="s">
        <v>1230</v>
      </c>
      <c r="F601" s="24" t="s">
        <v>1234</v>
      </c>
      <c r="G601" s="99">
        <v>122</v>
      </c>
      <c r="H601" s="25" t="s">
        <v>586</v>
      </c>
      <c r="I601" s="99" t="s">
        <v>123</v>
      </c>
      <c r="J601" s="99" t="s">
        <v>589</v>
      </c>
      <c r="K601" s="25">
        <v>27440</v>
      </c>
      <c r="L601" s="25">
        <v>4</v>
      </c>
      <c r="M601" s="25">
        <v>2</v>
      </c>
      <c r="AA601" s="99" t="s">
        <v>876</v>
      </c>
      <c r="AB601" s="99" t="s">
        <v>602</v>
      </c>
      <c r="AC601" s="99" t="s">
        <v>980</v>
      </c>
      <c r="AD601" s="101" t="s">
        <v>592</v>
      </c>
      <c r="AE601" s="99" t="s">
        <v>877</v>
      </c>
      <c r="AF601" s="99">
        <v>1</v>
      </c>
      <c r="AG601" s="99">
        <v>27440</v>
      </c>
      <c r="AH601" s="99">
        <v>4</v>
      </c>
      <c r="AI601" s="99">
        <v>2</v>
      </c>
      <c r="AJ601" s="99" t="s">
        <v>2555</v>
      </c>
      <c r="AK601" s="99">
        <v>4</v>
      </c>
      <c r="AN601" s="99">
        <v>0</v>
      </c>
      <c r="AO601" s="99" t="s">
        <v>591</v>
      </c>
      <c r="AP601" s="99" t="s">
        <v>2397</v>
      </c>
    </row>
    <row r="602" spans="1:42">
      <c r="A602" s="24">
        <v>601</v>
      </c>
      <c r="B602" s="99" t="s">
        <v>952</v>
      </c>
      <c r="C602" s="99" t="s">
        <v>872</v>
      </c>
      <c r="D602" s="24" t="s">
        <v>503</v>
      </c>
      <c r="E602" s="24" t="s">
        <v>1230</v>
      </c>
      <c r="F602" s="24" t="s">
        <v>1234</v>
      </c>
      <c r="G602" s="99">
        <v>122</v>
      </c>
      <c r="H602" s="25" t="s">
        <v>588</v>
      </c>
      <c r="I602" s="99" t="s">
        <v>123</v>
      </c>
      <c r="J602" s="99" t="s">
        <v>97</v>
      </c>
      <c r="K602" s="25">
        <v>27440</v>
      </c>
      <c r="L602" s="25">
        <v>0</v>
      </c>
      <c r="M602" s="25">
        <v>2</v>
      </c>
      <c r="AA602" s="99" t="s">
        <v>876</v>
      </c>
      <c r="AB602" s="99" t="s">
        <v>602</v>
      </c>
      <c r="AC602" s="99" t="s">
        <v>980</v>
      </c>
      <c r="AD602" s="101" t="s">
        <v>590</v>
      </c>
      <c r="AE602" s="99" t="s">
        <v>875</v>
      </c>
      <c r="AF602" s="99">
        <v>1</v>
      </c>
      <c r="AG602" s="99">
        <v>27440</v>
      </c>
      <c r="AH602" s="99">
        <v>0</v>
      </c>
      <c r="AI602" s="99">
        <v>2</v>
      </c>
      <c r="AJ602" s="99" t="s">
        <v>2553</v>
      </c>
      <c r="AK602" s="99">
        <v>4</v>
      </c>
      <c r="AN602" s="99">
        <v>0</v>
      </c>
      <c r="AO602" s="99" t="s">
        <v>591</v>
      </c>
      <c r="AP602" s="99" t="s">
        <v>2395</v>
      </c>
    </row>
    <row r="603" spans="1:42">
      <c r="A603" s="24">
        <v>602</v>
      </c>
      <c r="B603" s="99" t="s">
        <v>952</v>
      </c>
      <c r="C603" s="99" t="s">
        <v>872</v>
      </c>
      <c r="D603" s="24" t="s">
        <v>503</v>
      </c>
      <c r="E603" s="24" t="s">
        <v>1230</v>
      </c>
      <c r="F603" s="24" t="s">
        <v>1234</v>
      </c>
      <c r="G603" s="99">
        <v>122</v>
      </c>
      <c r="H603" s="25" t="s">
        <v>587</v>
      </c>
      <c r="I603" s="99" t="s">
        <v>123</v>
      </c>
      <c r="J603" s="99" t="s">
        <v>589</v>
      </c>
      <c r="K603" s="25">
        <v>27440</v>
      </c>
      <c r="L603" s="25">
        <v>2</v>
      </c>
      <c r="M603" s="25">
        <v>2</v>
      </c>
      <c r="AA603" s="99" t="s">
        <v>876</v>
      </c>
      <c r="AB603" s="99" t="s">
        <v>602</v>
      </c>
      <c r="AC603" s="99" t="s">
        <v>980</v>
      </c>
      <c r="AD603" s="101" t="s">
        <v>592</v>
      </c>
      <c r="AE603" s="99" t="s">
        <v>877</v>
      </c>
      <c r="AF603" s="99">
        <v>1</v>
      </c>
      <c r="AG603" s="99">
        <v>27440</v>
      </c>
      <c r="AH603" s="99">
        <v>2</v>
      </c>
      <c r="AI603" s="99">
        <v>2</v>
      </c>
      <c r="AJ603" s="99" t="s">
        <v>2556</v>
      </c>
      <c r="AK603" s="99">
        <v>4</v>
      </c>
      <c r="AN603" s="99">
        <v>0</v>
      </c>
      <c r="AO603" s="99" t="s">
        <v>591</v>
      </c>
      <c r="AP603" s="99" t="s">
        <v>2399</v>
      </c>
    </row>
    <row r="604" spans="1:42">
      <c r="A604" s="24">
        <v>603</v>
      </c>
      <c r="B604" s="99" t="s">
        <v>952</v>
      </c>
      <c r="C604" s="99" t="s">
        <v>872</v>
      </c>
      <c r="D604" s="24" t="s">
        <v>504</v>
      </c>
      <c r="E604" s="24" t="s">
        <v>1230</v>
      </c>
      <c r="F604" s="24" t="s">
        <v>1235</v>
      </c>
      <c r="G604" s="99">
        <v>123</v>
      </c>
      <c r="H604" s="25" t="s">
        <v>1767</v>
      </c>
      <c r="I604" s="99" t="s">
        <v>122</v>
      </c>
      <c r="J604" s="99" t="s">
        <v>90</v>
      </c>
      <c r="K604" s="25">
        <v>6460</v>
      </c>
      <c r="L604" s="25">
        <v>0</v>
      </c>
      <c r="M604" s="25">
        <v>2</v>
      </c>
      <c r="AA604" s="99" t="s">
        <v>874</v>
      </c>
      <c r="AB604" s="99" t="s">
        <v>602</v>
      </c>
      <c r="AC604" s="99" t="s">
        <v>975</v>
      </c>
      <c r="AD604" s="101" t="s">
        <v>592</v>
      </c>
      <c r="AE604" s="99" t="s">
        <v>599</v>
      </c>
      <c r="AF604" s="99">
        <v>1</v>
      </c>
      <c r="AG604" s="99">
        <v>6460</v>
      </c>
      <c r="AH604" s="99">
        <v>0</v>
      </c>
      <c r="AI604" s="99">
        <v>2</v>
      </c>
      <c r="AJ604" s="99" t="s">
        <v>2557</v>
      </c>
      <c r="AK604" s="99">
        <v>4</v>
      </c>
      <c r="AN604" s="99">
        <v>0</v>
      </c>
      <c r="AO604" s="99" t="s">
        <v>591</v>
      </c>
      <c r="AP604" s="99" t="s">
        <v>601</v>
      </c>
    </row>
    <row r="605" spans="1:42">
      <c r="A605" s="24">
        <v>604</v>
      </c>
      <c r="B605" s="99" t="s">
        <v>952</v>
      </c>
      <c r="C605" s="99" t="s">
        <v>872</v>
      </c>
      <c r="D605" s="24" t="s">
        <v>504</v>
      </c>
      <c r="E605" s="24" t="s">
        <v>1230</v>
      </c>
      <c r="F605" s="24" t="s">
        <v>1235</v>
      </c>
      <c r="G605" s="99">
        <v>123</v>
      </c>
      <c r="H605" s="25" t="s">
        <v>2992</v>
      </c>
      <c r="I605" s="99" t="s">
        <v>123</v>
      </c>
      <c r="J605" s="99" t="s">
        <v>97</v>
      </c>
      <c r="K605" s="25">
        <v>27460</v>
      </c>
      <c r="L605" s="25">
        <v>0</v>
      </c>
      <c r="M605" s="25">
        <v>2</v>
      </c>
      <c r="AA605" s="99" t="s">
        <v>876</v>
      </c>
      <c r="AB605" s="99" t="s">
        <v>602</v>
      </c>
      <c r="AC605" s="99" t="s">
        <v>980</v>
      </c>
      <c r="AD605" s="101" t="s">
        <v>590</v>
      </c>
      <c r="AE605" s="99" t="s">
        <v>875</v>
      </c>
      <c r="AF605" s="99">
        <v>1</v>
      </c>
      <c r="AG605" s="99">
        <v>27460</v>
      </c>
      <c r="AH605" s="99">
        <v>0</v>
      </c>
      <c r="AI605" s="99">
        <v>2</v>
      </c>
      <c r="AJ605" s="99" t="s">
        <v>3050</v>
      </c>
      <c r="AK605" s="99">
        <v>4</v>
      </c>
      <c r="AN605" s="99">
        <v>0</v>
      </c>
      <c r="AO605" s="99" t="s">
        <v>591</v>
      </c>
      <c r="AP605" s="99" t="s">
        <v>2391</v>
      </c>
    </row>
    <row r="606" spans="1:42">
      <c r="A606" s="24">
        <v>605</v>
      </c>
      <c r="B606" s="99" t="s">
        <v>952</v>
      </c>
      <c r="C606" s="99" t="s">
        <v>872</v>
      </c>
      <c r="D606" s="24" t="s">
        <v>504</v>
      </c>
      <c r="E606" s="24" t="s">
        <v>1230</v>
      </c>
      <c r="F606" s="24" t="s">
        <v>1235</v>
      </c>
      <c r="G606" s="99">
        <v>123</v>
      </c>
      <c r="H606" s="25" t="s">
        <v>2993</v>
      </c>
      <c r="I606" s="99" t="s">
        <v>123</v>
      </c>
      <c r="J606" s="99" t="s">
        <v>589</v>
      </c>
      <c r="K606" s="25">
        <v>27460</v>
      </c>
      <c r="L606" s="25">
        <v>4</v>
      </c>
      <c r="M606" s="25">
        <v>2</v>
      </c>
      <c r="AA606" s="99" t="s">
        <v>876</v>
      </c>
      <c r="AB606" s="99" t="s">
        <v>602</v>
      </c>
      <c r="AC606" s="99" t="s">
        <v>980</v>
      </c>
      <c r="AD606" s="101" t="s">
        <v>592</v>
      </c>
      <c r="AE606" s="99" t="s">
        <v>877</v>
      </c>
      <c r="AF606" s="99">
        <v>1</v>
      </c>
      <c r="AG606" s="99">
        <v>27460</v>
      </c>
      <c r="AH606" s="99">
        <v>4</v>
      </c>
      <c r="AI606" s="99">
        <v>2</v>
      </c>
      <c r="AJ606" s="99" t="s">
        <v>3051</v>
      </c>
      <c r="AK606" s="99">
        <v>4</v>
      </c>
      <c r="AN606" s="99">
        <v>0</v>
      </c>
      <c r="AO606" s="99" t="s">
        <v>591</v>
      </c>
      <c r="AP606" s="99" t="s">
        <v>3004</v>
      </c>
    </row>
    <row r="607" spans="1:42">
      <c r="A607" s="24">
        <v>606</v>
      </c>
      <c r="B607" s="99" t="s">
        <v>952</v>
      </c>
      <c r="C607" s="99" t="s">
        <v>872</v>
      </c>
      <c r="D607" s="24" t="s">
        <v>504</v>
      </c>
      <c r="E607" s="24" t="s">
        <v>1230</v>
      </c>
      <c r="F607" s="24" t="s">
        <v>1235</v>
      </c>
      <c r="G607" s="99">
        <v>123</v>
      </c>
      <c r="H607" s="25" t="s">
        <v>584</v>
      </c>
      <c r="I607" s="99" t="s">
        <v>123</v>
      </c>
      <c r="J607" s="99" t="s">
        <v>97</v>
      </c>
      <c r="K607" s="25">
        <v>27460</v>
      </c>
      <c r="L607" s="25">
        <v>0</v>
      </c>
      <c r="M607" s="25">
        <v>2</v>
      </c>
      <c r="AA607" s="99" t="s">
        <v>876</v>
      </c>
      <c r="AB607" s="99" t="s">
        <v>602</v>
      </c>
      <c r="AC607" s="99" t="s">
        <v>980</v>
      </c>
      <c r="AD607" s="101" t="s">
        <v>590</v>
      </c>
      <c r="AE607" s="99" t="s">
        <v>875</v>
      </c>
      <c r="AF607" s="99">
        <v>1</v>
      </c>
      <c r="AG607" s="99">
        <v>27460</v>
      </c>
      <c r="AH607" s="99">
        <v>0</v>
      </c>
      <c r="AI607" s="99">
        <v>2</v>
      </c>
      <c r="AJ607" s="99" t="s">
        <v>3257</v>
      </c>
      <c r="AK607" s="99">
        <v>4</v>
      </c>
      <c r="AN607" s="99">
        <v>0</v>
      </c>
      <c r="AO607" s="99" t="s">
        <v>591</v>
      </c>
      <c r="AP607" s="99" t="s">
        <v>3002</v>
      </c>
    </row>
    <row r="608" spans="1:42">
      <c r="A608" s="24">
        <v>607</v>
      </c>
      <c r="B608" s="99" t="s">
        <v>952</v>
      </c>
      <c r="C608" s="99" t="s">
        <v>872</v>
      </c>
      <c r="D608" s="24" t="s">
        <v>504</v>
      </c>
      <c r="E608" s="24" t="s">
        <v>1230</v>
      </c>
      <c r="F608" s="24" t="s">
        <v>1235</v>
      </c>
      <c r="G608" s="99">
        <v>123</v>
      </c>
      <c r="H608" s="25" t="s">
        <v>2994</v>
      </c>
      <c r="I608" s="99" t="s">
        <v>123</v>
      </c>
      <c r="J608" s="99" t="s">
        <v>589</v>
      </c>
      <c r="K608" s="25">
        <v>27460</v>
      </c>
      <c r="L608" s="25">
        <v>2</v>
      </c>
      <c r="M608" s="25">
        <v>2</v>
      </c>
      <c r="AA608" s="99" t="s">
        <v>876</v>
      </c>
      <c r="AB608" s="99" t="s">
        <v>602</v>
      </c>
      <c r="AC608" s="99" t="s">
        <v>980</v>
      </c>
      <c r="AD608" s="101" t="s">
        <v>592</v>
      </c>
      <c r="AE608" s="99" t="s">
        <v>877</v>
      </c>
      <c r="AF608" s="99">
        <v>1</v>
      </c>
      <c r="AG608" s="99">
        <v>27460</v>
      </c>
      <c r="AH608" s="99">
        <v>2</v>
      </c>
      <c r="AI608" s="99">
        <v>2</v>
      </c>
      <c r="AJ608" s="99" t="s">
        <v>3052</v>
      </c>
      <c r="AK608" s="99">
        <v>4</v>
      </c>
      <c r="AN608" s="99">
        <v>0</v>
      </c>
      <c r="AO608" s="99" t="s">
        <v>591</v>
      </c>
      <c r="AP608" s="99" t="s">
        <v>3006</v>
      </c>
    </row>
    <row r="609" spans="1:42">
      <c r="A609" s="24">
        <v>608</v>
      </c>
      <c r="B609" s="99" t="s">
        <v>952</v>
      </c>
      <c r="C609" s="99" t="s">
        <v>872</v>
      </c>
      <c r="D609" s="24" t="s">
        <v>504</v>
      </c>
      <c r="E609" s="24" t="s">
        <v>1230</v>
      </c>
      <c r="F609" s="24" t="s">
        <v>1235</v>
      </c>
      <c r="G609" s="99">
        <v>123</v>
      </c>
      <c r="H609" s="25" t="s">
        <v>585</v>
      </c>
      <c r="I609" s="99" t="s">
        <v>123</v>
      </c>
      <c r="J609" s="99" t="s">
        <v>97</v>
      </c>
      <c r="K609" s="25">
        <v>27460</v>
      </c>
      <c r="L609" s="25">
        <v>0</v>
      </c>
      <c r="M609" s="25">
        <v>2</v>
      </c>
      <c r="AA609" s="99" t="s">
        <v>876</v>
      </c>
      <c r="AB609" s="99" t="s">
        <v>602</v>
      </c>
      <c r="AC609" s="99" t="s">
        <v>980</v>
      </c>
      <c r="AD609" s="101" t="s">
        <v>590</v>
      </c>
      <c r="AE609" s="99" t="s">
        <v>875</v>
      </c>
      <c r="AF609" s="99">
        <v>1</v>
      </c>
      <c r="AG609" s="99">
        <v>27460</v>
      </c>
      <c r="AH609" s="99">
        <v>0</v>
      </c>
      <c r="AI609" s="99">
        <v>2</v>
      </c>
      <c r="AJ609" s="99" t="s">
        <v>2559</v>
      </c>
      <c r="AK609" s="99">
        <v>4</v>
      </c>
      <c r="AN609" s="99">
        <v>0</v>
      </c>
      <c r="AO609" s="99" t="s">
        <v>591</v>
      </c>
      <c r="AP609" s="99" t="s">
        <v>2393</v>
      </c>
    </row>
    <row r="610" spans="1:42">
      <c r="A610" s="24">
        <v>609</v>
      </c>
      <c r="B610" s="99" t="s">
        <v>952</v>
      </c>
      <c r="C610" s="99" t="s">
        <v>872</v>
      </c>
      <c r="D610" s="24" t="s">
        <v>504</v>
      </c>
      <c r="E610" s="24" t="s">
        <v>1230</v>
      </c>
      <c r="F610" s="24" t="s">
        <v>1235</v>
      </c>
      <c r="G610" s="99">
        <v>123</v>
      </c>
      <c r="H610" s="25" t="s">
        <v>586</v>
      </c>
      <c r="I610" s="99" t="s">
        <v>123</v>
      </c>
      <c r="J610" s="99" t="s">
        <v>589</v>
      </c>
      <c r="K610" s="25">
        <v>27460</v>
      </c>
      <c r="L610" s="25">
        <v>4</v>
      </c>
      <c r="M610" s="25">
        <v>2</v>
      </c>
      <c r="AA610" s="99" t="s">
        <v>876</v>
      </c>
      <c r="AB610" s="99" t="s">
        <v>602</v>
      </c>
      <c r="AC610" s="99" t="s">
        <v>980</v>
      </c>
      <c r="AD610" s="101" t="s">
        <v>592</v>
      </c>
      <c r="AE610" s="99" t="s">
        <v>877</v>
      </c>
      <c r="AF610" s="99">
        <v>1</v>
      </c>
      <c r="AG610" s="99">
        <v>27460</v>
      </c>
      <c r="AH610" s="99">
        <v>4</v>
      </c>
      <c r="AI610" s="99">
        <v>2</v>
      </c>
      <c r="AJ610" s="99" t="s">
        <v>2560</v>
      </c>
      <c r="AK610" s="99">
        <v>4</v>
      </c>
      <c r="AN610" s="99">
        <v>0</v>
      </c>
      <c r="AO610" s="99" t="s">
        <v>591</v>
      </c>
      <c r="AP610" s="99" t="s">
        <v>2397</v>
      </c>
    </row>
    <row r="611" spans="1:42">
      <c r="A611" s="24">
        <v>610</v>
      </c>
      <c r="B611" s="99" t="s">
        <v>952</v>
      </c>
      <c r="C611" s="99" t="s">
        <v>872</v>
      </c>
      <c r="D611" s="24" t="s">
        <v>504</v>
      </c>
      <c r="E611" s="24" t="s">
        <v>1230</v>
      </c>
      <c r="F611" s="24" t="s">
        <v>1235</v>
      </c>
      <c r="G611" s="99">
        <v>123</v>
      </c>
      <c r="H611" s="25" t="s">
        <v>588</v>
      </c>
      <c r="I611" s="99" t="s">
        <v>123</v>
      </c>
      <c r="J611" s="99" t="s">
        <v>97</v>
      </c>
      <c r="K611" s="25">
        <v>27460</v>
      </c>
      <c r="L611" s="25">
        <v>0</v>
      </c>
      <c r="M611" s="25">
        <v>2</v>
      </c>
      <c r="AA611" s="99" t="s">
        <v>876</v>
      </c>
      <c r="AB611" s="99" t="s">
        <v>602</v>
      </c>
      <c r="AC611" s="99" t="s">
        <v>980</v>
      </c>
      <c r="AD611" s="101" t="s">
        <v>590</v>
      </c>
      <c r="AE611" s="99" t="s">
        <v>875</v>
      </c>
      <c r="AF611" s="99">
        <v>1</v>
      </c>
      <c r="AG611" s="99">
        <v>27460</v>
      </c>
      <c r="AH611" s="99">
        <v>0</v>
      </c>
      <c r="AI611" s="99">
        <v>2</v>
      </c>
      <c r="AJ611" s="99" t="s">
        <v>2558</v>
      </c>
      <c r="AK611" s="99">
        <v>4</v>
      </c>
      <c r="AN611" s="99">
        <v>0</v>
      </c>
      <c r="AO611" s="99" t="s">
        <v>591</v>
      </c>
      <c r="AP611" s="99" t="s">
        <v>2395</v>
      </c>
    </row>
    <row r="612" spans="1:42">
      <c r="A612" s="24">
        <v>611</v>
      </c>
      <c r="B612" s="99" t="s">
        <v>952</v>
      </c>
      <c r="C612" s="99" t="s">
        <v>872</v>
      </c>
      <c r="D612" s="24" t="s">
        <v>504</v>
      </c>
      <c r="E612" s="24" t="s">
        <v>1230</v>
      </c>
      <c r="F612" s="24" t="s">
        <v>1235</v>
      </c>
      <c r="G612" s="99">
        <v>123</v>
      </c>
      <c r="H612" s="25" t="s">
        <v>587</v>
      </c>
      <c r="I612" s="99" t="s">
        <v>123</v>
      </c>
      <c r="J612" s="99" t="s">
        <v>589</v>
      </c>
      <c r="K612" s="25">
        <v>27460</v>
      </c>
      <c r="L612" s="25">
        <v>2</v>
      </c>
      <c r="M612" s="25">
        <v>2</v>
      </c>
      <c r="AA612" s="99" t="s">
        <v>876</v>
      </c>
      <c r="AB612" s="99" t="s">
        <v>602</v>
      </c>
      <c r="AC612" s="99" t="s">
        <v>980</v>
      </c>
      <c r="AD612" s="101" t="s">
        <v>592</v>
      </c>
      <c r="AE612" s="99" t="s">
        <v>877</v>
      </c>
      <c r="AF612" s="99">
        <v>1</v>
      </c>
      <c r="AG612" s="99">
        <v>27460</v>
      </c>
      <c r="AH612" s="99">
        <v>2</v>
      </c>
      <c r="AI612" s="99">
        <v>2</v>
      </c>
      <c r="AJ612" s="99" t="s">
        <v>2561</v>
      </c>
      <c r="AK612" s="99">
        <v>4</v>
      </c>
      <c r="AN612" s="99">
        <v>0</v>
      </c>
      <c r="AO612" s="99" t="s">
        <v>591</v>
      </c>
      <c r="AP612" s="99" t="s">
        <v>2399</v>
      </c>
    </row>
    <row r="613" spans="1:42">
      <c r="A613" s="24">
        <v>612</v>
      </c>
      <c r="B613" s="99" t="s">
        <v>952</v>
      </c>
      <c r="C613" s="99" t="s">
        <v>872</v>
      </c>
      <c r="D613" s="24" t="s">
        <v>505</v>
      </c>
      <c r="E613" s="24" t="s">
        <v>1230</v>
      </c>
      <c r="F613" s="24" t="s">
        <v>1236</v>
      </c>
      <c r="G613" s="99">
        <v>124</v>
      </c>
      <c r="H613" s="25" t="s">
        <v>1767</v>
      </c>
      <c r="I613" s="99" t="s">
        <v>122</v>
      </c>
      <c r="J613" s="99" t="s">
        <v>90</v>
      </c>
      <c r="K613" s="25">
        <v>6480</v>
      </c>
      <c r="L613" s="25">
        <v>0</v>
      </c>
      <c r="M613" s="25">
        <v>2</v>
      </c>
      <c r="AA613" s="99" t="s">
        <v>874</v>
      </c>
      <c r="AB613" s="99" t="s">
        <v>602</v>
      </c>
      <c r="AC613" s="99" t="s">
        <v>975</v>
      </c>
      <c r="AD613" s="101" t="s">
        <v>592</v>
      </c>
      <c r="AE613" s="99" t="s">
        <v>599</v>
      </c>
      <c r="AF613" s="99">
        <v>1</v>
      </c>
      <c r="AG613" s="99">
        <v>6480</v>
      </c>
      <c r="AH613" s="99">
        <v>0</v>
      </c>
      <c r="AI613" s="99">
        <v>2</v>
      </c>
      <c r="AJ613" s="99" t="s">
        <v>2562</v>
      </c>
      <c r="AK613" s="99">
        <v>4</v>
      </c>
      <c r="AN613" s="99">
        <v>0</v>
      </c>
      <c r="AO613" s="99" t="s">
        <v>591</v>
      </c>
      <c r="AP613" s="99" t="s">
        <v>601</v>
      </c>
    </row>
    <row r="614" spans="1:42">
      <c r="A614" s="24">
        <v>613</v>
      </c>
      <c r="B614" s="99" t="s">
        <v>952</v>
      </c>
      <c r="C614" s="99" t="s">
        <v>872</v>
      </c>
      <c r="D614" s="24" t="s">
        <v>505</v>
      </c>
      <c r="E614" s="24" t="s">
        <v>1230</v>
      </c>
      <c r="F614" s="24" t="s">
        <v>1236</v>
      </c>
      <c r="G614" s="99">
        <v>124</v>
      </c>
      <c r="H614" s="25" t="s">
        <v>2992</v>
      </c>
      <c r="I614" s="99" t="s">
        <v>123</v>
      </c>
      <c r="J614" s="99" t="s">
        <v>97</v>
      </c>
      <c r="K614" s="25">
        <v>27480</v>
      </c>
      <c r="L614" s="25">
        <v>0</v>
      </c>
      <c r="M614" s="25">
        <v>2</v>
      </c>
      <c r="AA614" s="99" t="s">
        <v>876</v>
      </c>
      <c r="AB614" s="99" t="s">
        <v>602</v>
      </c>
      <c r="AC614" s="99" t="s">
        <v>980</v>
      </c>
      <c r="AD614" s="101" t="s">
        <v>590</v>
      </c>
      <c r="AE614" s="99" t="s">
        <v>875</v>
      </c>
      <c r="AF614" s="99">
        <v>1</v>
      </c>
      <c r="AG614" s="99">
        <v>27480</v>
      </c>
      <c r="AH614" s="99">
        <v>0</v>
      </c>
      <c r="AI614" s="99">
        <v>2</v>
      </c>
      <c r="AJ614" s="99" t="s">
        <v>3053</v>
      </c>
      <c r="AK614" s="99">
        <v>4</v>
      </c>
      <c r="AN614" s="99">
        <v>0</v>
      </c>
      <c r="AO614" s="99" t="s">
        <v>591</v>
      </c>
      <c r="AP614" s="99" t="s">
        <v>2391</v>
      </c>
    </row>
    <row r="615" spans="1:42">
      <c r="A615" s="24">
        <v>614</v>
      </c>
      <c r="B615" s="99" t="s">
        <v>952</v>
      </c>
      <c r="C615" s="99" t="s">
        <v>872</v>
      </c>
      <c r="D615" s="24" t="s">
        <v>505</v>
      </c>
      <c r="E615" s="24" t="s">
        <v>1230</v>
      </c>
      <c r="F615" s="24" t="s">
        <v>1236</v>
      </c>
      <c r="G615" s="99">
        <v>124</v>
      </c>
      <c r="H615" s="25" t="s">
        <v>2993</v>
      </c>
      <c r="I615" s="99" t="s">
        <v>123</v>
      </c>
      <c r="J615" s="99" t="s">
        <v>589</v>
      </c>
      <c r="K615" s="25">
        <v>27480</v>
      </c>
      <c r="L615" s="25">
        <v>4</v>
      </c>
      <c r="M615" s="25">
        <v>2</v>
      </c>
      <c r="AA615" s="99" t="s">
        <v>876</v>
      </c>
      <c r="AB615" s="99" t="s">
        <v>602</v>
      </c>
      <c r="AC615" s="99" t="s">
        <v>980</v>
      </c>
      <c r="AD615" s="101" t="s">
        <v>592</v>
      </c>
      <c r="AE615" s="99" t="s">
        <v>877</v>
      </c>
      <c r="AF615" s="99">
        <v>1</v>
      </c>
      <c r="AG615" s="99">
        <v>27480</v>
      </c>
      <c r="AH615" s="99">
        <v>4</v>
      </c>
      <c r="AI615" s="99">
        <v>2</v>
      </c>
      <c r="AJ615" s="99" t="s">
        <v>3054</v>
      </c>
      <c r="AK615" s="99">
        <v>4</v>
      </c>
      <c r="AN615" s="99">
        <v>0</v>
      </c>
      <c r="AO615" s="99" t="s">
        <v>591</v>
      </c>
      <c r="AP615" s="99" t="s">
        <v>3004</v>
      </c>
    </row>
    <row r="616" spans="1:42">
      <c r="A616" s="24">
        <v>615</v>
      </c>
      <c r="B616" s="99" t="s">
        <v>952</v>
      </c>
      <c r="C616" s="99" t="s">
        <v>872</v>
      </c>
      <c r="D616" s="24" t="s">
        <v>505</v>
      </c>
      <c r="E616" s="24" t="s">
        <v>1230</v>
      </c>
      <c r="F616" s="24" t="s">
        <v>1236</v>
      </c>
      <c r="G616" s="99">
        <v>124</v>
      </c>
      <c r="H616" s="25" t="s">
        <v>584</v>
      </c>
      <c r="I616" s="99" t="s">
        <v>123</v>
      </c>
      <c r="J616" s="99" t="s">
        <v>97</v>
      </c>
      <c r="K616" s="25">
        <v>27480</v>
      </c>
      <c r="L616" s="25">
        <v>0</v>
      </c>
      <c r="M616" s="25">
        <v>2</v>
      </c>
      <c r="AA616" s="99" t="s">
        <v>876</v>
      </c>
      <c r="AB616" s="99" t="s">
        <v>602</v>
      </c>
      <c r="AC616" s="99" t="s">
        <v>980</v>
      </c>
      <c r="AD616" s="101" t="s">
        <v>590</v>
      </c>
      <c r="AE616" s="99" t="s">
        <v>875</v>
      </c>
      <c r="AF616" s="99">
        <v>1</v>
      </c>
      <c r="AG616" s="99">
        <v>27480</v>
      </c>
      <c r="AH616" s="99">
        <v>0</v>
      </c>
      <c r="AI616" s="99">
        <v>2</v>
      </c>
      <c r="AJ616" s="99" t="s">
        <v>3258</v>
      </c>
      <c r="AK616" s="99">
        <v>4</v>
      </c>
      <c r="AN616" s="99">
        <v>0</v>
      </c>
      <c r="AO616" s="99" t="s">
        <v>591</v>
      </c>
      <c r="AP616" s="99" t="s">
        <v>3002</v>
      </c>
    </row>
    <row r="617" spans="1:42">
      <c r="A617" s="24">
        <v>616</v>
      </c>
      <c r="B617" s="99" t="s">
        <v>952</v>
      </c>
      <c r="C617" s="99" t="s">
        <v>872</v>
      </c>
      <c r="D617" s="24" t="s">
        <v>505</v>
      </c>
      <c r="E617" s="24" t="s">
        <v>1230</v>
      </c>
      <c r="F617" s="24" t="s">
        <v>1236</v>
      </c>
      <c r="G617" s="99">
        <v>124</v>
      </c>
      <c r="H617" s="25" t="s">
        <v>2994</v>
      </c>
      <c r="I617" s="99" t="s">
        <v>123</v>
      </c>
      <c r="J617" s="99" t="s">
        <v>589</v>
      </c>
      <c r="K617" s="25">
        <v>27480</v>
      </c>
      <c r="L617" s="25">
        <v>2</v>
      </c>
      <c r="M617" s="25">
        <v>2</v>
      </c>
      <c r="AA617" s="99" t="s">
        <v>876</v>
      </c>
      <c r="AB617" s="99" t="s">
        <v>602</v>
      </c>
      <c r="AC617" s="99" t="s">
        <v>980</v>
      </c>
      <c r="AD617" s="101" t="s">
        <v>592</v>
      </c>
      <c r="AE617" s="99" t="s">
        <v>877</v>
      </c>
      <c r="AF617" s="99">
        <v>1</v>
      </c>
      <c r="AG617" s="99">
        <v>27480</v>
      </c>
      <c r="AH617" s="99">
        <v>2</v>
      </c>
      <c r="AI617" s="99">
        <v>2</v>
      </c>
      <c r="AJ617" s="99" t="s">
        <v>3055</v>
      </c>
      <c r="AK617" s="99">
        <v>4</v>
      </c>
      <c r="AN617" s="99">
        <v>0</v>
      </c>
      <c r="AO617" s="99" t="s">
        <v>591</v>
      </c>
      <c r="AP617" s="99" t="s">
        <v>3006</v>
      </c>
    </row>
    <row r="618" spans="1:42">
      <c r="A618" s="24">
        <v>617</v>
      </c>
      <c r="B618" s="99" t="s">
        <v>952</v>
      </c>
      <c r="C618" s="99" t="s">
        <v>872</v>
      </c>
      <c r="D618" s="24" t="s">
        <v>505</v>
      </c>
      <c r="E618" s="24" t="s">
        <v>1230</v>
      </c>
      <c r="F618" s="24" t="s">
        <v>1236</v>
      </c>
      <c r="G618" s="99">
        <v>124</v>
      </c>
      <c r="H618" s="25" t="s">
        <v>585</v>
      </c>
      <c r="I618" s="99" t="s">
        <v>123</v>
      </c>
      <c r="J618" s="99" t="s">
        <v>97</v>
      </c>
      <c r="K618" s="25">
        <v>27480</v>
      </c>
      <c r="L618" s="25">
        <v>0</v>
      </c>
      <c r="M618" s="25">
        <v>2</v>
      </c>
      <c r="AA618" s="99" t="s">
        <v>876</v>
      </c>
      <c r="AB618" s="99" t="s">
        <v>602</v>
      </c>
      <c r="AC618" s="99" t="s">
        <v>980</v>
      </c>
      <c r="AD618" s="101" t="s">
        <v>590</v>
      </c>
      <c r="AE618" s="99" t="s">
        <v>875</v>
      </c>
      <c r="AF618" s="99">
        <v>1</v>
      </c>
      <c r="AG618" s="99">
        <v>27480</v>
      </c>
      <c r="AH618" s="99">
        <v>0</v>
      </c>
      <c r="AI618" s="99">
        <v>2</v>
      </c>
      <c r="AJ618" s="99" t="s">
        <v>2564</v>
      </c>
      <c r="AK618" s="99">
        <v>4</v>
      </c>
      <c r="AN618" s="99">
        <v>0</v>
      </c>
      <c r="AO618" s="99" t="s">
        <v>591</v>
      </c>
      <c r="AP618" s="99" t="s">
        <v>2393</v>
      </c>
    </row>
    <row r="619" spans="1:42">
      <c r="A619" s="24">
        <v>618</v>
      </c>
      <c r="B619" s="99" t="s">
        <v>952</v>
      </c>
      <c r="C619" s="99" t="s">
        <v>872</v>
      </c>
      <c r="D619" s="24" t="s">
        <v>505</v>
      </c>
      <c r="E619" s="24" t="s">
        <v>1230</v>
      </c>
      <c r="F619" s="24" t="s">
        <v>1236</v>
      </c>
      <c r="G619" s="99">
        <v>124</v>
      </c>
      <c r="H619" s="25" t="s">
        <v>586</v>
      </c>
      <c r="I619" s="99" t="s">
        <v>123</v>
      </c>
      <c r="J619" s="99" t="s">
        <v>589</v>
      </c>
      <c r="K619" s="25">
        <v>27480</v>
      </c>
      <c r="L619" s="25">
        <v>4</v>
      </c>
      <c r="M619" s="25">
        <v>2</v>
      </c>
      <c r="AA619" s="99" t="s">
        <v>876</v>
      </c>
      <c r="AB619" s="99" t="s">
        <v>602</v>
      </c>
      <c r="AC619" s="99" t="s">
        <v>980</v>
      </c>
      <c r="AD619" s="101" t="s">
        <v>592</v>
      </c>
      <c r="AE619" s="99" t="s">
        <v>877</v>
      </c>
      <c r="AF619" s="99">
        <v>1</v>
      </c>
      <c r="AG619" s="99">
        <v>27480</v>
      </c>
      <c r="AH619" s="99">
        <v>4</v>
      </c>
      <c r="AI619" s="99">
        <v>2</v>
      </c>
      <c r="AJ619" s="99" t="s">
        <v>2565</v>
      </c>
      <c r="AK619" s="99">
        <v>4</v>
      </c>
      <c r="AN619" s="99">
        <v>0</v>
      </c>
      <c r="AO619" s="99" t="s">
        <v>591</v>
      </c>
      <c r="AP619" s="99" t="s">
        <v>2397</v>
      </c>
    </row>
    <row r="620" spans="1:42">
      <c r="A620" s="24">
        <v>619</v>
      </c>
      <c r="B620" s="99" t="s">
        <v>952</v>
      </c>
      <c r="C620" s="99" t="s">
        <v>872</v>
      </c>
      <c r="D620" s="24" t="s">
        <v>505</v>
      </c>
      <c r="E620" s="24" t="s">
        <v>1230</v>
      </c>
      <c r="F620" s="24" t="s">
        <v>1236</v>
      </c>
      <c r="G620" s="99">
        <v>124</v>
      </c>
      <c r="H620" s="25" t="s">
        <v>588</v>
      </c>
      <c r="I620" s="99" t="s">
        <v>123</v>
      </c>
      <c r="J620" s="99" t="s">
        <v>97</v>
      </c>
      <c r="K620" s="25">
        <v>27480</v>
      </c>
      <c r="L620" s="25">
        <v>0</v>
      </c>
      <c r="M620" s="25">
        <v>2</v>
      </c>
      <c r="AA620" s="99" t="s">
        <v>876</v>
      </c>
      <c r="AB620" s="99" t="s">
        <v>602</v>
      </c>
      <c r="AC620" s="99" t="s">
        <v>980</v>
      </c>
      <c r="AD620" s="101" t="s">
        <v>590</v>
      </c>
      <c r="AE620" s="99" t="s">
        <v>875</v>
      </c>
      <c r="AF620" s="99">
        <v>1</v>
      </c>
      <c r="AG620" s="99">
        <v>27480</v>
      </c>
      <c r="AH620" s="99">
        <v>0</v>
      </c>
      <c r="AI620" s="99">
        <v>2</v>
      </c>
      <c r="AJ620" s="99" t="s">
        <v>2563</v>
      </c>
      <c r="AK620" s="99">
        <v>4</v>
      </c>
      <c r="AN620" s="99">
        <v>0</v>
      </c>
      <c r="AO620" s="99" t="s">
        <v>591</v>
      </c>
      <c r="AP620" s="99" t="s">
        <v>2395</v>
      </c>
    </row>
    <row r="621" spans="1:42">
      <c r="A621" s="24">
        <v>620</v>
      </c>
      <c r="B621" s="99" t="s">
        <v>952</v>
      </c>
      <c r="C621" s="99" t="s">
        <v>872</v>
      </c>
      <c r="D621" s="24" t="s">
        <v>505</v>
      </c>
      <c r="E621" s="24" t="s">
        <v>1230</v>
      </c>
      <c r="F621" s="24" t="s">
        <v>1236</v>
      </c>
      <c r="G621" s="99">
        <v>124</v>
      </c>
      <c r="H621" s="25" t="s">
        <v>587</v>
      </c>
      <c r="I621" s="99" t="s">
        <v>123</v>
      </c>
      <c r="J621" s="99" t="s">
        <v>589</v>
      </c>
      <c r="K621" s="25">
        <v>27480</v>
      </c>
      <c r="L621" s="25">
        <v>2</v>
      </c>
      <c r="M621" s="25">
        <v>2</v>
      </c>
      <c r="AA621" s="99" t="s">
        <v>876</v>
      </c>
      <c r="AB621" s="99" t="s">
        <v>602</v>
      </c>
      <c r="AC621" s="99" t="s">
        <v>980</v>
      </c>
      <c r="AD621" s="101" t="s">
        <v>592</v>
      </c>
      <c r="AE621" s="99" t="s">
        <v>877</v>
      </c>
      <c r="AF621" s="99">
        <v>1</v>
      </c>
      <c r="AG621" s="99">
        <v>27480</v>
      </c>
      <c r="AH621" s="99">
        <v>2</v>
      </c>
      <c r="AI621" s="99">
        <v>2</v>
      </c>
      <c r="AJ621" s="99" t="s">
        <v>2566</v>
      </c>
      <c r="AK621" s="99">
        <v>4</v>
      </c>
      <c r="AN621" s="99">
        <v>0</v>
      </c>
      <c r="AO621" s="99" t="s">
        <v>591</v>
      </c>
      <c r="AP621" s="99" t="s">
        <v>2399</v>
      </c>
    </row>
    <row r="622" spans="1:42">
      <c r="A622" s="24">
        <v>621</v>
      </c>
      <c r="B622" s="99" t="s">
        <v>952</v>
      </c>
      <c r="C622" s="99" t="s">
        <v>872</v>
      </c>
      <c r="D622" s="24" t="s">
        <v>506</v>
      </c>
      <c r="E622" s="24" t="s">
        <v>1230</v>
      </c>
      <c r="F622" s="24" t="s">
        <v>1237</v>
      </c>
      <c r="G622" s="99">
        <v>125</v>
      </c>
      <c r="H622" s="25" t="s">
        <v>1767</v>
      </c>
      <c r="I622" s="99" t="s">
        <v>122</v>
      </c>
      <c r="J622" s="99" t="s">
        <v>90</v>
      </c>
      <c r="K622" s="25">
        <v>6500</v>
      </c>
      <c r="L622" s="25">
        <v>0</v>
      </c>
      <c r="M622" s="25">
        <v>2</v>
      </c>
      <c r="AA622" s="99" t="s">
        <v>874</v>
      </c>
      <c r="AB622" s="99" t="s">
        <v>602</v>
      </c>
      <c r="AC622" s="99" t="s">
        <v>975</v>
      </c>
      <c r="AD622" s="101" t="s">
        <v>592</v>
      </c>
      <c r="AE622" s="99" t="s">
        <v>599</v>
      </c>
      <c r="AF622" s="99">
        <v>1</v>
      </c>
      <c r="AG622" s="99">
        <v>6500</v>
      </c>
      <c r="AH622" s="99">
        <v>0</v>
      </c>
      <c r="AI622" s="99">
        <v>2</v>
      </c>
      <c r="AJ622" s="99" t="s">
        <v>2567</v>
      </c>
      <c r="AK622" s="99">
        <v>4</v>
      </c>
      <c r="AN622" s="99">
        <v>0</v>
      </c>
      <c r="AO622" s="99" t="s">
        <v>591</v>
      </c>
      <c r="AP622" s="99" t="s">
        <v>601</v>
      </c>
    </row>
    <row r="623" spans="1:42">
      <c r="A623" s="24">
        <v>622</v>
      </c>
      <c r="B623" s="99" t="s">
        <v>952</v>
      </c>
      <c r="C623" s="99" t="s">
        <v>872</v>
      </c>
      <c r="D623" s="24" t="s">
        <v>506</v>
      </c>
      <c r="E623" s="24" t="s">
        <v>1230</v>
      </c>
      <c r="F623" s="24" t="s">
        <v>1237</v>
      </c>
      <c r="G623" s="99">
        <v>125</v>
      </c>
      <c r="H623" s="25" t="s">
        <v>2992</v>
      </c>
      <c r="I623" s="99" t="s">
        <v>123</v>
      </c>
      <c r="J623" s="99" t="s">
        <v>97</v>
      </c>
      <c r="K623" s="25">
        <v>27500</v>
      </c>
      <c r="L623" s="25">
        <v>0</v>
      </c>
      <c r="M623" s="25">
        <v>2</v>
      </c>
      <c r="AA623" s="99" t="s">
        <v>876</v>
      </c>
      <c r="AB623" s="99" t="s">
        <v>602</v>
      </c>
      <c r="AC623" s="99" t="s">
        <v>980</v>
      </c>
      <c r="AD623" s="101" t="s">
        <v>590</v>
      </c>
      <c r="AE623" s="99" t="s">
        <v>875</v>
      </c>
      <c r="AF623" s="99">
        <v>1</v>
      </c>
      <c r="AG623" s="99">
        <v>27500</v>
      </c>
      <c r="AH623" s="99">
        <v>0</v>
      </c>
      <c r="AI623" s="99">
        <v>2</v>
      </c>
      <c r="AJ623" s="99" t="s">
        <v>3056</v>
      </c>
      <c r="AK623" s="99">
        <v>4</v>
      </c>
      <c r="AN623" s="99">
        <v>0</v>
      </c>
      <c r="AO623" s="99" t="s">
        <v>591</v>
      </c>
      <c r="AP623" s="99" t="s">
        <v>2391</v>
      </c>
    </row>
    <row r="624" spans="1:42">
      <c r="A624" s="24">
        <v>623</v>
      </c>
      <c r="B624" s="99" t="s">
        <v>952</v>
      </c>
      <c r="C624" s="99" t="s">
        <v>872</v>
      </c>
      <c r="D624" s="24" t="s">
        <v>506</v>
      </c>
      <c r="E624" s="24" t="s">
        <v>1230</v>
      </c>
      <c r="F624" s="24" t="s">
        <v>1237</v>
      </c>
      <c r="G624" s="99">
        <v>125</v>
      </c>
      <c r="H624" s="25" t="s">
        <v>2993</v>
      </c>
      <c r="I624" s="99" t="s">
        <v>123</v>
      </c>
      <c r="J624" s="99" t="s">
        <v>589</v>
      </c>
      <c r="K624" s="25">
        <v>27500</v>
      </c>
      <c r="L624" s="25">
        <v>4</v>
      </c>
      <c r="M624" s="25">
        <v>2</v>
      </c>
      <c r="AA624" s="99" t="s">
        <v>876</v>
      </c>
      <c r="AB624" s="99" t="s">
        <v>602</v>
      </c>
      <c r="AC624" s="99" t="s">
        <v>980</v>
      </c>
      <c r="AD624" s="101" t="s">
        <v>592</v>
      </c>
      <c r="AE624" s="99" t="s">
        <v>877</v>
      </c>
      <c r="AF624" s="99">
        <v>1</v>
      </c>
      <c r="AG624" s="99">
        <v>27500</v>
      </c>
      <c r="AH624" s="99">
        <v>4</v>
      </c>
      <c r="AI624" s="99">
        <v>2</v>
      </c>
      <c r="AJ624" s="99" t="s">
        <v>3057</v>
      </c>
      <c r="AK624" s="99">
        <v>4</v>
      </c>
      <c r="AN624" s="99">
        <v>0</v>
      </c>
      <c r="AO624" s="99" t="s">
        <v>591</v>
      </c>
      <c r="AP624" s="99" t="s">
        <v>3004</v>
      </c>
    </row>
    <row r="625" spans="1:42">
      <c r="A625" s="24">
        <v>624</v>
      </c>
      <c r="B625" s="99" t="s">
        <v>952</v>
      </c>
      <c r="C625" s="99" t="s">
        <v>872</v>
      </c>
      <c r="D625" s="24" t="s">
        <v>506</v>
      </c>
      <c r="E625" s="24" t="s">
        <v>1230</v>
      </c>
      <c r="F625" s="24" t="s">
        <v>1237</v>
      </c>
      <c r="G625" s="99">
        <v>125</v>
      </c>
      <c r="H625" s="25" t="s">
        <v>584</v>
      </c>
      <c r="I625" s="99" t="s">
        <v>123</v>
      </c>
      <c r="J625" s="99" t="s">
        <v>97</v>
      </c>
      <c r="K625" s="25">
        <v>27500</v>
      </c>
      <c r="L625" s="25">
        <v>0</v>
      </c>
      <c r="M625" s="25">
        <v>2</v>
      </c>
      <c r="AA625" s="99" t="s">
        <v>876</v>
      </c>
      <c r="AB625" s="99" t="s">
        <v>602</v>
      </c>
      <c r="AC625" s="99" t="s">
        <v>980</v>
      </c>
      <c r="AD625" s="101" t="s">
        <v>590</v>
      </c>
      <c r="AE625" s="99" t="s">
        <v>875</v>
      </c>
      <c r="AF625" s="99">
        <v>1</v>
      </c>
      <c r="AG625" s="99">
        <v>27500</v>
      </c>
      <c r="AH625" s="99">
        <v>0</v>
      </c>
      <c r="AI625" s="99">
        <v>2</v>
      </c>
      <c r="AJ625" s="99" t="s">
        <v>3259</v>
      </c>
      <c r="AK625" s="99">
        <v>4</v>
      </c>
      <c r="AN625" s="99">
        <v>0</v>
      </c>
      <c r="AO625" s="99" t="s">
        <v>591</v>
      </c>
      <c r="AP625" s="99" t="s">
        <v>3002</v>
      </c>
    </row>
    <row r="626" spans="1:42">
      <c r="A626" s="24">
        <v>625</v>
      </c>
      <c r="B626" s="99" t="s">
        <v>952</v>
      </c>
      <c r="C626" s="99" t="s">
        <v>872</v>
      </c>
      <c r="D626" s="24" t="s">
        <v>506</v>
      </c>
      <c r="E626" s="24" t="s">
        <v>1230</v>
      </c>
      <c r="F626" s="24" t="s">
        <v>1237</v>
      </c>
      <c r="G626" s="99">
        <v>125</v>
      </c>
      <c r="H626" s="25" t="s">
        <v>2994</v>
      </c>
      <c r="I626" s="99" t="s">
        <v>123</v>
      </c>
      <c r="J626" s="99" t="s">
        <v>589</v>
      </c>
      <c r="K626" s="25">
        <v>27500</v>
      </c>
      <c r="L626" s="25">
        <v>2</v>
      </c>
      <c r="M626" s="25">
        <v>2</v>
      </c>
      <c r="AA626" s="99" t="s">
        <v>876</v>
      </c>
      <c r="AB626" s="99" t="s">
        <v>602</v>
      </c>
      <c r="AC626" s="99" t="s">
        <v>980</v>
      </c>
      <c r="AD626" s="101" t="s">
        <v>592</v>
      </c>
      <c r="AE626" s="99" t="s">
        <v>877</v>
      </c>
      <c r="AF626" s="99">
        <v>1</v>
      </c>
      <c r="AG626" s="99">
        <v>27500</v>
      </c>
      <c r="AH626" s="99">
        <v>2</v>
      </c>
      <c r="AI626" s="99">
        <v>2</v>
      </c>
      <c r="AJ626" s="99" t="s">
        <v>3058</v>
      </c>
      <c r="AK626" s="99">
        <v>4</v>
      </c>
      <c r="AN626" s="99">
        <v>0</v>
      </c>
      <c r="AO626" s="99" t="s">
        <v>591</v>
      </c>
      <c r="AP626" s="99" t="s">
        <v>3006</v>
      </c>
    </row>
    <row r="627" spans="1:42">
      <c r="A627" s="24">
        <v>626</v>
      </c>
      <c r="B627" s="99" t="s">
        <v>952</v>
      </c>
      <c r="C627" s="99" t="s">
        <v>872</v>
      </c>
      <c r="D627" s="24" t="s">
        <v>506</v>
      </c>
      <c r="E627" s="24" t="s">
        <v>1230</v>
      </c>
      <c r="F627" s="24" t="s">
        <v>1237</v>
      </c>
      <c r="G627" s="99">
        <v>125</v>
      </c>
      <c r="H627" s="25" t="s">
        <v>585</v>
      </c>
      <c r="I627" s="99" t="s">
        <v>123</v>
      </c>
      <c r="J627" s="99" t="s">
        <v>97</v>
      </c>
      <c r="K627" s="25">
        <v>27500</v>
      </c>
      <c r="L627" s="25">
        <v>0</v>
      </c>
      <c r="M627" s="25">
        <v>2</v>
      </c>
      <c r="AA627" s="99" t="s">
        <v>876</v>
      </c>
      <c r="AB627" s="99" t="s">
        <v>602</v>
      </c>
      <c r="AC627" s="99" t="s">
        <v>980</v>
      </c>
      <c r="AD627" s="101" t="s">
        <v>590</v>
      </c>
      <c r="AE627" s="99" t="s">
        <v>875</v>
      </c>
      <c r="AF627" s="99">
        <v>1</v>
      </c>
      <c r="AG627" s="99">
        <v>27500</v>
      </c>
      <c r="AH627" s="99">
        <v>0</v>
      </c>
      <c r="AI627" s="99">
        <v>2</v>
      </c>
      <c r="AJ627" s="99" t="s">
        <v>2569</v>
      </c>
      <c r="AK627" s="99">
        <v>4</v>
      </c>
      <c r="AN627" s="99">
        <v>0</v>
      </c>
      <c r="AO627" s="99" t="s">
        <v>591</v>
      </c>
      <c r="AP627" s="99" t="s">
        <v>2393</v>
      </c>
    </row>
    <row r="628" spans="1:42">
      <c r="A628" s="24">
        <v>627</v>
      </c>
      <c r="B628" s="99" t="s">
        <v>952</v>
      </c>
      <c r="C628" s="99" t="s">
        <v>872</v>
      </c>
      <c r="D628" s="24" t="s">
        <v>506</v>
      </c>
      <c r="E628" s="24" t="s">
        <v>1230</v>
      </c>
      <c r="F628" s="24" t="s">
        <v>1237</v>
      </c>
      <c r="G628" s="99">
        <v>125</v>
      </c>
      <c r="H628" s="25" t="s">
        <v>586</v>
      </c>
      <c r="I628" s="99" t="s">
        <v>123</v>
      </c>
      <c r="J628" s="99" t="s">
        <v>589</v>
      </c>
      <c r="K628" s="25">
        <v>27500</v>
      </c>
      <c r="L628" s="25">
        <v>4</v>
      </c>
      <c r="M628" s="25">
        <v>2</v>
      </c>
      <c r="AA628" s="99" t="s">
        <v>876</v>
      </c>
      <c r="AB628" s="99" t="s">
        <v>602</v>
      </c>
      <c r="AC628" s="99" t="s">
        <v>980</v>
      </c>
      <c r="AD628" s="101" t="s">
        <v>592</v>
      </c>
      <c r="AE628" s="99" t="s">
        <v>877</v>
      </c>
      <c r="AF628" s="99">
        <v>1</v>
      </c>
      <c r="AG628" s="99">
        <v>27500</v>
      </c>
      <c r="AH628" s="99">
        <v>4</v>
      </c>
      <c r="AI628" s="99">
        <v>2</v>
      </c>
      <c r="AJ628" s="99" t="s">
        <v>2570</v>
      </c>
      <c r="AK628" s="99">
        <v>4</v>
      </c>
      <c r="AN628" s="99">
        <v>0</v>
      </c>
      <c r="AO628" s="99" t="s">
        <v>591</v>
      </c>
      <c r="AP628" s="99" t="s">
        <v>2397</v>
      </c>
    </row>
    <row r="629" spans="1:42">
      <c r="A629" s="24">
        <v>628</v>
      </c>
      <c r="B629" s="99" t="s">
        <v>952</v>
      </c>
      <c r="C629" s="99" t="s">
        <v>872</v>
      </c>
      <c r="D629" s="24" t="s">
        <v>506</v>
      </c>
      <c r="E629" s="24" t="s">
        <v>1230</v>
      </c>
      <c r="F629" s="24" t="s">
        <v>1237</v>
      </c>
      <c r="G629" s="99">
        <v>125</v>
      </c>
      <c r="H629" s="25" t="s">
        <v>588</v>
      </c>
      <c r="I629" s="99" t="s">
        <v>123</v>
      </c>
      <c r="J629" s="99" t="s">
        <v>97</v>
      </c>
      <c r="K629" s="25">
        <v>27500</v>
      </c>
      <c r="L629" s="25">
        <v>0</v>
      </c>
      <c r="M629" s="25">
        <v>2</v>
      </c>
      <c r="AA629" s="99" t="s">
        <v>876</v>
      </c>
      <c r="AB629" s="99" t="s">
        <v>602</v>
      </c>
      <c r="AC629" s="99" t="s">
        <v>980</v>
      </c>
      <c r="AD629" s="101" t="s">
        <v>590</v>
      </c>
      <c r="AE629" s="99" t="s">
        <v>875</v>
      </c>
      <c r="AF629" s="99">
        <v>1</v>
      </c>
      <c r="AG629" s="99">
        <v>27500</v>
      </c>
      <c r="AH629" s="99">
        <v>0</v>
      </c>
      <c r="AI629" s="99">
        <v>2</v>
      </c>
      <c r="AJ629" s="99" t="s">
        <v>2568</v>
      </c>
      <c r="AK629" s="99">
        <v>4</v>
      </c>
      <c r="AN629" s="99">
        <v>0</v>
      </c>
      <c r="AO629" s="99" t="s">
        <v>591</v>
      </c>
      <c r="AP629" s="99" t="s">
        <v>2395</v>
      </c>
    </row>
    <row r="630" spans="1:42">
      <c r="A630" s="24">
        <v>629</v>
      </c>
      <c r="B630" s="99" t="s">
        <v>952</v>
      </c>
      <c r="C630" s="99" t="s">
        <v>872</v>
      </c>
      <c r="D630" s="24" t="s">
        <v>506</v>
      </c>
      <c r="E630" s="24" t="s">
        <v>1230</v>
      </c>
      <c r="F630" s="24" t="s">
        <v>1237</v>
      </c>
      <c r="G630" s="99">
        <v>125</v>
      </c>
      <c r="H630" s="25" t="s">
        <v>587</v>
      </c>
      <c r="I630" s="99" t="s">
        <v>123</v>
      </c>
      <c r="J630" s="99" t="s">
        <v>589</v>
      </c>
      <c r="K630" s="25">
        <v>27500</v>
      </c>
      <c r="L630" s="25">
        <v>2</v>
      </c>
      <c r="M630" s="25">
        <v>2</v>
      </c>
      <c r="AA630" s="99" t="s">
        <v>876</v>
      </c>
      <c r="AB630" s="99" t="s">
        <v>602</v>
      </c>
      <c r="AC630" s="99" t="s">
        <v>980</v>
      </c>
      <c r="AD630" s="101" t="s">
        <v>592</v>
      </c>
      <c r="AE630" s="99" t="s">
        <v>877</v>
      </c>
      <c r="AF630" s="99">
        <v>1</v>
      </c>
      <c r="AG630" s="99">
        <v>27500</v>
      </c>
      <c r="AH630" s="99">
        <v>2</v>
      </c>
      <c r="AI630" s="99">
        <v>2</v>
      </c>
      <c r="AJ630" s="99" t="s">
        <v>2571</v>
      </c>
      <c r="AK630" s="99">
        <v>4</v>
      </c>
      <c r="AN630" s="99">
        <v>0</v>
      </c>
      <c r="AO630" s="99" t="s">
        <v>591</v>
      </c>
      <c r="AP630" s="99" t="s">
        <v>2399</v>
      </c>
    </row>
    <row r="631" spans="1:42">
      <c r="A631" s="24">
        <v>630</v>
      </c>
      <c r="B631" s="99" t="s">
        <v>952</v>
      </c>
      <c r="C631" s="99" t="s">
        <v>872</v>
      </c>
      <c r="D631" s="24" t="s">
        <v>503</v>
      </c>
      <c r="E631" s="24" t="s">
        <v>1259</v>
      </c>
      <c r="F631" s="24" t="s">
        <v>549</v>
      </c>
      <c r="G631" s="99">
        <v>126</v>
      </c>
      <c r="H631" s="25" t="s">
        <v>1261</v>
      </c>
      <c r="I631" s="99" t="s">
        <v>121</v>
      </c>
      <c r="J631" s="99" t="s">
        <v>90</v>
      </c>
      <c r="K631" s="25">
        <v>6520</v>
      </c>
      <c r="L631" s="25">
        <v>0</v>
      </c>
      <c r="M631" s="25">
        <v>2</v>
      </c>
      <c r="AA631" s="99" t="s">
        <v>873</v>
      </c>
      <c r="AB631" s="99" t="s">
        <v>602</v>
      </c>
      <c r="AC631" s="99" t="s">
        <v>978</v>
      </c>
      <c r="AD631" s="101" t="s">
        <v>592</v>
      </c>
      <c r="AE631" s="99" t="s">
        <v>599</v>
      </c>
      <c r="AF631" s="99">
        <v>1</v>
      </c>
      <c r="AG631" s="99">
        <v>6520</v>
      </c>
      <c r="AH631" s="99">
        <v>0</v>
      </c>
      <c r="AI631" s="99">
        <v>2</v>
      </c>
      <c r="AJ631" s="99" t="s">
        <v>2572</v>
      </c>
      <c r="AK631" s="99">
        <v>4</v>
      </c>
      <c r="AN631" s="99">
        <v>0</v>
      </c>
      <c r="AO631" s="99" t="s">
        <v>591</v>
      </c>
      <c r="AP631" s="99" t="s">
        <v>2077</v>
      </c>
    </row>
    <row r="632" spans="1:42">
      <c r="A632" s="24">
        <v>631</v>
      </c>
      <c r="B632" s="99" t="s">
        <v>952</v>
      </c>
      <c r="C632" s="99" t="s">
        <v>872</v>
      </c>
      <c r="D632" s="24" t="s">
        <v>503</v>
      </c>
      <c r="E632" s="24" t="s">
        <v>1259</v>
      </c>
      <c r="F632" s="24" t="s">
        <v>549</v>
      </c>
      <c r="G632" s="99">
        <v>126</v>
      </c>
      <c r="H632" s="25" t="s">
        <v>635</v>
      </c>
      <c r="I632" s="99" t="s">
        <v>121</v>
      </c>
      <c r="J632" s="99" t="s">
        <v>97</v>
      </c>
      <c r="K632" s="25">
        <v>27520</v>
      </c>
      <c r="L632" s="25">
        <v>0</v>
      </c>
      <c r="M632" s="25">
        <v>2</v>
      </c>
      <c r="AA632" s="99" t="s">
        <v>873</v>
      </c>
      <c r="AB632" s="99" t="s">
        <v>602</v>
      </c>
      <c r="AC632" s="99" t="s">
        <v>978</v>
      </c>
      <c r="AD632" s="101" t="s">
        <v>590</v>
      </c>
      <c r="AE632" s="99" t="s">
        <v>875</v>
      </c>
      <c r="AF632" s="99">
        <v>1</v>
      </c>
      <c r="AG632" s="99">
        <v>27520</v>
      </c>
      <c r="AH632" s="99">
        <v>0</v>
      </c>
      <c r="AI632" s="99">
        <v>2</v>
      </c>
      <c r="AJ632" s="99" t="s">
        <v>2884</v>
      </c>
      <c r="AK632" s="99">
        <v>4</v>
      </c>
      <c r="AN632" s="99">
        <v>0</v>
      </c>
      <c r="AO632" s="99" t="s">
        <v>591</v>
      </c>
      <c r="AP632" s="99" t="s">
        <v>2865</v>
      </c>
    </row>
    <row r="633" spans="1:42">
      <c r="A633" s="24">
        <v>632</v>
      </c>
      <c r="B633" s="99" t="s">
        <v>952</v>
      </c>
      <c r="C633" s="99" t="s">
        <v>872</v>
      </c>
      <c r="D633" s="24" t="s">
        <v>503</v>
      </c>
      <c r="E633" s="24" t="s">
        <v>1259</v>
      </c>
      <c r="F633" s="24" t="s">
        <v>549</v>
      </c>
      <c r="G633" s="99">
        <v>126</v>
      </c>
      <c r="H633" s="25" t="s">
        <v>2852</v>
      </c>
      <c r="I633" s="99" t="s">
        <v>121</v>
      </c>
      <c r="J633" s="99" t="s">
        <v>97</v>
      </c>
      <c r="K633" s="25">
        <v>27520</v>
      </c>
      <c r="L633" s="25">
        <v>0</v>
      </c>
      <c r="M633" s="25">
        <v>2</v>
      </c>
      <c r="AA633" s="99" t="s">
        <v>873</v>
      </c>
      <c r="AB633" s="99" t="s">
        <v>602</v>
      </c>
      <c r="AC633" s="99" t="s">
        <v>978</v>
      </c>
      <c r="AD633" s="101" t="s">
        <v>590</v>
      </c>
      <c r="AE633" s="99" t="s">
        <v>875</v>
      </c>
      <c r="AF633" s="99">
        <v>1</v>
      </c>
      <c r="AG633" s="99">
        <v>27520</v>
      </c>
      <c r="AH633" s="99">
        <v>0</v>
      </c>
      <c r="AI633" s="99">
        <v>2</v>
      </c>
      <c r="AJ633" s="99" t="s">
        <v>2885</v>
      </c>
      <c r="AK633" s="99">
        <v>4</v>
      </c>
      <c r="AN633" s="99">
        <v>0</v>
      </c>
      <c r="AO633" s="99" t="s">
        <v>591</v>
      </c>
      <c r="AP633" s="99" t="s">
        <v>2867</v>
      </c>
    </row>
    <row r="634" spans="1:42">
      <c r="A634" s="24">
        <v>633</v>
      </c>
      <c r="B634" s="99" t="s">
        <v>952</v>
      </c>
      <c r="C634" s="99" t="s">
        <v>872</v>
      </c>
      <c r="D634" s="24" t="s">
        <v>504</v>
      </c>
      <c r="E634" s="24" t="s">
        <v>1259</v>
      </c>
      <c r="F634" s="24" t="s">
        <v>550</v>
      </c>
      <c r="G634" s="99">
        <v>127</v>
      </c>
      <c r="H634" s="25" t="s">
        <v>1261</v>
      </c>
      <c r="I634" s="99" t="s">
        <v>121</v>
      </c>
      <c r="J634" s="99" t="s">
        <v>90</v>
      </c>
      <c r="K634" s="25">
        <v>6540</v>
      </c>
      <c r="L634" s="25">
        <v>0</v>
      </c>
      <c r="M634" s="25">
        <v>2</v>
      </c>
      <c r="AA634" s="99" t="s">
        <v>873</v>
      </c>
      <c r="AB634" s="99" t="s">
        <v>602</v>
      </c>
      <c r="AC634" s="99" t="s">
        <v>978</v>
      </c>
      <c r="AD634" s="101" t="s">
        <v>592</v>
      </c>
      <c r="AE634" s="99" t="s">
        <v>599</v>
      </c>
      <c r="AF634" s="99">
        <v>1</v>
      </c>
      <c r="AG634" s="99">
        <v>6540</v>
      </c>
      <c r="AH634" s="99">
        <v>0</v>
      </c>
      <c r="AI634" s="99">
        <v>2</v>
      </c>
      <c r="AJ634" s="99" t="s">
        <v>2573</v>
      </c>
      <c r="AK634" s="99">
        <v>4</v>
      </c>
      <c r="AN634" s="99">
        <v>0</v>
      </c>
      <c r="AO634" s="99" t="s">
        <v>591</v>
      </c>
      <c r="AP634" s="99" t="s">
        <v>2077</v>
      </c>
    </row>
    <row r="635" spans="1:42">
      <c r="A635" s="24">
        <v>634</v>
      </c>
      <c r="B635" s="99" t="s">
        <v>952</v>
      </c>
      <c r="C635" s="99" t="s">
        <v>872</v>
      </c>
      <c r="D635" s="24" t="s">
        <v>504</v>
      </c>
      <c r="E635" s="24" t="s">
        <v>1259</v>
      </c>
      <c r="F635" s="24" t="s">
        <v>550</v>
      </c>
      <c r="G635" s="99">
        <v>127</v>
      </c>
      <c r="H635" s="25" t="s">
        <v>635</v>
      </c>
      <c r="I635" s="99" t="s">
        <v>121</v>
      </c>
      <c r="J635" s="99" t="s">
        <v>97</v>
      </c>
      <c r="K635" s="25">
        <v>27540</v>
      </c>
      <c r="L635" s="25">
        <v>0</v>
      </c>
      <c r="M635" s="25">
        <v>2</v>
      </c>
      <c r="AA635" s="99" t="s">
        <v>873</v>
      </c>
      <c r="AB635" s="99" t="s">
        <v>602</v>
      </c>
      <c r="AC635" s="99" t="s">
        <v>978</v>
      </c>
      <c r="AD635" s="101" t="s">
        <v>590</v>
      </c>
      <c r="AE635" s="99" t="s">
        <v>875</v>
      </c>
      <c r="AF635" s="99">
        <v>1</v>
      </c>
      <c r="AG635" s="99">
        <v>27540</v>
      </c>
      <c r="AH635" s="99">
        <v>0</v>
      </c>
      <c r="AI635" s="99">
        <v>2</v>
      </c>
      <c r="AJ635" s="99" t="s">
        <v>2886</v>
      </c>
      <c r="AK635" s="99">
        <v>4</v>
      </c>
      <c r="AN635" s="99">
        <v>0</v>
      </c>
      <c r="AO635" s="99" t="s">
        <v>591</v>
      </c>
      <c r="AP635" s="99" t="s">
        <v>2865</v>
      </c>
    </row>
    <row r="636" spans="1:42">
      <c r="A636" s="24">
        <v>635</v>
      </c>
      <c r="B636" s="99" t="s">
        <v>952</v>
      </c>
      <c r="C636" s="99" t="s">
        <v>872</v>
      </c>
      <c r="D636" s="24" t="s">
        <v>504</v>
      </c>
      <c r="E636" s="24" t="s">
        <v>1259</v>
      </c>
      <c r="F636" s="24" t="s">
        <v>550</v>
      </c>
      <c r="G636" s="99">
        <v>127</v>
      </c>
      <c r="H636" s="25" t="s">
        <v>2852</v>
      </c>
      <c r="I636" s="99" t="s">
        <v>121</v>
      </c>
      <c r="J636" s="99" t="s">
        <v>97</v>
      </c>
      <c r="K636" s="25">
        <v>27540</v>
      </c>
      <c r="L636" s="25">
        <v>0</v>
      </c>
      <c r="M636" s="25">
        <v>2</v>
      </c>
      <c r="AA636" s="99" t="s">
        <v>873</v>
      </c>
      <c r="AB636" s="99" t="s">
        <v>602</v>
      </c>
      <c r="AC636" s="99" t="s">
        <v>978</v>
      </c>
      <c r="AD636" s="101" t="s">
        <v>590</v>
      </c>
      <c r="AE636" s="99" t="s">
        <v>875</v>
      </c>
      <c r="AF636" s="99">
        <v>1</v>
      </c>
      <c r="AG636" s="99">
        <v>27540</v>
      </c>
      <c r="AH636" s="99">
        <v>0</v>
      </c>
      <c r="AI636" s="99">
        <v>2</v>
      </c>
      <c r="AJ636" s="99" t="s">
        <v>2887</v>
      </c>
      <c r="AK636" s="99">
        <v>4</v>
      </c>
      <c r="AN636" s="99">
        <v>0</v>
      </c>
      <c r="AO636" s="99" t="s">
        <v>591</v>
      </c>
      <c r="AP636" s="99" t="s">
        <v>2867</v>
      </c>
    </row>
    <row r="637" spans="1:42">
      <c r="A637" s="24">
        <v>636</v>
      </c>
      <c r="B637" s="99" t="s">
        <v>952</v>
      </c>
      <c r="C637" s="99" t="s">
        <v>872</v>
      </c>
      <c r="D637" s="24" t="s">
        <v>505</v>
      </c>
      <c r="E637" s="24" t="s">
        <v>1259</v>
      </c>
      <c r="F637" s="24" t="s">
        <v>551</v>
      </c>
      <c r="G637" s="99">
        <v>128</v>
      </c>
      <c r="H637" s="25" t="s">
        <v>1261</v>
      </c>
      <c r="I637" s="99" t="s">
        <v>121</v>
      </c>
      <c r="J637" s="99" t="s">
        <v>90</v>
      </c>
      <c r="K637" s="25">
        <v>6560</v>
      </c>
      <c r="L637" s="25">
        <v>0</v>
      </c>
      <c r="M637" s="25">
        <v>2</v>
      </c>
      <c r="AA637" s="99" t="s">
        <v>873</v>
      </c>
      <c r="AB637" s="99" t="s">
        <v>602</v>
      </c>
      <c r="AC637" s="99" t="s">
        <v>978</v>
      </c>
      <c r="AD637" s="101" t="s">
        <v>592</v>
      </c>
      <c r="AE637" s="99" t="s">
        <v>599</v>
      </c>
      <c r="AF637" s="99">
        <v>1</v>
      </c>
      <c r="AG637" s="99">
        <v>6560</v>
      </c>
      <c r="AH637" s="99">
        <v>0</v>
      </c>
      <c r="AI637" s="99">
        <v>2</v>
      </c>
      <c r="AJ637" s="99" t="s">
        <v>2574</v>
      </c>
      <c r="AK637" s="99">
        <v>4</v>
      </c>
      <c r="AN637" s="99">
        <v>0</v>
      </c>
      <c r="AO637" s="99" t="s">
        <v>591</v>
      </c>
      <c r="AP637" s="99" t="s">
        <v>2077</v>
      </c>
    </row>
    <row r="638" spans="1:42">
      <c r="A638" s="24">
        <v>637</v>
      </c>
      <c r="B638" s="99" t="s">
        <v>952</v>
      </c>
      <c r="C638" s="99" t="s">
        <v>872</v>
      </c>
      <c r="D638" s="24" t="s">
        <v>505</v>
      </c>
      <c r="E638" s="24" t="s">
        <v>1259</v>
      </c>
      <c r="F638" s="24" t="s">
        <v>551</v>
      </c>
      <c r="G638" s="99">
        <v>128</v>
      </c>
      <c r="H638" s="25" t="s">
        <v>635</v>
      </c>
      <c r="I638" s="99" t="s">
        <v>121</v>
      </c>
      <c r="J638" s="99" t="s">
        <v>97</v>
      </c>
      <c r="K638" s="25">
        <v>27560</v>
      </c>
      <c r="L638" s="25">
        <v>0</v>
      </c>
      <c r="M638" s="25">
        <v>2</v>
      </c>
      <c r="AA638" s="99" t="s">
        <v>873</v>
      </c>
      <c r="AB638" s="99" t="s">
        <v>602</v>
      </c>
      <c r="AC638" s="99" t="s">
        <v>978</v>
      </c>
      <c r="AD638" s="101" t="s">
        <v>590</v>
      </c>
      <c r="AE638" s="99" t="s">
        <v>875</v>
      </c>
      <c r="AF638" s="99">
        <v>1</v>
      </c>
      <c r="AG638" s="99">
        <v>27560</v>
      </c>
      <c r="AH638" s="99">
        <v>0</v>
      </c>
      <c r="AI638" s="99">
        <v>2</v>
      </c>
      <c r="AJ638" s="99" t="s">
        <v>2888</v>
      </c>
      <c r="AK638" s="99">
        <v>4</v>
      </c>
      <c r="AN638" s="99">
        <v>0</v>
      </c>
      <c r="AO638" s="99" t="s">
        <v>591</v>
      </c>
      <c r="AP638" s="99" t="s">
        <v>2865</v>
      </c>
    </row>
    <row r="639" spans="1:42">
      <c r="A639" s="24">
        <v>638</v>
      </c>
      <c r="B639" s="99" t="s">
        <v>952</v>
      </c>
      <c r="C639" s="99" t="s">
        <v>872</v>
      </c>
      <c r="D639" s="24" t="s">
        <v>505</v>
      </c>
      <c r="E639" s="24" t="s">
        <v>1259</v>
      </c>
      <c r="F639" s="24" t="s">
        <v>551</v>
      </c>
      <c r="G639" s="99">
        <v>128</v>
      </c>
      <c r="H639" s="25" t="s">
        <v>2852</v>
      </c>
      <c r="I639" s="99" t="s">
        <v>121</v>
      </c>
      <c r="J639" s="99" t="s">
        <v>97</v>
      </c>
      <c r="K639" s="25">
        <v>27560</v>
      </c>
      <c r="L639" s="25">
        <v>0</v>
      </c>
      <c r="M639" s="25">
        <v>2</v>
      </c>
      <c r="AA639" s="99" t="s">
        <v>873</v>
      </c>
      <c r="AB639" s="99" t="s">
        <v>602</v>
      </c>
      <c r="AC639" s="99" t="s">
        <v>978</v>
      </c>
      <c r="AD639" s="101" t="s">
        <v>590</v>
      </c>
      <c r="AE639" s="99" t="s">
        <v>875</v>
      </c>
      <c r="AF639" s="99">
        <v>1</v>
      </c>
      <c r="AG639" s="99">
        <v>27560</v>
      </c>
      <c r="AH639" s="99">
        <v>0</v>
      </c>
      <c r="AI639" s="99">
        <v>2</v>
      </c>
      <c r="AJ639" s="99" t="s">
        <v>2889</v>
      </c>
      <c r="AK639" s="99">
        <v>4</v>
      </c>
      <c r="AN639" s="99">
        <v>0</v>
      </c>
      <c r="AO639" s="99" t="s">
        <v>591</v>
      </c>
      <c r="AP639" s="99" t="s">
        <v>2867</v>
      </c>
    </row>
    <row r="640" spans="1:42">
      <c r="A640" s="24">
        <v>639</v>
      </c>
      <c r="B640" s="99" t="s">
        <v>952</v>
      </c>
      <c r="C640" s="99" t="s">
        <v>872</v>
      </c>
      <c r="D640" s="24" t="s">
        <v>506</v>
      </c>
      <c r="E640" s="24" t="s">
        <v>1259</v>
      </c>
      <c r="F640" s="24" t="s">
        <v>552</v>
      </c>
      <c r="G640" s="99">
        <v>129</v>
      </c>
      <c r="H640" s="25" t="s">
        <v>1261</v>
      </c>
      <c r="I640" s="99" t="s">
        <v>121</v>
      </c>
      <c r="J640" s="99" t="s">
        <v>90</v>
      </c>
      <c r="K640" s="25">
        <v>6580</v>
      </c>
      <c r="L640" s="25">
        <v>0</v>
      </c>
      <c r="M640" s="25">
        <v>2</v>
      </c>
      <c r="AA640" s="99" t="s">
        <v>873</v>
      </c>
      <c r="AB640" s="99" t="s">
        <v>602</v>
      </c>
      <c r="AC640" s="99" t="s">
        <v>978</v>
      </c>
      <c r="AD640" s="101" t="s">
        <v>592</v>
      </c>
      <c r="AE640" s="99" t="s">
        <v>599</v>
      </c>
      <c r="AF640" s="99">
        <v>1</v>
      </c>
      <c r="AG640" s="99">
        <v>6580</v>
      </c>
      <c r="AH640" s="99">
        <v>0</v>
      </c>
      <c r="AI640" s="99">
        <v>2</v>
      </c>
      <c r="AJ640" s="99" t="s">
        <v>2575</v>
      </c>
      <c r="AK640" s="99">
        <v>4</v>
      </c>
      <c r="AN640" s="99">
        <v>0</v>
      </c>
      <c r="AO640" s="99" t="s">
        <v>591</v>
      </c>
      <c r="AP640" s="99" t="s">
        <v>2077</v>
      </c>
    </row>
    <row r="641" spans="1:42">
      <c r="A641" s="24">
        <v>640</v>
      </c>
      <c r="B641" s="99" t="s">
        <v>952</v>
      </c>
      <c r="C641" s="99" t="s">
        <v>872</v>
      </c>
      <c r="D641" s="24" t="s">
        <v>506</v>
      </c>
      <c r="E641" s="24" t="s">
        <v>1259</v>
      </c>
      <c r="F641" s="24" t="s">
        <v>552</v>
      </c>
      <c r="G641" s="99">
        <v>129</v>
      </c>
      <c r="H641" s="25" t="s">
        <v>635</v>
      </c>
      <c r="I641" s="99" t="s">
        <v>121</v>
      </c>
      <c r="J641" s="99" t="s">
        <v>97</v>
      </c>
      <c r="K641" s="25">
        <v>27580</v>
      </c>
      <c r="L641" s="25">
        <v>0</v>
      </c>
      <c r="M641" s="25">
        <v>2</v>
      </c>
      <c r="AA641" s="99" t="s">
        <v>873</v>
      </c>
      <c r="AB641" s="99" t="s">
        <v>602</v>
      </c>
      <c r="AC641" s="99" t="s">
        <v>978</v>
      </c>
      <c r="AD641" s="101" t="s">
        <v>590</v>
      </c>
      <c r="AE641" s="99" t="s">
        <v>875</v>
      </c>
      <c r="AF641" s="99">
        <v>1</v>
      </c>
      <c r="AG641" s="99">
        <v>27580</v>
      </c>
      <c r="AH641" s="99">
        <v>0</v>
      </c>
      <c r="AI641" s="99">
        <v>2</v>
      </c>
      <c r="AJ641" s="99" t="s">
        <v>2890</v>
      </c>
      <c r="AK641" s="99">
        <v>4</v>
      </c>
      <c r="AN641" s="99">
        <v>0</v>
      </c>
      <c r="AO641" s="99" t="s">
        <v>591</v>
      </c>
      <c r="AP641" s="99" t="s">
        <v>2865</v>
      </c>
    </row>
    <row r="642" spans="1:42">
      <c r="A642" s="24">
        <v>641</v>
      </c>
      <c r="B642" s="99" t="s">
        <v>952</v>
      </c>
      <c r="C642" s="99" t="s">
        <v>872</v>
      </c>
      <c r="D642" s="24" t="s">
        <v>506</v>
      </c>
      <c r="E642" s="24" t="s">
        <v>1259</v>
      </c>
      <c r="F642" s="24" t="s">
        <v>552</v>
      </c>
      <c r="G642" s="99">
        <v>129</v>
      </c>
      <c r="H642" s="25" t="s">
        <v>2852</v>
      </c>
      <c r="I642" s="99" t="s">
        <v>121</v>
      </c>
      <c r="J642" s="99" t="s">
        <v>97</v>
      </c>
      <c r="K642" s="25">
        <v>27580</v>
      </c>
      <c r="L642" s="25">
        <v>0</v>
      </c>
      <c r="M642" s="25">
        <v>2</v>
      </c>
      <c r="AA642" s="99" t="s">
        <v>873</v>
      </c>
      <c r="AB642" s="99" t="s">
        <v>602</v>
      </c>
      <c r="AC642" s="99" t="s">
        <v>978</v>
      </c>
      <c r="AD642" s="101" t="s">
        <v>590</v>
      </c>
      <c r="AE642" s="99" t="s">
        <v>875</v>
      </c>
      <c r="AF642" s="99">
        <v>1</v>
      </c>
      <c r="AG642" s="99">
        <v>27580</v>
      </c>
      <c r="AH642" s="99">
        <v>0</v>
      </c>
      <c r="AI642" s="99">
        <v>2</v>
      </c>
      <c r="AJ642" s="99" t="s">
        <v>2891</v>
      </c>
      <c r="AK642" s="99">
        <v>4</v>
      </c>
      <c r="AN642" s="99">
        <v>0</v>
      </c>
      <c r="AO642" s="99" t="s">
        <v>591</v>
      </c>
      <c r="AP642" s="99" t="s">
        <v>2867</v>
      </c>
    </row>
    <row r="643" spans="1:42">
      <c r="A643" s="24">
        <v>642</v>
      </c>
      <c r="B643" s="99" t="s">
        <v>952</v>
      </c>
      <c r="C643" s="99" t="s">
        <v>872</v>
      </c>
      <c r="D643" s="24" t="s">
        <v>503</v>
      </c>
      <c r="E643" s="24" t="s">
        <v>422</v>
      </c>
      <c r="F643" s="24" t="s">
        <v>509</v>
      </c>
      <c r="G643" s="99">
        <v>130</v>
      </c>
      <c r="H643" s="25" t="s">
        <v>1769</v>
      </c>
      <c r="I643" s="99" t="s">
        <v>122</v>
      </c>
      <c r="J643" s="99" t="s">
        <v>90</v>
      </c>
      <c r="K643" s="25">
        <v>6600</v>
      </c>
      <c r="L643" s="25">
        <v>0</v>
      </c>
      <c r="M643" s="25">
        <v>2</v>
      </c>
      <c r="AA643" s="99" t="s">
        <v>874</v>
      </c>
      <c r="AB643" s="99" t="s">
        <v>602</v>
      </c>
      <c r="AC643" s="99" t="s">
        <v>975</v>
      </c>
      <c r="AD643" s="101" t="s">
        <v>592</v>
      </c>
      <c r="AE643" s="99" t="s">
        <v>599</v>
      </c>
      <c r="AF643" s="99">
        <v>1</v>
      </c>
      <c r="AG643" s="99">
        <v>6600</v>
      </c>
      <c r="AH643" s="99">
        <v>0</v>
      </c>
      <c r="AI643" s="99">
        <v>2</v>
      </c>
      <c r="AJ643" s="99" t="s">
        <v>2576</v>
      </c>
      <c r="AK643" s="99">
        <v>4</v>
      </c>
      <c r="AN643" s="99">
        <v>0</v>
      </c>
      <c r="AO643" s="99" t="s">
        <v>591</v>
      </c>
      <c r="AP643" s="99" t="s">
        <v>600</v>
      </c>
    </row>
    <row r="644" spans="1:42">
      <c r="A644" s="24">
        <v>643</v>
      </c>
      <c r="B644" s="99" t="s">
        <v>952</v>
      </c>
      <c r="C644" s="99" t="s">
        <v>872</v>
      </c>
      <c r="D644" s="24" t="s">
        <v>503</v>
      </c>
      <c r="E644" s="24" t="s">
        <v>422</v>
      </c>
      <c r="F644" s="24" t="s">
        <v>509</v>
      </c>
      <c r="G644" s="99">
        <v>130</v>
      </c>
      <c r="H644" s="25" t="s">
        <v>2992</v>
      </c>
      <c r="I644" s="99" t="s">
        <v>123</v>
      </c>
      <c r="J644" s="99" t="s">
        <v>97</v>
      </c>
      <c r="K644" s="25">
        <v>27600</v>
      </c>
      <c r="L644" s="25">
        <v>0</v>
      </c>
      <c r="M644" s="25">
        <v>2</v>
      </c>
      <c r="AA644" s="99" t="s">
        <v>876</v>
      </c>
      <c r="AB644" s="99" t="s">
        <v>602</v>
      </c>
      <c r="AC644" s="99" t="s">
        <v>980</v>
      </c>
      <c r="AD644" s="101" t="s">
        <v>590</v>
      </c>
      <c r="AE644" s="99" t="s">
        <v>875</v>
      </c>
      <c r="AF644" s="99">
        <v>1</v>
      </c>
      <c r="AG644" s="99">
        <v>27600</v>
      </c>
      <c r="AH644" s="99">
        <v>0</v>
      </c>
      <c r="AI644" s="99">
        <v>2</v>
      </c>
      <c r="AJ644" s="99" t="s">
        <v>3059</v>
      </c>
      <c r="AK644" s="99">
        <v>4</v>
      </c>
      <c r="AN644" s="99">
        <v>0</v>
      </c>
      <c r="AO644" s="99" t="s">
        <v>591</v>
      </c>
      <c r="AP644" s="99" t="s">
        <v>3010</v>
      </c>
    </row>
    <row r="645" spans="1:42">
      <c r="A645" s="24">
        <v>644</v>
      </c>
      <c r="B645" s="99" t="s">
        <v>952</v>
      </c>
      <c r="C645" s="99" t="s">
        <v>872</v>
      </c>
      <c r="D645" s="24" t="s">
        <v>503</v>
      </c>
      <c r="E645" s="24" t="s">
        <v>422</v>
      </c>
      <c r="F645" s="24" t="s">
        <v>509</v>
      </c>
      <c r="G645" s="99">
        <v>130</v>
      </c>
      <c r="H645" s="25" t="s">
        <v>2993</v>
      </c>
      <c r="I645" s="99" t="s">
        <v>123</v>
      </c>
      <c r="J645" s="99" t="s">
        <v>589</v>
      </c>
      <c r="K645" s="25">
        <v>27600</v>
      </c>
      <c r="L645" s="25">
        <v>4</v>
      </c>
      <c r="M645" s="25">
        <v>2</v>
      </c>
      <c r="AA645" s="99" t="s">
        <v>876</v>
      </c>
      <c r="AB645" s="99" t="s">
        <v>602</v>
      </c>
      <c r="AC645" s="99" t="s">
        <v>980</v>
      </c>
      <c r="AD645" s="101" t="s">
        <v>592</v>
      </c>
      <c r="AE645" s="99" t="s">
        <v>877</v>
      </c>
      <c r="AF645" s="99">
        <v>1</v>
      </c>
      <c r="AG645" s="99">
        <v>27600</v>
      </c>
      <c r="AH645" s="99">
        <v>4</v>
      </c>
      <c r="AI645" s="99">
        <v>2</v>
      </c>
      <c r="AJ645" s="99" t="s">
        <v>3060</v>
      </c>
      <c r="AK645" s="99">
        <v>4</v>
      </c>
      <c r="AN645" s="99">
        <v>0</v>
      </c>
      <c r="AO645" s="99" t="s">
        <v>591</v>
      </c>
      <c r="AP645" s="99" t="s">
        <v>3014</v>
      </c>
    </row>
    <row r="646" spans="1:42">
      <c r="A646" s="24">
        <v>645</v>
      </c>
      <c r="B646" s="99" t="s">
        <v>952</v>
      </c>
      <c r="C646" s="99" t="s">
        <v>872</v>
      </c>
      <c r="D646" s="24" t="s">
        <v>503</v>
      </c>
      <c r="E646" s="24" t="s">
        <v>422</v>
      </c>
      <c r="F646" s="24" t="s">
        <v>509</v>
      </c>
      <c r="G646" s="99">
        <v>130</v>
      </c>
      <c r="H646" s="25" t="s">
        <v>584</v>
      </c>
      <c r="I646" s="99" t="s">
        <v>123</v>
      </c>
      <c r="J646" s="99" t="s">
        <v>97</v>
      </c>
      <c r="K646" s="25">
        <v>27600</v>
      </c>
      <c r="L646" s="25">
        <v>0</v>
      </c>
      <c r="M646" s="25">
        <v>2</v>
      </c>
      <c r="AA646" s="99" t="s">
        <v>876</v>
      </c>
      <c r="AB646" s="99" t="s">
        <v>602</v>
      </c>
      <c r="AC646" s="99" t="s">
        <v>980</v>
      </c>
      <c r="AD646" s="101" t="s">
        <v>590</v>
      </c>
      <c r="AE646" s="99" t="s">
        <v>875</v>
      </c>
      <c r="AF646" s="99">
        <v>1</v>
      </c>
      <c r="AG646" s="99">
        <v>27600</v>
      </c>
      <c r="AH646" s="99">
        <v>0</v>
      </c>
      <c r="AI646" s="99">
        <v>2</v>
      </c>
      <c r="AJ646" s="99" t="s">
        <v>3260</v>
      </c>
      <c r="AK646" s="99">
        <v>4</v>
      </c>
      <c r="AN646" s="99">
        <v>0</v>
      </c>
      <c r="AO646" s="99" t="s">
        <v>591</v>
      </c>
      <c r="AP646" s="99" t="s">
        <v>3012</v>
      </c>
    </row>
    <row r="647" spans="1:42">
      <c r="A647" s="24">
        <v>646</v>
      </c>
      <c r="B647" s="99" t="s">
        <v>952</v>
      </c>
      <c r="C647" s="99" t="s">
        <v>872</v>
      </c>
      <c r="D647" s="24" t="s">
        <v>503</v>
      </c>
      <c r="E647" s="24" t="s">
        <v>422</v>
      </c>
      <c r="F647" s="24" t="s">
        <v>509</v>
      </c>
      <c r="G647" s="99">
        <v>130</v>
      </c>
      <c r="H647" s="25" t="s">
        <v>2994</v>
      </c>
      <c r="I647" s="99" t="s">
        <v>123</v>
      </c>
      <c r="J647" s="99" t="s">
        <v>589</v>
      </c>
      <c r="K647" s="25">
        <v>27600</v>
      </c>
      <c r="L647" s="25">
        <v>2</v>
      </c>
      <c r="M647" s="25">
        <v>2</v>
      </c>
      <c r="AA647" s="99" t="s">
        <v>876</v>
      </c>
      <c r="AB647" s="99" t="s">
        <v>602</v>
      </c>
      <c r="AC647" s="99" t="s">
        <v>980</v>
      </c>
      <c r="AD647" s="101" t="s">
        <v>592</v>
      </c>
      <c r="AE647" s="99" t="s">
        <v>877</v>
      </c>
      <c r="AF647" s="99">
        <v>1</v>
      </c>
      <c r="AG647" s="99">
        <v>27600</v>
      </c>
      <c r="AH647" s="99">
        <v>2</v>
      </c>
      <c r="AI647" s="99">
        <v>2</v>
      </c>
      <c r="AJ647" s="99" t="s">
        <v>3061</v>
      </c>
      <c r="AK647" s="99">
        <v>4</v>
      </c>
      <c r="AN647" s="99">
        <v>0</v>
      </c>
      <c r="AO647" s="99" t="s">
        <v>591</v>
      </c>
      <c r="AP647" s="99" t="s">
        <v>3016</v>
      </c>
    </row>
    <row r="648" spans="1:42">
      <c r="A648" s="24">
        <v>647</v>
      </c>
      <c r="B648" s="99" t="s">
        <v>952</v>
      </c>
      <c r="C648" s="99" t="s">
        <v>872</v>
      </c>
      <c r="D648" s="24" t="s">
        <v>503</v>
      </c>
      <c r="E648" s="24" t="s">
        <v>422</v>
      </c>
      <c r="F648" s="24" t="s">
        <v>509</v>
      </c>
      <c r="G648" s="99">
        <v>130</v>
      </c>
      <c r="H648" s="25" t="s">
        <v>585</v>
      </c>
      <c r="I648" s="99" t="s">
        <v>123</v>
      </c>
      <c r="J648" s="99" t="s">
        <v>97</v>
      </c>
      <c r="K648" s="25">
        <v>27600</v>
      </c>
      <c r="L648" s="25">
        <v>0</v>
      </c>
      <c r="M648" s="25">
        <v>2</v>
      </c>
      <c r="AA648" s="99" t="s">
        <v>876</v>
      </c>
      <c r="AB648" s="99" t="s">
        <v>602</v>
      </c>
      <c r="AC648" s="99" t="s">
        <v>980</v>
      </c>
      <c r="AD648" s="101" t="s">
        <v>590</v>
      </c>
      <c r="AE648" s="99" t="s">
        <v>875</v>
      </c>
      <c r="AF648" s="99">
        <v>1</v>
      </c>
      <c r="AG648" s="99">
        <v>27600</v>
      </c>
      <c r="AH648" s="99">
        <v>0</v>
      </c>
      <c r="AI648" s="99">
        <v>2</v>
      </c>
      <c r="AJ648" s="99" t="s">
        <v>899</v>
      </c>
      <c r="AK648" s="99">
        <v>4</v>
      </c>
      <c r="AN648" s="99">
        <v>0</v>
      </c>
      <c r="AO648" s="99" t="s">
        <v>591</v>
      </c>
      <c r="AP648" s="99" t="s">
        <v>2870</v>
      </c>
    </row>
    <row r="649" spans="1:42">
      <c r="A649" s="24">
        <v>648</v>
      </c>
      <c r="B649" s="99" t="s">
        <v>952</v>
      </c>
      <c r="C649" s="99" t="s">
        <v>872</v>
      </c>
      <c r="D649" s="24" t="s">
        <v>503</v>
      </c>
      <c r="E649" s="24" t="s">
        <v>422</v>
      </c>
      <c r="F649" s="24" t="s">
        <v>509</v>
      </c>
      <c r="G649" s="99">
        <v>130</v>
      </c>
      <c r="H649" s="25" t="s">
        <v>586</v>
      </c>
      <c r="I649" s="99" t="s">
        <v>123</v>
      </c>
      <c r="J649" s="99" t="s">
        <v>589</v>
      </c>
      <c r="K649" s="25">
        <v>27600</v>
      </c>
      <c r="L649" s="25">
        <v>4</v>
      </c>
      <c r="M649" s="25">
        <v>2</v>
      </c>
      <c r="AA649" s="99" t="s">
        <v>876</v>
      </c>
      <c r="AB649" s="99" t="s">
        <v>602</v>
      </c>
      <c r="AC649" s="99" t="s">
        <v>980</v>
      </c>
      <c r="AD649" s="101" t="s">
        <v>592</v>
      </c>
      <c r="AE649" s="99" t="s">
        <v>877</v>
      </c>
      <c r="AF649" s="99">
        <v>1</v>
      </c>
      <c r="AG649" s="99">
        <v>27600</v>
      </c>
      <c r="AH649" s="99">
        <v>4</v>
      </c>
      <c r="AI649" s="99">
        <v>2</v>
      </c>
      <c r="AJ649" s="99" t="s">
        <v>900</v>
      </c>
      <c r="AK649" s="99">
        <v>4</v>
      </c>
      <c r="AN649" s="99">
        <v>0</v>
      </c>
      <c r="AO649" s="99" t="s">
        <v>591</v>
      </c>
      <c r="AP649" s="99" t="s">
        <v>2408</v>
      </c>
    </row>
    <row r="650" spans="1:42">
      <c r="A650" s="24">
        <v>649</v>
      </c>
      <c r="B650" s="99" t="s">
        <v>952</v>
      </c>
      <c r="C650" s="99" t="s">
        <v>872</v>
      </c>
      <c r="D650" s="24" t="s">
        <v>503</v>
      </c>
      <c r="E650" s="24" t="s">
        <v>422</v>
      </c>
      <c r="F650" s="24" t="s">
        <v>509</v>
      </c>
      <c r="G650" s="99">
        <v>130</v>
      </c>
      <c r="H650" s="25" t="s">
        <v>588</v>
      </c>
      <c r="I650" s="99" t="s">
        <v>123</v>
      </c>
      <c r="J650" s="99" t="s">
        <v>97</v>
      </c>
      <c r="K650" s="25">
        <v>27600</v>
      </c>
      <c r="L650" s="25">
        <v>0</v>
      </c>
      <c r="M650" s="25">
        <v>2</v>
      </c>
      <c r="AA650" s="99" t="s">
        <v>876</v>
      </c>
      <c r="AB650" s="99" t="s">
        <v>602</v>
      </c>
      <c r="AC650" s="99" t="s">
        <v>980</v>
      </c>
      <c r="AD650" s="101" t="s">
        <v>590</v>
      </c>
      <c r="AE650" s="99" t="s">
        <v>875</v>
      </c>
      <c r="AF650" s="99">
        <v>1</v>
      </c>
      <c r="AG650" s="99">
        <v>27600</v>
      </c>
      <c r="AH650" s="99">
        <v>0</v>
      </c>
      <c r="AI650" s="99">
        <v>2</v>
      </c>
      <c r="AJ650" s="99" t="s">
        <v>898</v>
      </c>
      <c r="AK650" s="99">
        <v>4</v>
      </c>
      <c r="AN650" s="99">
        <v>0</v>
      </c>
      <c r="AO650" s="99" t="s">
        <v>591</v>
      </c>
      <c r="AP650" s="99" t="s">
        <v>2871</v>
      </c>
    </row>
    <row r="651" spans="1:42">
      <c r="A651" s="24">
        <v>650</v>
      </c>
      <c r="B651" s="99" t="s">
        <v>952</v>
      </c>
      <c r="C651" s="99" t="s">
        <v>872</v>
      </c>
      <c r="D651" s="24" t="s">
        <v>503</v>
      </c>
      <c r="E651" s="24" t="s">
        <v>422</v>
      </c>
      <c r="F651" s="24" t="s">
        <v>509</v>
      </c>
      <c r="G651" s="99">
        <v>130</v>
      </c>
      <c r="H651" s="25" t="s">
        <v>587</v>
      </c>
      <c r="I651" s="99" t="s">
        <v>123</v>
      </c>
      <c r="J651" s="99" t="s">
        <v>589</v>
      </c>
      <c r="K651" s="25">
        <v>27600</v>
      </c>
      <c r="L651" s="25">
        <v>2</v>
      </c>
      <c r="M651" s="25">
        <v>2</v>
      </c>
      <c r="AA651" s="99" t="s">
        <v>876</v>
      </c>
      <c r="AB651" s="99" t="s">
        <v>602</v>
      </c>
      <c r="AC651" s="99" t="s">
        <v>980</v>
      </c>
      <c r="AD651" s="101" t="s">
        <v>592</v>
      </c>
      <c r="AE651" s="99" t="s">
        <v>877</v>
      </c>
      <c r="AF651" s="99">
        <v>1</v>
      </c>
      <c r="AG651" s="99">
        <v>27600</v>
      </c>
      <c r="AH651" s="99">
        <v>2</v>
      </c>
      <c r="AI651" s="99">
        <v>2</v>
      </c>
      <c r="AJ651" s="99" t="s">
        <v>901</v>
      </c>
      <c r="AK651" s="99">
        <v>4</v>
      </c>
      <c r="AN651" s="99">
        <v>0</v>
      </c>
      <c r="AO651" s="99" t="s">
        <v>591</v>
      </c>
      <c r="AP651" s="99" t="s">
        <v>2409</v>
      </c>
    </row>
    <row r="652" spans="1:42">
      <c r="A652" s="24">
        <v>651</v>
      </c>
      <c r="B652" s="99" t="s">
        <v>952</v>
      </c>
      <c r="C652" s="99" t="s">
        <v>872</v>
      </c>
      <c r="D652" s="24" t="s">
        <v>504</v>
      </c>
      <c r="E652" s="24" t="s">
        <v>422</v>
      </c>
      <c r="F652" s="24" t="s">
        <v>510</v>
      </c>
      <c r="G652" s="99">
        <v>131</v>
      </c>
      <c r="H652" s="25" t="s">
        <v>1769</v>
      </c>
      <c r="I652" s="99" t="s">
        <v>122</v>
      </c>
      <c r="J652" s="99" t="s">
        <v>90</v>
      </c>
      <c r="K652" s="25">
        <v>6620</v>
      </c>
      <c r="L652" s="25">
        <v>0</v>
      </c>
      <c r="M652" s="25">
        <v>2</v>
      </c>
      <c r="AA652" s="99" t="s">
        <v>874</v>
      </c>
      <c r="AB652" s="99" t="s">
        <v>602</v>
      </c>
      <c r="AC652" s="99" t="s">
        <v>975</v>
      </c>
      <c r="AD652" s="101" t="s">
        <v>592</v>
      </c>
      <c r="AE652" s="99" t="s">
        <v>599</v>
      </c>
      <c r="AF652" s="99">
        <v>1</v>
      </c>
      <c r="AG652" s="99">
        <v>6620</v>
      </c>
      <c r="AH652" s="99">
        <v>0</v>
      </c>
      <c r="AI652" s="99">
        <v>2</v>
      </c>
      <c r="AJ652" s="99" t="s">
        <v>2577</v>
      </c>
      <c r="AK652" s="99">
        <v>4</v>
      </c>
      <c r="AN652" s="99">
        <v>0</v>
      </c>
      <c r="AO652" s="99" t="s">
        <v>591</v>
      </c>
      <c r="AP652" s="99" t="s">
        <v>600</v>
      </c>
    </row>
    <row r="653" spans="1:42">
      <c r="A653" s="24">
        <v>652</v>
      </c>
      <c r="B653" s="99" t="s">
        <v>952</v>
      </c>
      <c r="C653" s="99" t="s">
        <v>872</v>
      </c>
      <c r="D653" s="24" t="s">
        <v>504</v>
      </c>
      <c r="E653" s="24" t="s">
        <v>422</v>
      </c>
      <c r="F653" s="24" t="s">
        <v>510</v>
      </c>
      <c r="G653" s="99">
        <v>131</v>
      </c>
      <c r="H653" s="25" t="s">
        <v>2992</v>
      </c>
      <c r="I653" s="99" t="s">
        <v>123</v>
      </c>
      <c r="J653" s="99" t="s">
        <v>97</v>
      </c>
      <c r="K653" s="25">
        <v>27620</v>
      </c>
      <c r="L653" s="25">
        <v>0</v>
      </c>
      <c r="M653" s="25">
        <v>2</v>
      </c>
      <c r="AA653" s="99" t="s">
        <v>876</v>
      </c>
      <c r="AB653" s="99" t="s">
        <v>602</v>
      </c>
      <c r="AC653" s="99" t="s">
        <v>980</v>
      </c>
      <c r="AD653" s="101" t="s">
        <v>590</v>
      </c>
      <c r="AE653" s="99" t="s">
        <v>875</v>
      </c>
      <c r="AF653" s="99">
        <v>1</v>
      </c>
      <c r="AG653" s="99">
        <v>27620</v>
      </c>
      <c r="AH653" s="99">
        <v>0</v>
      </c>
      <c r="AI653" s="99">
        <v>2</v>
      </c>
      <c r="AJ653" s="99" t="s">
        <v>3062</v>
      </c>
      <c r="AK653" s="99">
        <v>4</v>
      </c>
      <c r="AN653" s="99">
        <v>0</v>
      </c>
      <c r="AO653" s="99" t="s">
        <v>591</v>
      </c>
      <c r="AP653" s="99" t="s">
        <v>3010</v>
      </c>
    </row>
    <row r="654" spans="1:42">
      <c r="A654" s="24">
        <v>653</v>
      </c>
      <c r="B654" s="99" t="s">
        <v>952</v>
      </c>
      <c r="C654" s="99" t="s">
        <v>872</v>
      </c>
      <c r="D654" s="24" t="s">
        <v>504</v>
      </c>
      <c r="E654" s="24" t="s">
        <v>422</v>
      </c>
      <c r="F654" s="24" t="s">
        <v>510</v>
      </c>
      <c r="G654" s="99">
        <v>131</v>
      </c>
      <c r="H654" s="25" t="s">
        <v>2993</v>
      </c>
      <c r="I654" s="99" t="s">
        <v>123</v>
      </c>
      <c r="J654" s="99" t="s">
        <v>589</v>
      </c>
      <c r="K654" s="25">
        <v>27620</v>
      </c>
      <c r="L654" s="25">
        <v>4</v>
      </c>
      <c r="M654" s="25">
        <v>2</v>
      </c>
      <c r="AA654" s="99" t="s">
        <v>876</v>
      </c>
      <c r="AB654" s="99" t="s">
        <v>602</v>
      </c>
      <c r="AC654" s="99" t="s">
        <v>980</v>
      </c>
      <c r="AD654" s="101" t="s">
        <v>592</v>
      </c>
      <c r="AE654" s="99" t="s">
        <v>877</v>
      </c>
      <c r="AF654" s="99">
        <v>1</v>
      </c>
      <c r="AG654" s="99">
        <v>27620</v>
      </c>
      <c r="AH654" s="99">
        <v>4</v>
      </c>
      <c r="AI654" s="99">
        <v>2</v>
      </c>
      <c r="AJ654" s="99" t="s">
        <v>3063</v>
      </c>
      <c r="AK654" s="99">
        <v>4</v>
      </c>
      <c r="AN654" s="99">
        <v>0</v>
      </c>
      <c r="AO654" s="99" t="s">
        <v>591</v>
      </c>
      <c r="AP654" s="99" t="s">
        <v>3014</v>
      </c>
    </row>
    <row r="655" spans="1:42">
      <c r="A655" s="24">
        <v>654</v>
      </c>
      <c r="B655" s="99" t="s">
        <v>952</v>
      </c>
      <c r="C655" s="99" t="s">
        <v>872</v>
      </c>
      <c r="D655" s="24" t="s">
        <v>504</v>
      </c>
      <c r="E655" s="24" t="s">
        <v>422</v>
      </c>
      <c r="F655" s="24" t="s">
        <v>510</v>
      </c>
      <c r="G655" s="99">
        <v>131</v>
      </c>
      <c r="H655" s="25" t="s">
        <v>584</v>
      </c>
      <c r="I655" s="99" t="s">
        <v>123</v>
      </c>
      <c r="J655" s="99" t="s">
        <v>97</v>
      </c>
      <c r="K655" s="25">
        <v>27620</v>
      </c>
      <c r="L655" s="25">
        <v>0</v>
      </c>
      <c r="M655" s="25">
        <v>2</v>
      </c>
      <c r="AA655" s="99" t="s">
        <v>876</v>
      </c>
      <c r="AB655" s="99" t="s">
        <v>602</v>
      </c>
      <c r="AC655" s="99" t="s">
        <v>980</v>
      </c>
      <c r="AD655" s="101" t="s">
        <v>590</v>
      </c>
      <c r="AE655" s="99" t="s">
        <v>875</v>
      </c>
      <c r="AF655" s="99">
        <v>1</v>
      </c>
      <c r="AG655" s="99">
        <v>27620</v>
      </c>
      <c r="AH655" s="99">
        <v>0</v>
      </c>
      <c r="AI655" s="99">
        <v>2</v>
      </c>
      <c r="AJ655" s="99" t="s">
        <v>3261</v>
      </c>
      <c r="AK655" s="99">
        <v>4</v>
      </c>
      <c r="AN655" s="99">
        <v>0</v>
      </c>
      <c r="AO655" s="99" t="s">
        <v>591</v>
      </c>
      <c r="AP655" s="99" t="s">
        <v>3012</v>
      </c>
    </row>
    <row r="656" spans="1:42">
      <c r="A656" s="24">
        <v>655</v>
      </c>
      <c r="B656" s="99" t="s">
        <v>952</v>
      </c>
      <c r="C656" s="99" t="s">
        <v>872</v>
      </c>
      <c r="D656" s="24" t="s">
        <v>504</v>
      </c>
      <c r="E656" s="24" t="s">
        <v>422</v>
      </c>
      <c r="F656" s="24" t="s">
        <v>510</v>
      </c>
      <c r="G656" s="99">
        <v>131</v>
      </c>
      <c r="H656" s="25" t="s">
        <v>2994</v>
      </c>
      <c r="I656" s="99" t="s">
        <v>123</v>
      </c>
      <c r="J656" s="99" t="s">
        <v>589</v>
      </c>
      <c r="K656" s="25">
        <v>27620</v>
      </c>
      <c r="L656" s="25">
        <v>2</v>
      </c>
      <c r="M656" s="25">
        <v>2</v>
      </c>
      <c r="AA656" s="99" t="s">
        <v>876</v>
      </c>
      <c r="AB656" s="99" t="s">
        <v>602</v>
      </c>
      <c r="AC656" s="99" t="s">
        <v>980</v>
      </c>
      <c r="AD656" s="101" t="s">
        <v>592</v>
      </c>
      <c r="AE656" s="99" t="s">
        <v>877</v>
      </c>
      <c r="AF656" s="99">
        <v>1</v>
      </c>
      <c r="AG656" s="99">
        <v>27620</v>
      </c>
      <c r="AH656" s="99">
        <v>2</v>
      </c>
      <c r="AI656" s="99">
        <v>2</v>
      </c>
      <c r="AJ656" s="99" t="s">
        <v>3064</v>
      </c>
      <c r="AK656" s="99">
        <v>4</v>
      </c>
      <c r="AN656" s="99">
        <v>0</v>
      </c>
      <c r="AO656" s="99" t="s">
        <v>591</v>
      </c>
      <c r="AP656" s="99" t="s">
        <v>3016</v>
      </c>
    </row>
    <row r="657" spans="1:42">
      <c r="A657" s="24">
        <v>656</v>
      </c>
      <c r="B657" s="99" t="s">
        <v>952</v>
      </c>
      <c r="C657" s="99" t="s">
        <v>872</v>
      </c>
      <c r="D657" s="24" t="s">
        <v>504</v>
      </c>
      <c r="E657" s="24" t="s">
        <v>422</v>
      </c>
      <c r="F657" s="24" t="s">
        <v>510</v>
      </c>
      <c r="G657" s="99">
        <v>131</v>
      </c>
      <c r="H657" s="25" t="s">
        <v>585</v>
      </c>
      <c r="I657" s="99" t="s">
        <v>123</v>
      </c>
      <c r="J657" s="99" t="s">
        <v>97</v>
      </c>
      <c r="K657" s="25">
        <v>27620</v>
      </c>
      <c r="L657" s="25">
        <v>0</v>
      </c>
      <c r="M657" s="25">
        <v>2</v>
      </c>
      <c r="AA657" s="99" t="s">
        <v>876</v>
      </c>
      <c r="AB657" s="99" t="s">
        <v>602</v>
      </c>
      <c r="AC657" s="99" t="s">
        <v>980</v>
      </c>
      <c r="AD657" s="101" t="s">
        <v>590</v>
      </c>
      <c r="AE657" s="99" t="s">
        <v>875</v>
      </c>
      <c r="AF657" s="99">
        <v>1</v>
      </c>
      <c r="AG657" s="99">
        <v>27620</v>
      </c>
      <c r="AH657" s="99">
        <v>0</v>
      </c>
      <c r="AI657" s="99">
        <v>2</v>
      </c>
      <c r="AJ657" s="99" t="s">
        <v>903</v>
      </c>
      <c r="AK657" s="99">
        <v>4</v>
      </c>
      <c r="AN657" s="99">
        <v>0</v>
      </c>
      <c r="AO657" s="99" t="s">
        <v>591</v>
      </c>
      <c r="AP657" s="99" t="s">
        <v>2870</v>
      </c>
    </row>
    <row r="658" spans="1:42">
      <c r="A658" s="24">
        <v>657</v>
      </c>
      <c r="B658" s="99" t="s">
        <v>952</v>
      </c>
      <c r="C658" s="99" t="s">
        <v>872</v>
      </c>
      <c r="D658" s="24" t="s">
        <v>504</v>
      </c>
      <c r="E658" s="24" t="s">
        <v>422</v>
      </c>
      <c r="F658" s="24" t="s">
        <v>510</v>
      </c>
      <c r="G658" s="99">
        <v>131</v>
      </c>
      <c r="H658" s="25" t="s">
        <v>586</v>
      </c>
      <c r="I658" s="99" t="s">
        <v>123</v>
      </c>
      <c r="J658" s="99" t="s">
        <v>589</v>
      </c>
      <c r="K658" s="25">
        <v>27620</v>
      </c>
      <c r="L658" s="25">
        <v>4</v>
      </c>
      <c r="M658" s="25">
        <v>2</v>
      </c>
      <c r="AA658" s="99" t="s">
        <v>876</v>
      </c>
      <c r="AB658" s="99" t="s">
        <v>602</v>
      </c>
      <c r="AC658" s="99" t="s">
        <v>980</v>
      </c>
      <c r="AD658" s="101" t="s">
        <v>592</v>
      </c>
      <c r="AE658" s="99" t="s">
        <v>877</v>
      </c>
      <c r="AF658" s="99">
        <v>1</v>
      </c>
      <c r="AG658" s="99">
        <v>27620</v>
      </c>
      <c r="AH658" s="99">
        <v>4</v>
      </c>
      <c r="AI658" s="99">
        <v>2</v>
      </c>
      <c r="AJ658" s="99" t="s">
        <v>904</v>
      </c>
      <c r="AK658" s="99">
        <v>4</v>
      </c>
      <c r="AN658" s="99">
        <v>0</v>
      </c>
      <c r="AO658" s="99" t="s">
        <v>591</v>
      </c>
      <c r="AP658" s="99" t="s">
        <v>2408</v>
      </c>
    </row>
    <row r="659" spans="1:42">
      <c r="A659" s="24">
        <v>658</v>
      </c>
      <c r="B659" s="99" t="s">
        <v>952</v>
      </c>
      <c r="C659" s="99" t="s">
        <v>872</v>
      </c>
      <c r="D659" s="24" t="s">
        <v>504</v>
      </c>
      <c r="E659" s="24" t="s">
        <v>422</v>
      </c>
      <c r="F659" s="24" t="s">
        <v>510</v>
      </c>
      <c r="G659" s="99">
        <v>131</v>
      </c>
      <c r="H659" s="25" t="s">
        <v>588</v>
      </c>
      <c r="I659" s="99" t="s">
        <v>123</v>
      </c>
      <c r="J659" s="99" t="s">
        <v>97</v>
      </c>
      <c r="K659" s="25">
        <v>27620</v>
      </c>
      <c r="L659" s="25">
        <v>0</v>
      </c>
      <c r="M659" s="25">
        <v>2</v>
      </c>
      <c r="AA659" s="99" t="s">
        <v>876</v>
      </c>
      <c r="AB659" s="99" t="s">
        <v>602</v>
      </c>
      <c r="AC659" s="99" t="s">
        <v>980</v>
      </c>
      <c r="AD659" s="101" t="s">
        <v>590</v>
      </c>
      <c r="AE659" s="99" t="s">
        <v>875</v>
      </c>
      <c r="AF659" s="99">
        <v>1</v>
      </c>
      <c r="AG659" s="99">
        <v>27620</v>
      </c>
      <c r="AH659" s="99">
        <v>0</v>
      </c>
      <c r="AI659" s="99">
        <v>2</v>
      </c>
      <c r="AJ659" s="99" t="s">
        <v>902</v>
      </c>
      <c r="AK659" s="99">
        <v>4</v>
      </c>
      <c r="AN659" s="99">
        <v>0</v>
      </c>
      <c r="AO659" s="99" t="s">
        <v>591</v>
      </c>
      <c r="AP659" s="99" t="s">
        <v>2871</v>
      </c>
    </row>
    <row r="660" spans="1:42">
      <c r="A660" s="24">
        <v>659</v>
      </c>
      <c r="B660" s="99" t="s">
        <v>952</v>
      </c>
      <c r="C660" s="99" t="s">
        <v>872</v>
      </c>
      <c r="D660" s="24" t="s">
        <v>504</v>
      </c>
      <c r="E660" s="24" t="s">
        <v>422</v>
      </c>
      <c r="F660" s="24" t="s">
        <v>510</v>
      </c>
      <c r="G660" s="99">
        <v>131</v>
      </c>
      <c r="H660" s="25" t="s">
        <v>587</v>
      </c>
      <c r="I660" s="99" t="s">
        <v>123</v>
      </c>
      <c r="J660" s="99" t="s">
        <v>589</v>
      </c>
      <c r="K660" s="25">
        <v>27620</v>
      </c>
      <c r="L660" s="25">
        <v>2</v>
      </c>
      <c r="M660" s="25">
        <v>2</v>
      </c>
      <c r="AA660" s="99" t="s">
        <v>876</v>
      </c>
      <c r="AB660" s="99" t="s">
        <v>602</v>
      </c>
      <c r="AC660" s="99" t="s">
        <v>980</v>
      </c>
      <c r="AD660" s="101" t="s">
        <v>592</v>
      </c>
      <c r="AE660" s="99" t="s">
        <v>877</v>
      </c>
      <c r="AF660" s="99">
        <v>1</v>
      </c>
      <c r="AG660" s="99">
        <v>27620</v>
      </c>
      <c r="AH660" s="99">
        <v>2</v>
      </c>
      <c r="AI660" s="99">
        <v>2</v>
      </c>
      <c r="AJ660" s="99" t="s">
        <v>905</v>
      </c>
      <c r="AK660" s="99">
        <v>4</v>
      </c>
      <c r="AN660" s="99">
        <v>0</v>
      </c>
      <c r="AO660" s="99" t="s">
        <v>591</v>
      </c>
      <c r="AP660" s="99" t="s">
        <v>2409</v>
      </c>
    </row>
    <row r="661" spans="1:42">
      <c r="A661" s="24">
        <v>660</v>
      </c>
      <c r="B661" s="99" t="s">
        <v>952</v>
      </c>
      <c r="C661" s="99" t="s">
        <v>872</v>
      </c>
      <c r="D661" s="24" t="s">
        <v>505</v>
      </c>
      <c r="E661" s="24" t="s">
        <v>422</v>
      </c>
      <c r="F661" s="24" t="s">
        <v>511</v>
      </c>
      <c r="G661" s="99">
        <v>132</v>
      </c>
      <c r="H661" s="25" t="s">
        <v>1769</v>
      </c>
      <c r="I661" s="99" t="s">
        <v>122</v>
      </c>
      <c r="J661" s="99" t="s">
        <v>90</v>
      </c>
      <c r="K661" s="25">
        <v>6640</v>
      </c>
      <c r="L661" s="25">
        <v>0</v>
      </c>
      <c r="M661" s="25">
        <v>2</v>
      </c>
      <c r="AA661" s="99" t="s">
        <v>874</v>
      </c>
      <c r="AB661" s="99" t="s">
        <v>602</v>
      </c>
      <c r="AC661" s="99" t="s">
        <v>975</v>
      </c>
      <c r="AD661" s="101" t="s">
        <v>592</v>
      </c>
      <c r="AE661" s="99" t="s">
        <v>599</v>
      </c>
      <c r="AF661" s="99">
        <v>1</v>
      </c>
      <c r="AG661" s="99">
        <v>6640</v>
      </c>
      <c r="AH661" s="99">
        <v>0</v>
      </c>
      <c r="AI661" s="99">
        <v>2</v>
      </c>
      <c r="AJ661" s="99" t="s">
        <v>2578</v>
      </c>
      <c r="AK661" s="99">
        <v>4</v>
      </c>
      <c r="AN661" s="99">
        <v>0</v>
      </c>
      <c r="AO661" s="99" t="s">
        <v>591</v>
      </c>
      <c r="AP661" s="99" t="s">
        <v>600</v>
      </c>
    </row>
    <row r="662" spans="1:42">
      <c r="A662" s="24">
        <v>661</v>
      </c>
      <c r="B662" s="99" t="s">
        <v>952</v>
      </c>
      <c r="C662" s="99" t="s">
        <v>872</v>
      </c>
      <c r="D662" s="24" t="s">
        <v>505</v>
      </c>
      <c r="E662" s="24" t="s">
        <v>422</v>
      </c>
      <c r="F662" s="24" t="s">
        <v>511</v>
      </c>
      <c r="G662" s="99">
        <v>132</v>
      </c>
      <c r="H662" s="25" t="s">
        <v>2992</v>
      </c>
      <c r="I662" s="99" t="s">
        <v>123</v>
      </c>
      <c r="J662" s="99" t="s">
        <v>97</v>
      </c>
      <c r="K662" s="25">
        <v>27640</v>
      </c>
      <c r="L662" s="25">
        <v>0</v>
      </c>
      <c r="M662" s="25">
        <v>2</v>
      </c>
      <c r="AA662" s="99" t="s">
        <v>876</v>
      </c>
      <c r="AB662" s="99" t="s">
        <v>602</v>
      </c>
      <c r="AC662" s="99" t="s">
        <v>980</v>
      </c>
      <c r="AD662" s="101" t="s">
        <v>590</v>
      </c>
      <c r="AE662" s="99" t="s">
        <v>875</v>
      </c>
      <c r="AF662" s="99">
        <v>1</v>
      </c>
      <c r="AG662" s="99">
        <v>27640</v>
      </c>
      <c r="AH662" s="99">
        <v>0</v>
      </c>
      <c r="AI662" s="99">
        <v>2</v>
      </c>
      <c r="AJ662" s="99" t="s">
        <v>3065</v>
      </c>
      <c r="AK662" s="99">
        <v>4</v>
      </c>
      <c r="AN662" s="99">
        <v>0</v>
      </c>
      <c r="AO662" s="99" t="s">
        <v>591</v>
      </c>
      <c r="AP662" s="99" t="s">
        <v>3010</v>
      </c>
    </row>
    <row r="663" spans="1:42">
      <c r="A663" s="24">
        <v>662</v>
      </c>
      <c r="B663" s="99" t="s">
        <v>952</v>
      </c>
      <c r="C663" s="99" t="s">
        <v>872</v>
      </c>
      <c r="D663" s="24" t="s">
        <v>505</v>
      </c>
      <c r="E663" s="24" t="s">
        <v>422</v>
      </c>
      <c r="F663" s="24" t="s">
        <v>511</v>
      </c>
      <c r="G663" s="99">
        <v>132</v>
      </c>
      <c r="H663" s="25" t="s">
        <v>2993</v>
      </c>
      <c r="I663" s="99" t="s">
        <v>123</v>
      </c>
      <c r="J663" s="99" t="s">
        <v>589</v>
      </c>
      <c r="K663" s="25">
        <v>27640</v>
      </c>
      <c r="L663" s="25">
        <v>4</v>
      </c>
      <c r="M663" s="25">
        <v>2</v>
      </c>
      <c r="AA663" s="99" t="s">
        <v>876</v>
      </c>
      <c r="AB663" s="99" t="s">
        <v>602</v>
      </c>
      <c r="AC663" s="99" t="s">
        <v>980</v>
      </c>
      <c r="AD663" s="101" t="s">
        <v>592</v>
      </c>
      <c r="AE663" s="99" t="s">
        <v>877</v>
      </c>
      <c r="AF663" s="99">
        <v>1</v>
      </c>
      <c r="AG663" s="99">
        <v>27640</v>
      </c>
      <c r="AH663" s="99">
        <v>4</v>
      </c>
      <c r="AI663" s="99">
        <v>2</v>
      </c>
      <c r="AJ663" s="99" t="s">
        <v>3066</v>
      </c>
      <c r="AK663" s="99">
        <v>4</v>
      </c>
      <c r="AN663" s="99">
        <v>0</v>
      </c>
      <c r="AO663" s="99" t="s">
        <v>591</v>
      </c>
      <c r="AP663" s="99" t="s">
        <v>3014</v>
      </c>
    </row>
    <row r="664" spans="1:42">
      <c r="A664" s="24">
        <v>663</v>
      </c>
      <c r="B664" s="99" t="s">
        <v>952</v>
      </c>
      <c r="C664" s="99" t="s">
        <v>872</v>
      </c>
      <c r="D664" s="24" t="s">
        <v>505</v>
      </c>
      <c r="E664" s="24" t="s">
        <v>422</v>
      </c>
      <c r="F664" s="24" t="s">
        <v>511</v>
      </c>
      <c r="G664" s="99">
        <v>132</v>
      </c>
      <c r="H664" s="25" t="s">
        <v>584</v>
      </c>
      <c r="I664" s="99" t="s">
        <v>123</v>
      </c>
      <c r="J664" s="99" t="s">
        <v>97</v>
      </c>
      <c r="K664" s="25">
        <v>27640</v>
      </c>
      <c r="L664" s="25">
        <v>0</v>
      </c>
      <c r="M664" s="25">
        <v>2</v>
      </c>
      <c r="AA664" s="99" t="s">
        <v>876</v>
      </c>
      <c r="AB664" s="99" t="s">
        <v>602</v>
      </c>
      <c r="AC664" s="99" t="s">
        <v>980</v>
      </c>
      <c r="AD664" s="101" t="s">
        <v>590</v>
      </c>
      <c r="AE664" s="99" t="s">
        <v>875</v>
      </c>
      <c r="AF664" s="99">
        <v>1</v>
      </c>
      <c r="AG664" s="99">
        <v>27640</v>
      </c>
      <c r="AH664" s="99">
        <v>0</v>
      </c>
      <c r="AI664" s="99">
        <v>2</v>
      </c>
      <c r="AJ664" s="99" t="s">
        <v>3262</v>
      </c>
      <c r="AK664" s="99">
        <v>4</v>
      </c>
      <c r="AN664" s="99">
        <v>0</v>
      </c>
      <c r="AO664" s="99" t="s">
        <v>591</v>
      </c>
      <c r="AP664" s="99" t="s">
        <v>3012</v>
      </c>
    </row>
    <row r="665" spans="1:42">
      <c r="A665" s="24">
        <v>664</v>
      </c>
      <c r="B665" s="99" t="s">
        <v>952</v>
      </c>
      <c r="C665" s="99" t="s">
        <v>872</v>
      </c>
      <c r="D665" s="24" t="s">
        <v>505</v>
      </c>
      <c r="E665" s="24" t="s">
        <v>422</v>
      </c>
      <c r="F665" s="24" t="s">
        <v>511</v>
      </c>
      <c r="G665" s="99">
        <v>132</v>
      </c>
      <c r="H665" s="25" t="s">
        <v>2994</v>
      </c>
      <c r="I665" s="99" t="s">
        <v>123</v>
      </c>
      <c r="J665" s="99" t="s">
        <v>589</v>
      </c>
      <c r="K665" s="25">
        <v>27640</v>
      </c>
      <c r="L665" s="25">
        <v>2</v>
      </c>
      <c r="M665" s="25">
        <v>2</v>
      </c>
      <c r="AA665" s="99" t="s">
        <v>876</v>
      </c>
      <c r="AB665" s="99" t="s">
        <v>602</v>
      </c>
      <c r="AC665" s="99" t="s">
        <v>980</v>
      </c>
      <c r="AD665" s="101" t="s">
        <v>592</v>
      </c>
      <c r="AE665" s="99" t="s">
        <v>877</v>
      </c>
      <c r="AF665" s="99">
        <v>1</v>
      </c>
      <c r="AG665" s="99">
        <v>27640</v>
      </c>
      <c r="AH665" s="99">
        <v>2</v>
      </c>
      <c r="AI665" s="99">
        <v>2</v>
      </c>
      <c r="AJ665" s="99" t="s">
        <v>3067</v>
      </c>
      <c r="AK665" s="99">
        <v>4</v>
      </c>
      <c r="AN665" s="99">
        <v>0</v>
      </c>
      <c r="AO665" s="99" t="s">
        <v>591</v>
      </c>
      <c r="AP665" s="99" t="s">
        <v>3016</v>
      </c>
    </row>
    <row r="666" spans="1:42">
      <c r="A666" s="24">
        <v>665</v>
      </c>
      <c r="B666" s="99" t="s">
        <v>952</v>
      </c>
      <c r="C666" s="99" t="s">
        <v>872</v>
      </c>
      <c r="D666" s="24" t="s">
        <v>505</v>
      </c>
      <c r="E666" s="24" t="s">
        <v>422</v>
      </c>
      <c r="F666" s="24" t="s">
        <v>511</v>
      </c>
      <c r="G666" s="99">
        <v>132</v>
      </c>
      <c r="H666" s="25" t="s">
        <v>585</v>
      </c>
      <c r="I666" s="99" t="s">
        <v>123</v>
      </c>
      <c r="J666" s="99" t="s">
        <v>97</v>
      </c>
      <c r="K666" s="25">
        <v>27640</v>
      </c>
      <c r="L666" s="25">
        <v>0</v>
      </c>
      <c r="M666" s="25">
        <v>2</v>
      </c>
      <c r="AA666" s="99" t="s">
        <v>876</v>
      </c>
      <c r="AB666" s="99" t="s">
        <v>602</v>
      </c>
      <c r="AC666" s="99" t="s">
        <v>980</v>
      </c>
      <c r="AD666" s="101" t="s">
        <v>590</v>
      </c>
      <c r="AE666" s="99" t="s">
        <v>875</v>
      </c>
      <c r="AF666" s="99">
        <v>1</v>
      </c>
      <c r="AG666" s="99">
        <v>27640</v>
      </c>
      <c r="AH666" s="99">
        <v>0</v>
      </c>
      <c r="AI666" s="99">
        <v>2</v>
      </c>
      <c r="AJ666" s="99" t="s">
        <v>907</v>
      </c>
      <c r="AK666" s="99">
        <v>4</v>
      </c>
      <c r="AN666" s="99">
        <v>0</v>
      </c>
      <c r="AO666" s="99" t="s">
        <v>591</v>
      </c>
      <c r="AP666" s="99" t="s">
        <v>2870</v>
      </c>
    </row>
    <row r="667" spans="1:42">
      <c r="A667" s="24">
        <v>666</v>
      </c>
      <c r="B667" s="99" t="s">
        <v>952</v>
      </c>
      <c r="C667" s="99" t="s">
        <v>872</v>
      </c>
      <c r="D667" s="24" t="s">
        <v>505</v>
      </c>
      <c r="E667" s="24" t="s">
        <v>422</v>
      </c>
      <c r="F667" s="24" t="s">
        <v>511</v>
      </c>
      <c r="G667" s="99">
        <v>132</v>
      </c>
      <c r="H667" s="25" t="s">
        <v>586</v>
      </c>
      <c r="I667" s="99" t="s">
        <v>123</v>
      </c>
      <c r="J667" s="99" t="s">
        <v>589</v>
      </c>
      <c r="K667" s="25">
        <v>27640</v>
      </c>
      <c r="L667" s="25">
        <v>4</v>
      </c>
      <c r="M667" s="25">
        <v>2</v>
      </c>
      <c r="AA667" s="99" t="s">
        <v>876</v>
      </c>
      <c r="AB667" s="99" t="s">
        <v>602</v>
      </c>
      <c r="AC667" s="99" t="s">
        <v>980</v>
      </c>
      <c r="AD667" s="101" t="s">
        <v>592</v>
      </c>
      <c r="AE667" s="99" t="s">
        <v>877</v>
      </c>
      <c r="AF667" s="99">
        <v>1</v>
      </c>
      <c r="AG667" s="99">
        <v>27640</v>
      </c>
      <c r="AH667" s="99">
        <v>4</v>
      </c>
      <c r="AI667" s="99">
        <v>2</v>
      </c>
      <c r="AJ667" s="99" t="s">
        <v>908</v>
      </c>
      <c r="AK667" s="99">
        <v>4</v>
      </c>
      <c r="AN667" s="99">
        <v>0</v>
      </c>
      <c r="AO667" s="99" t="s">
        <v>591</v>
      </c>
      <c r="AP667" s="99" t="s">
        <v>2408</v>
      </c>
    </row>
    <row r="668" spans="1:42">
      <c r="A668" s="24">
        <v>667</v>
      </c>
      <c r="B668" s="99" t="s">
        <v>952</v>
      </c>
      <c r="C668" s="99" t="s">
        <v>872</v>
      </c>
      <c r="D668" s="24" t="s">
        <v>505</v>
      </c>
      <c r="E668" s="24" t="s">
        <v>422</v>
      </c>
      <c r="F668" s="24" t="s">
        <v>511</v>
      </c>
      <c r="G668" s="99">
        <v>132</v>
      </c>
      <c r="H668" s="25" t="s">
        <v>588</v>
      </c>
      <c r="I668" s="99" t="s">
        <v>123</v>
      </c>
      <c r="J668" s="99" t="s">
        <v>97</v>
      </c>
      <c r="K668" s="25">
        <v>27640</v>
      </c>
      <c r="L668" s="25">
        <v>0</v>
      </c>
      <c r="M668" s="25">
        <v>2</v>
      </c>
      <c r="AA668" s="99" t="s">
        <v>876</v>
      </c>
      <c r="AB668" s="99" t="s">
        <v>602</v>
      </c>
      <c r="AC668" s="99" t="s">
        <v>980</v>
      </c>
      <c r="AD668" s="101" t="s">
        <v>590</v>
      </c>
      <c r="AE668" s="99" t="s">
        <v>875</v>
      </c>
      <c r="AF668" s="99">
        <v>1</v>
      </c>
      <c r="AG668" s="99">
        <v>27640</v>
      </c>
      <c r="AH668" s="99">
        <v>0</v>
      </c>
      <c r="AI668" s="99">
        <v>2</v>
      </c>
      <c r="AJ668" s="99" t="s">
        <v>906</v>
      </c>
      <c r="AK668" s="99">
        <v>4</v>
      </c>
      <c r="AN668" s="99">
        <v>0</v>
      </c>
      <c r="AO668" s="99" t="s">
        <v>591</v>
      </c>
      <c r="AP668" s="99" t="s">
        <v>2871</v>
      </c>
    </row>
    <row r="669" spans="1:42">
      <c r="A669" s="24">
        <v>668</v>
      </c>
      <c r="B669" s="99" t="s">
        <v>952</v>
      </c>
      <c r="C669" s="99" t="s">
        <v>872</v>
      </c>
      <c r="D669" s="24" t="s">
        <v>505</v>
      </c>
      <c r="E669" s="24" t="s">
        <v>422</v>
      </c>
      <c r="F669" s="24" t="s">
        <v>511</v>
      </c>
      <c r="G669" s="99">
        <v>132</v>
      </c>
      <c r="H669" s="25" t="s">
        <v>587</v>
      </c>
      <c r="I669" s="99" t="s">
        <v>123</v>
      </c>
      <c r="J669" s="99" t="s">
        <v>589</v>
      </c>
      <c r="K669" s="25">
        <v>27640</v>
      </c>
      <c r="L669" s="25">
        <v>2</v>
      </c>
      <c r="M669" s="25">
        <v>2</v>
      </c>
      <c r="AA669" s="99" t="s">
        <v>876</v>
      </c>
      <c r="AB669" s="99" t="s">
        <v>602</v>
      </c>
      <c r="AC669" s="99" t="s">
        <v>980</v>
      </c>
      <c r="AD669" s="101" t="s">
        <v>592</v>
      </c>
      <c r="AE669" s="99" t="s">
        <v>877</v>
      </c>
      <c r="AF669" s="99">
        <v>1</v>
      </c>
      <c r="AG669" s="99">
        <v>27640</v>
      </c>
      <c r="AH669" s="99">
        <v>2</v>
      </c>
      <c r="AI669" s="99">
        <v>2</v>
      </c>
      <c r="AJ669" s="99" t="s">
        <v>909</v>
      </c>
      <c r="AK669" s="99">
        <v>4</v>
      </c>
      <c r="AN669" s="99">
        <v>0</v>
      </c>
      <c r="AO669" s="99" t="s">
        <v>591</v>
      </c>
      <c r="AP669" s="99" t="s">
        <v>2409</v>
      </c>
    </row>
    <row r="670" spans="1:42">
      <c r="A670" s="24">
        <v>669</v>
      </c>
      <c r="B670" s="99" t="s">
        <v>952</v>
      </c>
      <c r="C670" s="99" t="s">
        <v>872</v>
      </c>
      <c r="D670" s="24" t="s">
        <v>506</v>
      </c>
      <c r="E670" s="24" t="s">
        <v>422</v>
      </c>
      <c r="F670" s="24" t="s">
        <v>512</v>
      </c>
      <c r="G670" s="99">
        <v>133</v>
      </c>
      <c r="H670" s="25" t="s">
        <v>1769</v>
      </c>
      <c r="I670" s="99" t="s">
        <v>122</v>
      </c>
      <c r="J670" s="99" t="s">
        <v>90</v>
      </c>
      <c r="K670" s="25">
        <v>6660</v>
      </c>
      <c r="L670" s="25">
        <v>0</v>
      </c>
      <c r="M670" s="25">
        <v>2</v>
      </c>
      <c r="AA670" s="99" t="s">
        <v>874</v>
      </c>
      <c r="AB670" s="99" t="s">
        <v>602</v>
      </c>
      <c r="AC670" s="99" t="s">
        <v>975</v>
      </c>
      <c r="AD670" s="101" t="s">
        <v>592</v>
      </c>
      <c r="AE670" s="99" t="s">
        <v>599</v>
      </c>
      <c r="AF670" s="99">
        <v>1</v>
      </c>
      <c r="AG670" s="99">
        <v>6660</v>
      </c>
      <c r="AH670" s="99">
        <v>0</v>
      </c>
      <c r="AI670" s="99">
        <v>2</v>
      </c>
      <c r="AJ670" s="99" t="s">
        <v>2579</v>
      </c>
      <c r="AK670" s="99">
        <v>4</v>
      </c>
      <c r="AN670" s="99">
        <v>0</v>
      </c>
      <c r="AO670" s="99" t="s">
        <v>591</v>
      </c>
      <c r="AP670" s="99" t="s">
        <v>600</v>
      </c>
    </row>
    <row r="671" spans="1:42">
      <c r="A671" s="24">
        <v>670</v>
      </c>
      <c r="B671" s="99" t="s">
        <v>952</v>
      </c>
      <c r="C671" s="99" t="s">
        <v>872</v>
      </c>
      <c r="D671" s="24" t="s">
        <v>506</v>
      </c>
      <c r="E671" s="24" t="s">
        <v>422</v>
      </c>
      <c r="F671" s="24" t="s">
        <v>512</v>
      </c>
      <c r="G671" s="99">
        <v>133</v>
      </c>
      <c r="H671" s="25" t="s">
        <v>2992</v>
      </c>
      <c r="I671" s="99" t="s">
        <v>123</v>
      </c>
      <c r="J671" s="99" t="s">
        <v>97</v>
      </c>
      <c r="K671" s="25">
        <v>27660</v>
      </c>
      <c r="L671" s="25">
        <v>0</v>
      </c>
      <c r="M671" s="25">
        <v>2</v>
      </c>
      <c r="AA671" s="99" t="s">
        <v>876</v>
      </c>
      <c r="AB671" s="99" t="s">
        <v>602</v>
      </c>
      <c r="AC671" s="99" t="s">
        <v>980</v>
      </c>
      <c r="AD671" s="101" t="s">
        <v>590</v>
      </c>
      <c r="AE671" s="99" t="s">
        <v>875</v>
      </c>
      <c r="AF671" s="99">
        <v>1</v>
      </c>
      <c r="AG671" s="99">
        <v>27660</v>
      </c>
      <c r="AH671" s="99">
        <v>0</v>
      </c>
      <c r="AI671" s="99">
        <v>2</v>
      </c>
      <c r="AJ671" s="99" t="s">
        <v>3068</v>
      </c>
      <c r="AK671" s="99">
        <v>4</v>
      </c>
      <c r="AN671" s="99">
        <v>0</v>
      </c>
      <c r="AO671" s="99" t="s">
        <v>591</v>
      </c>
      <c r="AP671" s="99" t="s">
        <v>3010</v>
      </c>
    </row>
    <row r="672" spans="1:42">
      <c r="A672" s="24">
        <v>671</v>
      </c>
      <c r="B672" s="99" t="s">
        <v>952</v>
      </c>
      <c r="C672" s="99" t="s">
        <v>872</v>
      </c>
      <c r="D672" s="24" t="s">
        <v>506</v>
      </c>
      <c r="E672" s="24" t="s">
        <v>422</v>
      </c>
      <c r="F672" s="24" t="s">
        <v>512</v>
      </c>
      <c r="G672" s="99">
        <v>133</v>
      </c>
      <c r="H672" s="25" t="s">
        <v>2993</v>
      </c>
      <c r="I672" s="99" t="s">
        <v>123</v>
      </c>
      <c r="J672" s="99" t="s">
        <v>589</v>
      </c>
      <c r="K672" s="25">
        <v>27660</v>
      </c>
      <c r="L672" s="25">
        <v>4</v>
      </c>
      <c r="M672" s="25">
        <v>2</v>
      </c>
      <c r="AA672" s="99" t="s">
        <v>876</v>
      </c>
      <c r="AB672" s="99" t="s">
        <v>602</v>
      </c>
      <c r="AC672" s="99" t="s">
        <v>980</v>
      </c>
      <c r="AD672" s="101" t="s">
        <v>592</v>
      </c>
      <c r="AE672" s="99" t="s">
        <v>877</v>
      </c>
      <c r="AF672" s="99">
        <v>1</v>
      </c>
      <c r="AG672" s="99">
        <v>27660</v>
      </c>
      <c r="AH672" s="99">
        <v>4</v>
      </c>
      <c r="AI672" s="99">
        <v>2</v>
      </c>
      <c r="AJ672" s="99" t="s">
        <v>3069</v>
      </c>
      <c r="AK672" s="99">
        <v>4</v>
      </c>
      <c r="AN672" s="99">
        <v>0</v>
      </c>
      <c r="AO672" s="99" t="s">
        <v>591</v>
      </c>
      <c r="AP672" s="99" t="s">
        <v>3014</v>
      </c>
    </row>
    <row r="673" spans="1:42">
      <c r="A673" s="24">
        <v>672</v>
      </c>
      <c r="B673" s="99" t="s">
        <v>952</v>
      </c>
      <c r="C673" s="99" t="s">
        <v>872</v>
      </c>
      <c r="D673" s="24" t="s">
        <v>506</v>
      </c>
      <c r="E673" s="24" t="s">
        <v>422</v>
      </c>
      <c r="F673" s="24" t="s">
        <v>512</v>
      </c>
      <c r="G673" s="99">
        <v>133</v>
      </c>
      <c r="H673" s="25" t="s">
        <v>584</v>
      </c>
      <c r="I673" s="99" t="s">
        <v>123</v>
      </c>
      <c r="J673" s="99" t="s">
        <v>97</v>
      </c>
      <c r="K673" s="25">
        <v>27660</v>
      </c>
      <c r="L673" s="25">
        <v>0</v>
      </c>
      <c r="M673" s="25">
        <v>2</v>
      </c>
      <c r="AA673" s="99" t="s">
        <v>876</v>
      </c>
      <c r="AB673" s="99" t="s">
        <v>602</v>
      </c>
      <c r="AC673" s="99" t="s">
        <v>980</v>
      </c>
      <c r="AD673" s="101" t="s">
        <v>590</v>
      </c>
      <c r="AE673" s="99" t="s">
        <v>875</v>
      </c>
      <c r="AF673" s="99">
        <v>1</v>
      </c>
      <c r="AG673" s="99">
        <v>27660</v>
      </c>
      <c r="AH673" s="99">
        <v>0</v>
      </c>
      <c r="AI673" s="99">
        <v>2</v>
      </c>
      <c r="AJ673" s="99" t="s">
        <v>3263</v>
      </c>
      <c r="AK673" s="99">
        <v>4</v>
      </c>
      <c r="AN673" s="99">
        <v>0</v>
      </c>
      <c r="AO673" s="99" t="s">
        <v>591</v>
      </c>
      <c r="AP673" s="99" t="s">
        <v>3012</v>
      </c>
    </row>
    <row r="674" spans="1:42">
      <c r="A674" s="24">
        <v>673</v>
      </c>
      <c r="B674" s="99" t="s">
        <v>952</v>
      </c>
      <c r="C674" s="99" t="s">
        <v>872</v>
      </c>
      <c r="D674" s="24" t="s">
        <v>506</v>
      </c>
      <c r="E674" s="24" t="s">
        <v>422</v>
      </c>
      <c r="F674" s="24" t="s">
        <v>512</v>
      </c>
      <c r="G674" s="99">
        <v>133</v>
      </c>
      <c r="H674" s="25" t="s">
        <v>2994</v>
      </c>
      <c r="I674" s="99" t="s">
        <v>123</v>
      </c>
      <c r="J674" s="99" t="s">
        <v>589</v>
      </c>
      <c r="K674" s="25">
        <v>27660</v>
      </c>
      <c r="L674" s="25">
        <v>2</v>
      </c>
      <c r="M674" s="25">
        <v>2</v>
      </c>
      <c r="AA674" s="99" t="s">
        <v>876</v>
      </c>
      <c r="AB674" s="99" t="s">
        <v>602</v>
      </c>
      <c r="AC674" s="99" t="s">
        <v>980</v>
      </c>
      <c r="AD674" s="101" t="s">
        <v>592</v>
      </c>
      <c r="AE674" s="99" t="s">
        <v>877</v>
      </c>
      <c r="AF674" s="99">
        <v>1</v>
      </c>
      <c r="AG674" s="99">
        <v>27660</v>
      </c>
      <c r="AH674" s="99">
        <v>2</v>
      </c>
      <c r="AI674" s="99">
        <v>2</v>
      </c>
      <c r="AJ674" s="99" t="s">
        <v>3070</v>
      </c>
      <c r="AK674" s="99">
        <v>4</v>
      </c>
      <c r="AN674" s="99">
        <v>0</v>
      </c>
      <c r="AO674" s="99" t="s">
        <v>591</v>
      </c>
      <c r="AP674" s="99" t="s">
        <v>3016</v>
      </c>
    </row>
    <row r="675" spans="1:42">
      <c r="A675" s="24">
        <v>674</v>
      </c>
      <c r="B675" s="99" t="s">
        <v>952</v>
      </c>
      <c r="C675" s="99" t="s">
        <v>872</v>
      </c>
      <c r="D675" s="24" t="s">
        <v>506</v>
      </c>
      <c r="E675" s="24" t="s">
        <v>422</v>
      </c>
      <c r="F675" s="24" t="s">
        <v>512</v>
      </c>
      <c r="G675" s="99">
        <v>133</v>
      </c>
      <c r="H675" s="25" t="s">
        <v>585</v>
      </c>
      <c r="I675" s="99" t="s">
        <v>123</v>
      </c>
      <c r="J675" s="99" t="s">
        <v>97</v>
      </c>
      <c r="K675" s="25">
        <v>27660</v>
      </c>
      <c r="L675" s="25">
        <v>0</v>
      </c>
      <c r="M675" s="25">
        <v>2</v>
      </c>
      <c r="AA675" s="99" t="s">
        <v>876</v>
      </c>
      <c r="AB675" s="99" t="s">
        <v>602</v>
      </c>
      <c r="AC675" s="99" t="s">
        <v>980</v>
      </c>
      <c r="AD675" s="101" t="s">
        <v>590</v>
      </c>
      <c r="AE675" s="99" t="s">
        <v>875</v>
      </c>
      <c r="AF675" s="99">
        <v>1</v>
      </c>
      <c r="AG675" s="99">
        <v>27660</v>
      </c>
      <c r="AH675" s="99">
        <v>0</v>
      </c>
      <c r="AI675" s="99">
        <v>2</v>
      </c>
      <c r="AJ675" s="99" t="s">
        <v>911</v>
      </c>
      <c r="AK675" s="99">
        <v>4</v>
      </c>
      <c r="AN675" s="99">
        <v>0</v>
      </c>
      <c r="AO675" s="99" t="s">
        <v>591</v>
      </c>
      <c r="AP675" s="99" t="s">
        <v>2870</v>
      </c>
    </row>
    <row r="676" spans="1:42">
      <c r="A676" s="24">
        <v>675</v>
      </c>
      <c r="B676" s="99" t="s">
        <v>952</v>
      </c>
      <c r="C676" s="99" t="s">
        <v>872</v>
      </c>
      <c r="D676" s="24" t="s">
        <v>506</v>
      </c>
      <c r="E676" s="24" t="s">
        <v>422</v>
      </c>
      <c r="F676" s="24" t="s">
        <v>512</v>
      </c>
      <c r="G676" s="99">
        <v>133</v>
      </c>
      <c r="H676" s="25" t="s">
        <v>586</v>
      </c>
      <c r="I676" s="99" t="s">
        <v>123</v>
      </c>
      <c r="J676" s="99" t="s">
        <v>589</v>
      </c>
      <c r="K676" s="25">
        <v>27660</v>
      </c>
      <c r="L676" s="25">
        <v>4</v>
      </c>
      <c r="M676" s="25">
        <v>2</v>
      </c>
      <c r="AA676" s="99" t="s">
        <v>876</v>
      </c>
      <c r="AB676" s="99" t="s">
        <v>602</v>
      </c>
      <c r="AC676" s="99" t="s">
        <v>980</v>
      </c>
      <c r="AD676" s="101" t="s">
        <v>592</v>
      </c>
      <c r="AE676" s="99" t="s">
        <v>877</v>
      </c>
      <c r="AF676" s="99">
        <v>1</v>
      </c>
      <c r="AG676" s="99">
        <v>27660</v>
      </c>
      <c r="AH676" s="99">
        <v>4</v>
      </c>
      <c r="AI676" s="99">
        <v>2</v>
      </c>
      <c r="AJ676" s="99" t="s">
        <v>912</v>
      </c>
      <c r="AK676" s="99">
        <v>4</v>
      </c>
      <c r="AN676" s="99">
        <v>0</v>
      </c>
      <c r="AO676" s="99" t="s">
        <v>591</v>
      </c>
      <c r="AP676" s="99" t="s">
        <v>2408</v>
      </c>
    </row>
    <row r="677" spans="1:42">
      <c r="A677" s="24">
        <v>676</v>
      </c>
      <c r="B677" s="99" t="s">
        <v>952</v>
      </c>
      <c r="C677" s="99" t="s">
        <v>872</v>
      </c>
      <c r="D677" s="24" t="s">
        <v>506</v>
      </c>
      <c r="E677" s="24" t="s">
        <v>422</v>
      </c>
      <c r="F677" s="24" t="s">
        <v>512</v>
      </c>
      <c r="G677" s="99">
        <v>133</v>
      </c>
      <c r="H677" s="25" t="s">
        <v>588</v>
      </c>
      <c r="I677" s="99" t="s">
        <v>123</v>
      </c>
      <c r="J677" s="99" t="s">
        <v>97</v>
      </c>
      <c r="K677" s="25">
        <v>27660</v>
      </c>
      <c r="L677" s="25">
        <v>0</v>
      </c>
      <c r="M677" s="25">
        <v>2</v>
      </c>
      <c r="AA677" s="99" t="s">
        <v>876</v>
      </c>
      <c r="AB677" s="99" t="s">
        <v>602</v>
      </c>
      <c r="AC677" s="99" t="s">
        <v>980</v>
      </c>
      <c r="AD677" s="101" t="s">
        <v>590</v>
      </c>
      <c r="AE677" s="99" t="s">
        <v>875</v>
      </c>
      <c r="AF677" s="99">
        <v>1</v>
      </c>
      <c r="AG677" s="99">
        <v>27660</v>
      </c>
      <c r="AH677" s="99">
        <v>0</v>
      </c>
      <c r="AI677" s="99">
        <v>2</v>
      </c>
      <c r="AJ677" s="99" t="s">
        <v>910</v>
      </c>
      <c r="AK677" s="99">
        <v>4</v>
      </c>
      <c r="AN677" s="99">
        <v>0</v>
      </c>
      <c r="AO677" s="99" t="s">
        <v>591</v>
      </c>
      <c r="AP677" s="99" t="s">
        <v>2871</v>
      </c>
    </row>
    <row r="678" spans="1:42">
      <c r="A678" s="24">
        <v>677</v>
      </c>
      <c r="B678" s="99" t="s">
        <v>952</v>
      </c>
      <c r="C678" s="99" t="s">
        <v>872</v>
      </c>
      <c r="D678" s="24" t="s">
        <v>506</v>
      </c>
      <c r="E678" s="24" t="s">
        <v>422</v>
      </c>
      <c r="F678" s="24" t="s">
        <v>512</v>
      </c>
      <c r="G678" s="99">
        <v>133</v>
      </c>
      <c r="H678" s="25" t="s">
        <v>587</v>
      </c>
      <c r="I678" s="99" t="s">
        <v>123</v>
      </c>
      <c r="J678" s="99" t="s">
        <v>589</v>
      </c>
      <c r="K678" s="25">
        <v>27660</v>
      </c>
      <c r="L678" s="25">
        <v>2</v>
      </c>
      <c r="M678" s="25">
        <v>2</v>
      </c>
      <c r="AA678" s="99" t="s">
        <v>876</v>
      </c>
      <c r="AB678" s="99" t="s">
        <v>602</v>
      </c>
      <c r="AC678" s="99" t="s">
        <v>980</v>
      </c>
      <c r="AD678" s="101" t="s">
        <v>592</v>
      </c>
      <c r="AE678" s="99" t="s">
        <v>877</v>
      </c>
      <c r="AF678" s="99">
        <v>1</v>
      </c>
      <c r="AG678" s="99">
        <v>27660</v>
      </c>
      <c r="AH678" s="99">
        <v>2</v>
      </c>
      <c r="AI678" s="99">
        <v>2</v>
      </c>
      <c r="AJ678" s="99" t="s">
        <v>913</v>
      </c>
      <c r="AK678" s="99">
        <v>4</v>
      </c>
      <c r="AN678" s="99">
        <v>0</v>
      </c>
      <c r="AO678" s="99" t="s">
        <v>591</v>
      </c>
      <c r="AP678" s="99" t="s">
        <v>2409</v>
      </c>
    </row>
    <row r="679" spans="1:42">
      <c r="A679" s="24">
        <v>678</v>
      </c>
      <c r="B679" s="99" t="s">
        <v>952</v>
      </c>
      <c r="C679" s="99" t="s">
        <v>872</v>
      </c>
      <c r="D679" s="24" t="s">
        <v>503</v>
      </c>
      <c r="E679" s="24" t="s">
        <v>1287</v>
      </c>
      <c r="F679" s="24" t="s">
        <v>1517</v>
      </c>
      <c r="G679" s="99">
        <v>134</v>
      </c>
      <c r="H679" s="25" t="s">
        <v>1281</v>
      </c>
      <c r="I679" s="99" t="s">
        <v>121</v>
      </c>
      <c r="J679" s="99" t="s">
        <v>89</v>
      </c>
      <c r="K679" s="25">
        <v>6360</v>
      </c>
      <c r="L679" s="25">
        <v>0</v>
      </c>
      <c r="M679" s="25">
        <v>1</v>
      </c>
      <c r="AA679" s="99" t="s">
        <v>873</v>
      </c>
      <c r="AB679" s="99" t="s">
        <v>602</v>
      </c>
      <c r="AC679" s="99" t="s">
        <v>978</v>
      </c>
      <c r="AD679" s="101" t="s">
        <v>592</v>
      </c>
      <c r="AE679" s="99" t="s">
        <v>593</v>
      </c>
      <c r="AF679" s="99">
        <v>1</v>
      </c>
      <c r="AG679" s="99">
        <v>6360</v>
      </c>
      <c r="AH679" s="99">
        <v>0</v>
      </c>
      <c r="AI679" s="99">
        <v>1</v>
      </c>
      <c r="AJ679" s="99" t="s">
        <v>2580</v>
      </c>
      <c r="AK679" s="99">
        <v>4</v>
      </c>
      <c r="AN679" s="99">
        <v>0</v>
      </c>
      <c r="AO679" s="99" t="s">
        <v>591</v>
      </c>
      <c r="AP679" s="99" t="s">
        <v>2454</v>
      </c>
    </row>
    <row r="680" spans="1:42">
      <c r="A680" s="24">
        <v>679</v>
      </c>
      <c r="B680" s="99" t="s">
        <v>952</v>
      </c>
      <c r="C680" s="99" t="s">
        <v>872</v>
      </c>
      <c r="D680" s="24" t="s">
        <v>503</v>
      </c>
      <c r="E680" s="24" t="s">
        <v>1287</v>
      </c>
      <c r="F680" s="24" t="s">
        <v>1517</v>
      </c>
      <c r="G680" s="99">
        <v>134</v>
      </c>
      <c r="H680" s="25" t="s">
        <v>1806</v>
      </c>
      <c r="I680" s="99" t="s">
        <v>121</v>
      </c>
      <c r="J680" s="99" t="s">
        <v>89</v>
      </c>
      <c r="K680" s="25">
        <v>6361</v>
      </c>
      <c r="L680" s="25">
        <v>0</v>
      </c>
      <c r="M680" s="25">
        <v>1</v>
      </c>
      <c r="AA680" s="99" t="s">
        <v>873</v>
      </c>
      <c r="AB680" s="99" t="s">
        <v>602</v>
      </c>
      <c r="AC680" s="99" t="s">
        <v>978</v>
      </c>
      <c r="AD680" s="101" t="s">
        <v>592</v>
      </c>
      <c r="AE680" s="99" t="s">
        <v>593</v>
      </c>
      <c r="AF680" s="99">
        <v>1</v>
      </c>
      <c r="AG680" s="99">
        <v>6361</v>
      </c>
      <c r="AH680" s="99">
        <v>0</v>
      </c>
      <c r="AI680" s="99">
        <v>1</v>
      </c>
      <c r="AJ680" s="99" t="s">
        <v>2581</v>
      </c>
      <c r="AK680" s="99">
        <v>4</v>
      </c>
      <c r="AN680" s="99">
        <v>0</v>
      </c>
      <c r="AO680" s="99" t="s">
        <v>591</v>
      </c>
      <c r="AP680" s="99" t="s">
        <v>2582</v>
      </c>
    </row>
    <row r="681" spans="1:42">
      <c r="A681" s="24">
        <v>680</v>
      </c>
      <c r="B681" s="99" t="s">
        <v>952</v>
      </c>
      <c r="C681" s="99" t="s">
        <v>872</v>
      </c>
      <c r="D681" s="24" t="s">
        <v>503</v>
      </c>
      <c r="E681" s="24" t="s">
        <v>1287</v>
      </c>
      <c r="F681" s="24" t="s">
        <v>1517</v>
      </c>
      <c r="G681" s="99">
        <v>134</v>
      </c>
      <c r="H681" s="25" t="s">
        <v>1283</v>
      </c>
      <c r="I681" s="99" t="s">
        <v>121</v>
      </c>
      <c r="J681" s="99" t="s">
        <v>89</v>
      </c>
      <c r="K681" s="25">
        <v>6362</v>
      </c>
      <c r="L681" s="25">
        <v>0</v>
      </c>
      <c r="M681" s="25">
        <v>1</v>
      </c>
      <c r="AA681" s="99" t="s">
        <v>873</v>
      </c>
      <c r="AB681" s="99" t="s">
        <v>602</v>
      </c>
      <c r="AC681" s="99" t="s">
        <v>978</v>
      </c>
      <c r="AD681" s="101" t="s">
        <v>592</v>
      </c>
      <c r="AE681" s="99" t="s">
        <v>593</v>
      </c>
      <c r="AF681" s="99">
        <v>1</v>
      </c>
      <c r="AG681" s="99">
        <v>6362</v>
      </c>
      <c r="AH681" s="99">
        <v>0</v>
      </c>
      <c r="AI681" s="99">
        <v>1</v>
      </c>
      <c r="AJ681" s="99" t="s">
        <v>2583</v>
      </c>
      <c r="AK681" s="99">
        <v>4</v>
      </c>
      <c r="AN681" s="99">
        <v>0</v>
      </c>
      <c r="AO681" s="99" t="s">
        <v>591</v>
      </c>
      <c r="AP681" s="99" t="s">
        <v>2584</v>
      </c>
    </row>
    <row r="682" spans="1:42">
      <c r="A682" s="24">
        <v>681</v>
      </c>
      <c r="B682" s="99" t="s">
        <v>952</v>
      </c>
      <c r="C682" s="99" t="s">
        <v>872</v>
      </c>
      <c r="D682" s="24" t="s">
        <v>503</v>
      </c>
      <c r="E682" s="24" t="s">
        <v>1287</v>
      </c>
      <c r="F682" s="24" t="s">
        <v>1517</v>
      </c>
      <c r="G682" s="99">
        <v>134</v>
      </c>
      <c r="H682" s="25" t="s">
        <v>1807</v>
      </c>
      <c r="I682" s="99" t="s">
        <v>121</v>
      </c>
      <c r="J682" s="99" t="s">
        <v>89</v>
      </c>
      <c r="K682" s="25">
        <v>6363</v>
      </c>
      <c r="L682" s="25">
        <v>0</v>
      </c>
      <c r="M682" s="25">
        <v>1</v>
      </c>
      <c r="AA682" s="99" t="s">
        <v>873</v>
      </c>
      <c r="AB682" s="99" t="s">
        <v>602</v>
      </c>
      <c r="AC682" s="99" t="s">
        <v>978</v>
      </c>
      <c r="AD682" s="101" t="s">
        <v>592</v>
      </c>
      <c r="AE682" s="99" t="s">
        <v>593</v>
      </c>
      <c r="AF682" s="99">
        <v>1</v>
      </c>
      <c r="AG682" s="99">
        <v>6363</v>
      </c>
      <c r="AH682" s="99">
        <v>0</v>
      </c>
      <c r="AI682" s="99">
        <v>1</v>
      </c>
      <c r="AJ682" s="99" t="s">
        <v>2585</v>
      </c>
      <c r="AK682" s="99">
        <v>4</v>
      </c>
      <c r="AN682" s="99">
        <v>0</v>
      </c>
      <c r="AO682" s="99" t="s">
        <v>591</v>
      </c>
      <c r="AP682" s="99" t="s">
        <v>2586</v>
      </c>
    </row>
    <row r="683" spans="1:42">
      <c r="A683" s="24">
        <v>682</v>
      </c>
      <c r="B683" s="99" t="s">
        <v>952</v>
      </c>
      <c r="C683" s="99" t="s">
        <v>872</v>
      </c>
      <c r="D683" s="24" t="s">
        <v>503</v>
      </c>
      <c r="E683" s="24" t="s">
        <v>1287</v>
      </c>
      <c r="F683" s="24" t="s">
        <v>1517</v>
      </c>
      <c r="G683" s="99">
        <v>134</v>
      </c>
      <c r="H683" s="25" t="s">
        <v>1780</v>
      </c>
      <c r="I683" s="99" t="s">
        <v>121</v>
      </c>
      <c r="J683" s="99" t="s">
        <v>89</v>
      </c>
      <c r="K683" s="25">
        <v>6364</v>
      </c>
      <c r="L683" s="25">
        <v>0</v>
      </c>
      <c r="M683" s="25">
        <v>1</v>
      </c>
      <c r="AA683" s="99" t="s">
        <v>873</v>
      </c>
      <c r="AB683" s="99" t="s">
        <v>602</v>
      </c>
      <c r="AC683" s="99" t="s">
        <v>978</v>
      </c>
      <c r="AD683" s="101" t="s">
        <v>592</v>
      </c>
      <c r="AE683" s="99" t="s">
        <v>593</v>
      </c>
      <c r="AF683" s="99">
        <v>1</v>
      </c>
      <c r="AG683" s="99">
        <v>6364</v>
      </c>
      <c r="AH683" s="99">
        <v>0</v>
      </c>
      <c r="AI683" s="99">
        <v>1</v>
      </c>
      <c r="AJ683" s="99" t="s">
        <v>2587</v>
      </c>
      <c r="AK683" s="99">
        <v>4</v>
      </c>
      <c r="AN683" s="99">
        <v>0</v>
      </c>
      <c r="AO683" s="99" t="s">
        <v>591</v>
      </c>
      <c r="AP683" s="99" t="s">
        <v>2588</v>
      </c>
    </row>
    <row r="684" spans="1:42">
      <c r="A684" s="24">
        <v>683</v>
      </c>
      <c r="B684" s="99" t="s">
        <v>952</v>
      </c>
      <c r="C684" s="99" t="s">
        <v>872</v>
      </c>
      <c r="D684" s="24" t="s">
        <v>503</v>
      </c>
      <c r="E684" s="24" t="s">
        <v>1287</v>
      </c>
      <c r="F684" s="24" t="s">
        <v>1517</v>
      </c>
      <c r="G684" s="99">
        <v>134</v>
      </c>
      <c r="H684" s="25" t="s">
        <v>1284</v>
      </c>
      <c r="I684" s="99" t="s">
        <v>121</v>
      </c>
      <c r="J684" s="99" t="s">
        <v>89</v>
      </c>
      <c r="K684" s="25">
        <v>6365</v>
      </c>
      <c r="L684" s="25">
        <v>0</v>
      </c>
      <c r="M684" s="25">
        <v>1</v>
      </c>
      <c r="AA684" s="99" t="s">
        <v>873</v>
      </c>
      <c r="AB684" s="99" t="s">
        <v>602</v>
      </c>
      <c r="AC684" s="99" t="s">
        <v>978</v>
      </c>
      <c r="AD684" s="101" t="s">
        <v>592</v>
      </c>
      <c r="AE684" s="99" t="s">
        <v>593</v>
      </c>
      <c r="AF684" s="99">
        <v>1</v>
      </c>
      <c r="AG684" s="99">
        <v>6365</v>
      </c>
      <c r="AH684" s="99">
        <v>0</v>
      </c>
      <c r="AI684" s="99">
        <v>1</v>
      </c>
      <c r="AJ684" s="99" t="s">
        <v>2589</v>
      </c>
      <c r="AK684" s="99">
        <v>4</v>
      </c>
      <c r="AN684" s="99">
        <v>0</v>
      </c>
      <c r="AO684" s="99" t="s">
        <v>591</v>
      </c>
      <c r="AP684" s="99" t="s">
        <v>2106</v>
      </c>
    </row>
    <row r="685" spans="1:42">
      <c r="A685" s="24">
        <v>684</v>
      </c>
      <c r="B685" s="99" t="s">
        <v>952</v>
      </c>
      <c r="C685" s="99" t="s">
        <v>872</v>
      </c>
      <c r="D685" s="24" t="s">
        <v>503</v>
      </c>
      <c r="E685" s="24" t="s">
        <v>1287</v>
      </c>
      <c r="F685" s="24" t="s">
        <v>1517</v>
      </c>
      <c r="G685" s="99">
        <v>134</v>
      </c>
      <c r="H685" s="25" t="s">
        <v>1285</v>
      </c>
      <c r="I685" s="99" t="s">
        <v>121</v>
      </c>
      <c r="J685" s="99" t="s">
        <v>89</v>
      </c>
      <c r="K685" s="25">
        <v>6366</v>
      </c>
      <c r="L685" s="25">
        <v>0</v>
      </c>
      <c r="M685" s="25">
        <v>1</v>
      </c>
      <c r="AA685" s="99" t="s">
        <v>873</v>
      </c>
      <c r="AB685" s="99" t="s">
        <v>602</v>
      </c>
      <c r="AC685" s="99" t="s">
        <v>978</v>
      </c>
      <c r="AD685" s="101" t="s">
        <v>592</v>
      </c>
      <c r="AE685" s="99" t="s">
        <v>593</v>
      </c>
      <c r="AF685" s="99">
        <v>1</v>
      </c>
      <c r="AG685" s="99">
        <v>6366</v>
      </c>
      <c r="AH685" s="99">
        <v>0</v>
      </c>
      <c r="AI685" s="99">
        <v>1</v>
      </c>
      <c r="AJ685" s="99" t="s">
        <v>2590</v>
      </c>
      <c r="AK685" s="99">
        <v>4</v>
      </c>
      <c r="AN685" s="99">
        <v>0</v>
      </c>
      <c r="AO685" s="99" t="s">
        <v>591</v>
      </c>
      <c r="AP685" s="99" t="s">
        <v>2591</v>
      </c>
    </row>
    <row r="686" spans="1:42">
      <c r="A686" s="24">
        <v>685</v>
      </c>
      <c r="B686" s="99" t="s">
        <v>952</v>
      </c>
      <c r="C686" s="99" t="s">
        <v>872</v>
      </c>
      <c r="D686" s="24" t="s">
        <v>503</v>
      </c>
      <c r="E686" s="24" t="s">
        <v>1287</v>
      </c>
      <c r="F686" s="24" t="s">
        <v>1517</v>
      </c>
      <c r="G686" s="99">
        <v>134</v>
      </c>
      <c r="H686" s="25" t="s">
        <v>1286</v>
      </c>
      <c r="I686" s="99" t="s">
        <v>121</v>
      </c>
      <c r="J686" s="99" t="s">
        <v>89</v>
      </c>
      <c r="K686" s="25">
        <v>6367</v>
      </c>
      <c r="L686" s="25">
        <v>0</v>
      </c>
      <c r="M686" s="25">
        <v>1</v>
      </c>
      <c r="AA686" s="99" t="s">
        <v>873</v>
      </c>
      <c r="AB686" s="99" t="s">
        <v>602</v>
      </c>
      <c r="AC686" s="99" t="s">
        <v>978</v>
      </c>
      <c r="AD686" s="101" t="s">
        <v>592</v>
      </c>
      <c r="AE686" s="99" t="s">
        <v>593</v>
      </c>
      <c r="AF686" s="99">
        <v>1</v>
      </c>
      <c r="AG686" s="99">
        <v>6367</v>
      </c>
      <c r="AH686" s="99">
        <v>0</v>
      </c>
      <c r="AI686" s="99">
        <v>1</v>
      </c>
      <c r="AJ686" s="99" t="s">
        <v>2592</v>
      </c>
      <c r="AK686" s="99">
        <v>4</v>
      </c>
      <c r="AN686" s="99">
        <v>0</v>
      </c>
      <c r="AO686" s="99" t="s">
        <v>591</v>
      </c>
      <c r="AP686" s="99" t="s">
        <v>2593</v>
      </c>
    </row>
    <row r="687" spans="1:42">
      <c r="A687" s="24">
        <v>686</v>
      </c>
      <c r="B687" s="99" t="s">
        <v>952</v>
      </c>
      <c r="C687" s="99" t="s">
        <v>872</v>
      </c>
      <c r="D687" s="24" t="s">
        <v>504</v>
      </c>
      <c r="E687" s="24" t="s">
        <v>1287</v>
      </c>
      <c r="F687" s="24" t="s">
        <v>1518</v>
      </c>
      <c r="G687" s="99">
        <v>135</v>
      </c>
      <c r="H687" s="25" t="s">
        <v>1281</v>
      </c>
      <c r="I687" s="99" t="s">
        <v>121</v>
      </c>
      <c r="J687" s="99" t="s">
        <v>89</v>
      </c>
      <c r="K687" s="25">
        <v>6400</v>
      </c>
      <c r="L687" s="25">
        <v>0</v>
      </c>
      <c r="M687" s="25">
        <v>1</v>
      </c>
      <c r="AA687" s="99" t="s">
        <v>873</v>
      </c>
      <c r="AB687" s="99" t="s">
        <v>602</v>
      </c>
      <c r="AC687" s="99" t="s">
        <v>978</v>
      </c>
      <c r="AD687" s="101" t="s">
        <v>592</v>
      </c>
      <c r="AE687" s="99" t="s">
        <v>593</v>
      </c>
      <c r="AF687" s="99">
        <v>1</v>
      </c>
      <c r="AG687" s="99">
        <v>6400</v>
      </c>
      <c r="AH687" s="99">
        <v>0</v>
      </c>
      <c r="AI687" s="99">
        <v>1</v>
      </c>
      <c r="AJ687" s="99" t="s">
        <v>2594</v>
      </c>
      <c r="AK687" s="99">
        <v>4</v>
      </c>
      <c r="AN687" s="99">
        <v>0</v>
      </c>
      <c r="AO687" s="99" t="s">
        <v>591</v>
      </c>
      <c r="AP687" s="99" t="s">
        <v>2454</v>
      </c>
    </row>
    <row r="688" spans="1:42">
      <c r="A688" s="24">
        <v>687</v>
      </c>
      <c r="B688" s="99" t="s">
        <v>952</v>
      </c>
      <c r="C688" s="99" t="s">
        <v>872</v>
      </c>
      <c r="D688" s="24" t="s">
        <v>504</v>
      </c>
      <c r="E688" s="24" t="s">
        <v>1287</v>
      </c>
      <c r="F688" s="24" t="s">
        <v>1518</v>
      </c>
      <c r="G688" s="99">
        <v>135</v>
      </c>
      <c r="H688" s="25" t="s">
        <v>1806</v>
      </c>
      <c r="I688" s="99" t="s">
        <v>121</v>
      </c>
      <c r="J688" s="99" t="s">
        <v>89</v>
      </c>
      <c r="K688" s="25">
        <v>6401</v>
      </c>
      <c r="L688" s="25">
        <v>0</v>
      </c>
      <c r="M688" s="25">
        <v>1</v>
      </c>
      <c r="AA688" s="99" t="s">
        <v>873</v>
      </c>
      <c r="AB688" s="99" t="s">
        <v>602</v>
      </c>
      <c r="AC688" s="99" t="s">
        <v>978</v>
      </c>
      <c r="AD688" s="101" t="s">
        <v>592</v>
      </c>
      <c r="AE688" s="99" t="s">
        <v>593</v>
      </c>
      <c r="AF688" s="99">
        <v>1</v>
      </c>
      <c r="AG688" s="99">
        <v>6401</v>
      </c>
      <c r="AH688" s="99">
        <v>0</v>
      </c>
      <c r="AI688" s="99">
        <v>1</v>
      </c>
      <c r="AJ688" s="99" t="s">
        <v>2595</v>
      </c>
      <c r="AK688" s="99">
        <v>4</v>
      </c>
      <c r="AN688" s="99">
        <v>0</v>
      </c>
      <c r="AO688" s="99" t="s">
        <v>591</v>
      </c>
      <c r="AP688" s="99" t="s">
        <v>2582</v>
      </c>
    </row>
    <row r="689" spans="1:42">
      <c r="A689" s="24">
        <v>688</v>
      </c>
      <c r="B689" s="99" t="s">
        <v>952</v>
      </c>
      <c r="C689" s="99" t="s">
        <v>872</v>
      </c>
      <c r="D689" s="24" t="s">
        <v>504</v>
      </c>
      <c r="E689" s="24" t="s">
        <v>1287</v>
      </c>
      <c r="F689" s="24" t="s">
        <v>1518</v>
      </c>
      <c r="G689" s="99">
        <v>135</v>
      </c>
      <c r="H689" s="25" t="s">
        <v>1283</v>
      </c>
      <c r="I689" s="99" t="s">
        <v>121</v>
      </c>
      <c r="J689" s="99" t="s">
        <v>89</v>
      </c>
      <c r="K689" s="25">
        <v>6402</v>
      </c>
      <c r="L689" s="25">
        <v>0</v>
      </c>
      <c r="M689" s="25">
        <v>1</v>
      </c>
      <c r="AA689" s="99" t="s">
        <v>873</v>
      </c>
      <c r="AB689" s="99" t="s">
        <v>602</v>
      </c>
      <c r="AC689" s="99" t="s">
        <v>978</v>
      </c>
      <c r="AD689" s="101" t="s">
        <v>592</v>
      </c>
      <c r="AE689" s="99" t="s">
        <v>593</v>
      </c>
      <c r="AF689" s="99">
        <v>1</v>
      </c>
      <c r="AG689" s="99">
        <v>6402</v>
      </c>
      <c r="AH689" s="99">
        <v>0</v>
      </c>
      <c r="AI689" s="99">
        <v>1</v>
      </c>
      <c r="AJ689" s="99" t="s">
        <v>2596</v>
      </c>
      <c r="AK689" s="99">
        <v>4</v>
      </c>
      <c r="AN689" s="99">
        <v>0</v>
      </c>
      <c r="AO689" s="99" t="s">
        <v>591</v>
      </c>
      <c r="AP689" s="99" t="s">
        <v>2584</v>
      </c>
    </row>
    <row r="690" spans="1:42">
      <c r="A690" s="24">
        <v>689</v>
      </c>
      <c r="B690" s="99" t="s">
        <v>952</v>
      </c>
      <c r="C690" s="99" t="s">
        <v>872</v>
      </c>
      <c r="D690" s="24" t="s">
        <v>504</v>
      </c>
      <c r="E690" s="24" t="s">
        <v>1287</v>
      </c>
      <c r="F690" s="24" t="s">
        <v>1518</v>
      </c>
      <c r="G690" s="99">
        <v>135</v>
      </c>
      <c r="H690" s="25" t="s">
        <v>1807</v>
      </c>
      <c r="I690" s="99" t="s">
        <v>121</v>
      </c>
      <c r="J690" s="99" t="s">
        <v>89</v>
      </c>
      <c r="K690" s="25">
        <v>6403</v>
      </c>
      <c r="L690" s="25">
        <v>0</v>
      </c>
      <c r="M690" s="25">
        <v>1</v>
      </c>
      <c r="AA690" s="99" t="s">
        <v>873</v>
      </c>
      <c r="AB690" s="99" t="s">
        <v>602</v>
      </c>
      <c r="AC690" s="99" t="s">
        <v>978</v>
      </c>
      <c r="AD690" s="101" t="s">
        <v>592</v>
      </c>
      <c r="AE690" s="99" t="s">
        <v>593</v>
      </c>
      <c r="AF690" s="99">
        <v>1</v>
      </c>
      <c r="AG690" s="99">
        <v>6403</v>
      </c>
      <c r="AH690" s="99">
        <v>0</v>
      </c>
      <c r="AI690" s="99">
        <v>1</v>
      </c>
      <c r="AJ690" s="99" t="s">
        <v>2597</v>
      </c>
      <c r="AK690" s="99">
        <v>4</v>
      </c>
      <c r="AN690" s="99">
        <v>0</v>
      </c>
      <c r="AO690" s="99" t="s">
        <v>591</v>
      </c>
      <c r="AP690" s="99" t="s">
        <v>2586</v>
      </c>
    </row>
    <row r="691" spans="1:42">
      <c r="A691" s="24">
        <v>690</v>
      </c>
      <c r="B691" s="99" t="s">
        <v>952</v>
      </c>
      <c r="C691" s="99" t="s">
        <v>872</v>
      </c>
      <c r="D691" s="24" t="s">
        <v>504</v>
      </c>
      <c r="E691" s="24" t="s">
        <v>1287</v>
      </c>
      <c r="F691" s="24" t="s">
        <v>1518</v>
      </c>
      <c r="G691" s="99">
        <v>135</v>
      </c>
      <c r="H691" s="25" t="s">
        <v>1780</v>
      </c>
      <c r="I691" s="99" t="s">
        <v>121</v>
      </c>
      <c r="J691" s="99" t="s">
        <v>89</v>
      </c>
      <c r="K691" s="25">
        <v>6404</v>
      </c>
      <c r="L691" s="25">
        <v>0</v>
      </c>
      <c r="M691" s="25">
        <v>1</v>
      </c>
      <c r="AA691" s="99" t="s">
        <v>873</v>
      </c>
      <c r="AB691" s="99" t="s">
        <v>602</v>
      </c>
      <c r="AC691" s="99" t="s">
        <v>978</v>
      </c>
      <c r="AD691" s="101" t="s">
        <v>592</v>
      </c>
      <c r="AE691" s="99" t="s">
        <v>593</v>
      </c>
      <c r="AF691" s="99">
        <v>1</v>
      </c>
      <c r="AG691" s="99">
        <v>6404</v>
      </c>
      <c r="AH691" s="99">
        <v>0</v>
      </c>
      <c r="AI691" s="99">
        <v>1</v>
      </c>
      <c r="AJ691" s="99" t="s">
        <v>2598</v>
      </c>
      <c r="AK691" s="99">
        <v>4</v>
      </c>
      <c r="AN691" s="99">
        <v>0</v>
      </c>
      <c r="AO691" s="99" t="s">
        <v>591</v>
      </c>
      <c r="AP691" s="99" t="s">
        <v>2588</v>
      </c>
    </row>
    <row r="692" spans="1:42">
      <c r="A692" s="24">
        <v>691</v>
      </c>
      <c r="B692" s="99" t="s">
        <v>952</v>
      </c>
      <c r="C692" s="99" t="s">
        <v>872</v>
      </c>
      <c r="D692" s="24" t="s">
        <v>504</v>
      </c>
      <c r="E692" s="24" t="s">
        <v>1287</v>
      </c>
      <c r="F692" s="24" t="s">
        <v>1518</v>
      </c>
      <c r="G692" s="99">
        <v>135</v>
      </c>
      <c r="H692" s="25" t="s">
        <v>1284</v>
      </c>
      <c r="I692" s="99" t="s">
        <v>121</v>
      </c>
      <c r="J692" s="99" t="s">
        <v>89</v>
      </c>
      <c r="K692" s="25">
        <v>6405</v>
      </c>
      <c r="L692" s="25">
        <v>0</v>
      </c>
      <c r="M692" s="25">
        <v>1</v>
      </c>
      <c r="AA692" s="99" t="s">
        <v>873</v>
      </c>
      <c r="AB692" s="99" t="s">
        <v>602</v>
      </c>
      <c r="AC692" s="99" t="s">
        <v>978</v>
      </c>
      <c r="AD692" s="101" t="s">
        <v>592</v>
      </c>
      <c r="AE692" s="99" t="s">
        <v>593</v>
      </c>
      <c r="AF692" s="99">
        <v>1</v>
      </c>
      <c r="AG692" s="99">
        <v>6405</v>
      </c>
      <c r="AH692" s="99">
        <v>0</v>
      </c>
      <c r="AI692" s="99">
        <v>1</v>
      </c>
      <c r="AJ692" s="99" t="s">
        <v>2599</v>
      </c>
      <c r="AK692" s="99">
        <v>4</v>
      </c>
      <c r="AN692" s="99">
        <v>0</v>
      </c>
      <c r="AO692" s="99" t="s">
        <v>591</v>
      </c>
      <c r="AP692" s="99" t="s">
        <v>2106</v>
      </c>
    </row>
    <row r="693" spans="1:42">
      <c r="A693" s="24">
        <v>692</v>
      </c>
      <c r="B693" s="99" t="s">
        <v>952</v>
      </c>
      <c r="C693" s="99" t="s">
        <v>872</v>
      </c>
      <c r="D693" s="24" t="s">
        <v>504</v>
      </c>
      <c r="E693" s="24" t="s">
        <v>1287</v>
      </c>
      <c r="F693" s="24" t="s">
        <v>1518</v>
      </c>
      <c r="G693" s="99">
        <v>135</v>
      </c>
      <c r="H693" s="25" t="s">
        <v>1285</v>
      </c>
      <c r="I693" s="99" t="s">
        <v>121</v>
      </c>
      <c r="J693" s="99" t="s">
        <v>89</v>
      </c>
      <c r="K693" s="25">
        <v>6406</v>
      </c>
      <c r="L693" s="25">
        <v>0</v>
      </c>
      <c r="M693" s="25">
        <v>1</v>
      </c>
      <c r="AA693" s="99" t="s">
        <v>873</v>
      </c>
      <c r="AB693" s="99" t="s">
        <v>602</v>
      </c>
      <c r="AC693" s="99" t="s">
        <v>978</v>
      </c>
      <c r="AD693" s="101" t="s">
        <v>592</v>
      </c>
      <c r="AE693" s="99" t="s">
        <v>593</v>
      </c>
      <c r="AF693" s="99">
        <v>1</v>
      </c>
      <c r="AG693" s="99">
        <v>6406</v>
      </c>
      <c r="AH693" s="99">
        <v>0</v>
      </c>
      <c r="AI693" s="99">
        <v>1</v>
      </c>
      <c r="AJ693" s="99" t="s">
        <v>2600</v>
      </c>
      <c r="AK693" s="99">
        <v>4</v>
      </c>
      <c r="AN693" s="99">
        <v>0</v>
      </c>
      <c r="AO693" s="99" t="s">
        <v>591</v>
      </c>
      <c r="AP693" s="99" t="s">
        <v>2591</v>
      </c>
    </row>
    <row r="694" spans="1:42">
      <c r="A694" s="24">
        <v>693</v>
      </c>
      <c r="B694" s="99" t="s">
        <v>952</v>
      </c>
      <c r="C694" s="99" t="s">
        <v>872</v>
      </c>
      <c r="D694" s="24" t="s">
        <v>504</v>
      </c>
      <c r="E694" s="24" t="s">
        <v>1287</v>
      </c>
      <c r="F694" s="24" t="s">
        <v>1518</v>
      </c>
      <c r="G694" s="99">
        <v>135</v>
      </c>
      <c r="H694" s="25" t="s">
        <v>1286</v>
      </c>
      <c r="I694" s="99" t="s">
        <v>121</v>
      </c>
      <c r="J694" s="99" t="s">
        <v>89</v>
      </c>
      <c r="K694" s="25">
        <v>6407</v>
      </c>
      <c r="L694" s="25">
        <v>0</v>
      </c>
      <c r="M694" s="25">
        <v>1</v>
      </c>
      <c r="AA694" s="99" t="s">
        <v>873</v>
      </c>
      <c r="AB694" s="99" t="s">
        <v>602</v>
      </c>
      <c r="AC694" s="99" t="s">
        <v>978</v>
      </c>
      <c r="AD694" s="101" t="s">
        <v>592</v>
      </c>
      <c r="AE694" s="99" t="s">
        <v>593</v>
      </c>
      <c r="AF694" s="99">
        <v>1</v>
      </c>
      <c r="AG694" s="99">
        <v>6407</v>
      </c>
      <c r="AH694" s="99">
        <v>0</v>
      </c>
      <c r="AI694" s="99">
        <v>1</v>
      </c>
      <c r="AJ694" s="99" t="s">
        <v>2601</v>
      </c>
      <c r="AK694" s="99">
        <v>4</v>
      </c>
      <c r="AN694" s="99">
        <v>0</v>
      </c>
      <c r="AO694" s="99" t="s">
        <v>591</v>
      </c>
      <c r="AP694" s="99" t="s">
        <v>2593</v>
      </c>
    </row>
    <row r="695" spans="1:42">
      <c r="A695" s="24">
        <v>694</v>
      </c>
      <c r="B695" s="99" t="s">
        <v>952</v>
      </c>
      <c r="C695" s="99" t="s">
        <v>872</v>
      </c>
      <c r="D695" s="24" t="s">
        <v>505</v>
      </c>
      <c r="E695" s="24" t="s">
        <v>1287</v>
      </c>
      <c r="F695" s="24" t="s">
        <v>1519</v>
      </c>
      <c r="G695" s="99">
        <v>136</v>
      </c>
      <c r="H695" s="25" t="s">
        <v>1281</v>
      </c>
      <c r="I695" s="99" t="s">
        <v>121</v>
      </c>
      <c r="J695" s="99" t="s">
        <v>89</v>
      </c>
      <c r="K695" s="25">
        <v>6440</v>
      </c>
      <c r="L695" s="25">
        <v>0</v>
      </c>
      <c r="M695" s="25">
        <v>1</v>
      </c>
      <c r="AA695" s="99" t="s">
        <v>873</v>
      </c>
      <c r="AB695" s="99" t="s">
        <v>602</v>
      </c>
      <c r="AC695" s="99" t="s">
        <v>978</v>
      </c>
      <c r="AD695" s="101" t="s">
        <v>592</v>
      </c>
      <c r="AE695" s="99" t="s">
        <v>593</v>
      </c>
      <c r="AF695" s="99">
        <v>1</v>
      </c>
      <c r="AG695" s="99">
        <v>6440</v>
      </c>
      <c r="AH695" s="99">
        <v>0</v>
      </c>
      <c r="AI695" s="99">
        <v>1</v>
      </c>
      <c r="AJ695" s="99" t="s">
        <v>2602</v>
      </c>
      <c r="AK695" s="99">
        <v>4</v>
      </c>
      <c r="AN695" s="99">
        <v>0</v>
      </c>
      <c r="AO695" s="99" t="s">
        <v>591</v>
      </c>
      <c r="AP695" s="99" t="s">
        <v>2454</v>
      </c>
    </row>
    <row r="696" spans="1:42">
      <c r="A696" s="24">
        <v>695</v>
      </c>
      <c r="B696" s="99" t="s">
        <v>952</v>
      </c>
      <c r="C696" s="99" t="s">
        <v>872</v>
      </c>
      <c r="D696" s="24" t="s">
        <v>505</v>
      </c>
      <c r="E696" s="24" t="s">
        <v>1287</v>
      </c>
      <c r="F696" s="24" t="s">
        <v>1519</v>
      </c>
      <c r="G696" s="99">
        <v>136</v>
      </c>
      <c r="H696" s="25" t="s">
        <v>1806</v>
      </c>
      <c r="I696" s="99" t="s">
        <v>121</v>
      </c>
      <c r="J696" s="99" t="s">
        <v>89</v>
      </c>
      <c r="K696" s="25">
        <v>6441</v>
      </c>
      <c r="L696" s="25">
        <v>0</v>
      </c>
      <c r="M696" s="25">
        <v>1</v>
      </c>
      <c r="AA696" s="99" t="s">
        <v>873</v>
      </c>
      <c r="AB696" s="99" t="s">
        <v>602</v>
      </c>
      <c r="AC696" s="99" t="s">
        <v>978</v>
      </c>
      <c r="AD696" s="101" t="s">
        <v>592</v>
      </c>
      <c r="AE696" s="99" t="s">
        <v>593</v>
      </c>
      <c r="AF696" s="99">
        <v>1</v>
      </c>
      <c r="AG696" s="99">
        <v>6441</v>
      </c>
      <c r="AH696" s="99">
        <v>0</v>
      </c>
      <c r="AI696" s="99">
        <v>1</v>
      </c>
      <c r="AJ696" s="99" t="s">
        <v>2603</v>
      </c>
      <c r="AK696" s="99">
        <v>4</v>
      </c>
      <c r="AN696" s="99">
        <v>0</v>
      </c>
      <c r="AO696" s="99" t="s">
        <v>591</v>
      </c>
      <c r="AP696" s="99" t="s">
        <v>2582</v>
      </c>
    </row>
    <row r="697" spans="1:42">
      <c r="A697" s="24">
        <v>696</v>
      </c>
      <c r="B697" s="99" t="s">
        <v>952</v>
      </c>
      <c r="C697" s="99" t="s">
        <v>872</v>
      </c>
      <c r="D697" s="24" t="s">
        <v>505</v>
      </c>
      <c r="E697" s="24" t="s">
        <v>1287</v>
      </c>
      <c r="F697" s="24" t="s">
        <v>1519</v>
      </c>
      <c r="G697" s="99">
        <v>136</v>
      </c>
      <c r="H697" s="25" t="s">
        <v>1283</v>
      </c>
      <c r="I697" s="99" t="s">
        <v>121</v>
      </c>
      <c r="J697" s="99" t="s">
        <v>89</v>
      </c>
      <c r="K697" s="25">
        <v>6442</v>
      </c>
      <c r="L697" s="25">
        <v>0</v>
      </c>
      <c r="M697" s="25">
        <v>1</v>
      </c>
      <c r="AA697" s="99" t="s">
        <v>873</v>
      </c>
      <c r="AB697" s="99" t="s">
        <v>602</v>
      </c>
      <c r="AC697" s="99" t="s">
        <v>978</v>
      </c>
      <c r="AD697" s="101" t="s">
        <v>592</v>
      </c>
      <c r="AE697" s="99" t="s">
        <v>593</v>
      </c>
      <c r="AF697" s="99">
        <v>1</v>
      </c>
      <c r="AG697" s="99">
        <v>6442</v>
      </c>
      <c r="AH697" s="99">
        <v>0</v>
      </c>
      <c r="AI697" s="99">
        <v>1</v>
      </c>
      <c r="AJ697" s="99" t="s">
        <v>2604</v>
      </c>
      <c r="AK697" s="99">
        <v>4</v>
      </c>
      <c r="AN697" s="99">
        <v>0</v>
      </c>
      <c r="AO697" s="99" t="s">
        <v>591</v>
      </c>
      <c r="AP697" s="121" t="s">
        <v>2584</v>
      </c>
    </row>
    <row r="698" spans="1:42">
      <c r="A698" s="24">
        <v>697</v>
      </c>
      <c r="B698" s="99" t="s">
        <v>952</v>
      </c>
      <c r="C698" s="99" t="s">
        <v>872</v>
      </c>
      <c r="D698" s="24" t="s">
        <v>505</v>
      </c>
      <c r="E698" s="24" t="s">
        <v>1287</v>
      </c>
      <c r="F698" s="24" t="s">
        <v>1519</v>
      </c>
      <c r="G698" s="99">
        <v>136</v>
      </c>
      <c r="H698" s="25" t="s">
        <v>1807</v>
      </c>
      <c r="I698" s="99" t="s">
        <v>121</v>
      </c>
      <c r="J698" s="99" t="s">
        <v>89</v>
      </c>
      <c r="K698" s="25">
        <v>6443</v>
      </c>
      <c r="L698" s="25">
        <v>0</v>
      </c>
      <c r="M698" s="25">
        <v>1</v>
      </c>
      <c r="AA698" s="99" t="s">
        <v>873</v>
      </c>
      <c r="AB698" s="99" t="s">
        <v>602</v>
      </c>
      <c r="AC698" s="99" t="s">
        <v>978</v>
      </c>
      <c r="AD698" s="101" t="s">
        <v>592</v>
      </c>
      <c r="AE698" s="99" t="s">
        <v>593</v>
      </c>
      <c r="AF698" s="99">
        <v>1</v>
      </c>
      <c r="AG698" s="99">
        <v>6443</v>
      </c>
      <c r="AH698" s="99">
        <v>0</v>
      </c>
      <c r="AI698" s="99">
        <v>1</v>
      </c>
      <c r="AJ698" s="99" t="s">
        <v>2605</v>
      </c>
      <c r="AK698" s="99">
        <v>4</v>
      </c>
      <c r="AN698" s="99">
        <v>0</v>
      </c>
      <c r="AO698" s="99" t="s">
        <v>591</v>
      </c>
      <c r="AP698" s="99" t="s">
        <v>2586</v>
      </c>
    </row>
    <row r="699" spans="1:42">
      <c r="A699" s="24">
        <v>698</v>
      </c>
      <c r="B699" s="99" t="s">
        <v>952</v>
      </c>
      <c r="C699" s="99" t="s">
        <v>872</v>
      </c>
      <c r="D699" s="24" t="s">
        <v>505</v>
      </c>
      <c r="E699" s="24" t="s">
        <v>1287</v>
      </c>
      <c r="F699" s="24" t="s">
        <v>1519</v>
      </c>
      <c r="G699" s="99">
        <v>136</v>
      </c>
      <c r="H699" s="25" t="s">
        <v>1780</v>
      </c>
      <c r="I699" s="99" t="s">
        <v>121</v>
      </c>
      <c r="J699" s="99" t="s">
        <v>89</v>
      </c>
      <c r="K699" s="25">
        <v>6444</v>
      </c>
      <c r="L699" s="25">
        <v>0</v>
      </c>
      <c r="M699" s="25">
        <v>1</v>
      </c>
      <c r="AA699" s="99" t="s">
        <v>873</v>
      </c>
      <c r="AB699" s="99" t="s">
        <v>602</v>
      </c>
      <c r="AC699" s="99" t="s">
        <v>978</v>
      </c>
      <c r="AD699" s="101" t="s">
        <v>592</v>
      </c>
      <c r="AE699" s="99" t="s">
        <v>593</v>
      </c>
      <c r="AF699" s="99">
        <v>1</v>
      </c>
      <c r="AG699" s="99">
        <v>6444</v>
      </c>
      <c r="AH699" s="99">
        <v>0</v>
      </c>
      <c r="AI699" s="99">
        <v>1</v>
      </c>
      <c r="AJ699" s="99" t="s">
        <v>2606</v>
      </c>
      <c r="AK699" s="99">
        <v>4</v>
      </c>
      <c r="AN699" s="99">
        <v>0</v>
      </c>
      <c r="AO699" s="99" t="s">
        <v>591</v>
      </c>
      <c r="AP699" s="99" t="s">
        <v>2588</v>
      </c>
    </row>
    <row r="700" spans="1:42">
      <c r="A700" s="24">
        <v>699</v>
      </c>
      <c r="B700" s="99" t="s">
        <v>952</v>
      </c>
      <c r="C700" s="99" t="s">
        <v>872</v>
      </c>
      <c r="D700" s="24" t="s">
        <v>505</v>
      </c>
      <c r="E700" s="24" t="s">
        <v>1287</v>
      </c>
      <c r="F700" s="24" t="s">
        <v>1519</v>
      </c>
      <c r="G700" s="99">
        <v>136</v>
      </c>
      <c r="H700" s="25" t="s">
        <v>1284</v>
      </c>
      <c r="I700" s="99" t="s">
        <v>121</v>
      </c>
      <c r="J700" s="99" t="s">
        <v>89</v>
      </c>
      <c r="K700" s="25">
        <v>6445</v>
      </c>
      <c r="L700" s="25">
        <v>0</v>
      </c>
      <c r="M700" s="25">
        <v>1</v>
      </c>
      <c r="AA700" s="99" t="s">
        <v>873</v>
      </c>
      <c r="AB700" s="99" t="s">
        <v>602</v>
      </c>
      <c r="AC700" s="99" t="s">
        <v>978</v>
      </c>
      <c r="AD700" s="101" t="s">
        <v>592</v>
      </c>
      <c r="AE700" s="99" t="s">
        <v>593</v>
      </c>
      <c r="AF700" s="99">
        <v>1</v>
      </c>
      <c r="AG700" s="99">
        <v>6445</v>
      </c>
      <c r="AH700" s="99">
        <v>0</v>
      </c>
      <c r="AI700" s="99">
        <v>1</v>
      </c>
      <c r="AJ700" s="99" t="s">
        <v>2607</v>
      </c>
      <c r="AK700" s="99">
        <v>4</v>
      </c>
      <c r="AN700" s="99">
        <v>0</v>
      </c>
      <c r="AO700" s="99" t="s">
        <v>591</v>
      </c>
      <c r="AP700" s="99" t="s">
        <v>2106</v>
      </c>
    </row>
    <row r="701" spans="1:42">
      <c r="A701" s="24">
        <v>700</v>
      </c>
      <c r="B701" s="99" t="s">
        <v>952</v>
      </c>
      <c r="C701" s="99" t="s">
        <v>872</v>
      </c>
      <c r="D701" s="24" t="s">
        <v>505</v>
      </c>
      <c r="E701" s="24" t="s">
        <v>1287</v>
      </c>
      <c r="F701" s="24" t="s">
        <v>1519</v>
      </c>
      <c r="G701" s="99">
        <v>136</v>
      </c>
      <c r="H701" s="25" t="s">
        <v>1285</v>
      </c>
      <c r="I701" s="99" t="s">
        <v>121</v>
      </c>
      <c r="J701" s="99" t="s">
        <v>89</v>
      </c>
      <c r="K701" s="25">
        <v>6446</v>
      </c>
      <c r="L701" s="25">
        <v>0</v>
      </c>
      <c r="M701" s="25">
        <v>1</v>
      </c>
      <c r="AA701" s="99" t="s">
        <v>873</v>
      </c>
      <c r="AB701" s="99" t="s">
        <v>602</v>
      </c>
      <c r="AC701" s="99" t="s">
        <v>978</v>
      </c>
      <c r="AD701" s="101" t="s">
        <v>592</v>
      </c>
      <c r="AE701" s="99" t="s">
        <v>593</v>
      </c>
      <c r="AF701" s="99">
        <v>1</v>
      </c>
      <c r="AG701" s="99">
        <v>6446</v>
      </c>
      <c r="AH701" s="99">
        <v>0</v>
      </c>
      <c r="AI701" s="99">
        <v>1</v>
      </c>
      <c r="AJ701" s="99" t="s">
        <v>2608</v>
      </c>
      <c r="AK701" s="99">
        <v>4</v>
      </c>
      <c r="AN701" s="99">
        <v>0</v>
      </c>
      <c r="AO701" s="99" t="s">
        <v>591</v>
      </c>
      <c r="AP701" s="99" t="s">
        <v>2591</v>
      </c>
    </row>
    <row r="702" spans="1:42">
      <c r="A702" s="24">
        <v>701</v>
      </c>
      <c r="B702" s="99" t="s">
        <v>952</v>
      </c>
      <c r="C702" s="99" t="s">
        <v>872</v>
      </c>
      <c r="D702" s="24" t="s">
        <v>505</v>
      </c>
      <c r="E702" s="24" t="s">
        <v>1287</v>
      </c>
      <c r="F702" s="24" t="s">
        <v>1519</v>
      </c>
      <c r="G702" s="99">
        <v>136</v>
      </c>
      <c r="H702" s="25" t="s">
        <v>1286</v>
      </c>
      <c r="I702" s="99" t="s">
        <v>121</v>
      </c>
      <c r="J702" s="99" t="s">
        <v>89</v>
      </c>
      <c r="K702" s="25">
        <v>6447</v>
      </c>
      <c r="L702" s="25">
        <v>0</v>
      </c>
      <c r="M702" s="25">
        <v>1</v>
      </c>
      <c r="AA702" s="99" t="s">
        <v>873</v>
      </c>
      <c r="AB702" s="99" t="s">
        <v>602</v>
      </c>
      <c r="AC702" s="99" t="s">
        <v>978</v>
      </c>
      <c r="AD702" s="101" t="s">
        <v>592</v>
      </c>
      <c r="AE702" s="99" t="s">
        <v>593</v>
      </c>
      <c r="AF702" s="99">
        <v>1</v>
      </c>
      <c r="AG702" s="99">
        <v>6447</v>
      </c>
      <c r="AH702" s="99">
        <v>0</v>
      </c>
      <c r="AI702" s="99">
        <v>1</v>
      </c>
      <c r="AJ702" s="99" t="s">
        <v>2609</v>
      </c>
      <c r="AK702" s="99">
        <v>4</v>
      </c>
      <c r="AN702" s="99">
        <v>0</v>
      </c>
      <c r="AO702" s="99" t="s">
        <v>591</v>
      </c>
      <c r="AP702" s="99" t="s">
        <v>2593</v>
      </c>
    </row>
    <row r="703" spans="1:42">
      <c r="A703" s="24">
        <v>702</v>
      </c>
      <c r="B703" s="99" t="s">
        <v>952</v>
      </c>
      <c r="C703" s="99" t="s">
        <v>872</v>
      </c>
      <c r="D703" s="24" t="s">
        <v>506</v>
      </c>
      <c r="E703" s="24" t="s">
        <v>1287</v>
      </c>
      <c r="F703" s="24" t="s">
        <v>1520</v>
      </c>
      <c r="G703" s="99">
        <v>137</v>
      </c>
      <c r="H703" s="25" t="s">
        <v>1281</v>
      </c>
      <c r="I703" s="99" t="s">
        <v>121</v>
      </c>
      <c r="J703" s="99" t="s">
        <v>89</v>
      </c>
      <c r="K703" s="25">
        <v>6480</v>
      </c>
      <c r="L703" s="25">
        <v>0</v>
      </c>
      <c r="M703" s="25">
        <v>1</v>
      </c>
      <c r="AA703" s="99" t="s">
        <v>873</v>
      </c>
      <c r="AB703" s="99" t="s">
        <v>602</v>
      </c>
      <c r="AC703" s="99" t="s">
        <v>978</v>
      </c>
      <c r="AD703" s="101" t="s">
        <v>592</v>
      </c>
      <c r="AE703" s="99" t="s">
        <v>593</v>
      </c>
      <c r="AF703" s="99">
        <v>1</v>
      </c>
      <c r="AG703" s="99">
        <v>6480</v>
      </c>
      <c r="AH703" s="99">
        <v>0</v>
      </c>
      <c r="AI703" s="99">
        <v>1</v>
      </c>
      <c r="AJ703" s="99" t="s">
        <v>2610</v>
      </c>
      <c r="AK703" s="99">
        <v>4</v>
      </c>
      <c r="AN703" s="99">
        <v>0</v>
      </c>
      <c r="AO703" s="99" t="s">
        <v>591</v>
      </c>
      <c r="AP703" s="99" t="s">
        <v>2454</v>
      </c>
    </row>
    <row r="704" spans="1:42">
      <c r="A704" s="24">
        <v>703</v>
      </c>
      <c r="B704" s="99" t="s">
        <v>952</v>
      </c>
      <c r="C704" s="99" t="s">
        <v>872</v>
      </c>
      <c r="D704" s="24" t="s">
        <v>506</v>
      </c>
      <c r="E704" s="24" t="s">
        <v>1287</v>
      </c>
      <c r="F704" s="24" t="s">
        <v>1520</v>
      </c>
      <c r="G704" s="99">
        <v>137</v>
      </c>
      <c r="H704" s="25" t="s">
        <v>1806</v>
      </c>
      <c r="I704" s="99" t="s">
        <v>121</v>
      </c>
      <c r="J704" s="99" t="s">
        <v>89</v>
      </c>
      <c r="K704" s="25">
        <v>6481</v>
      </c>
      <c r="L704" s="25">
        <v>0</v>
      </c>
      <c r="M704" s="25">
        <v>1</v>
      </c>
      <c r="AA704" s="99" t="s">
        <v>873</v>
      </c>
      <c r="AB704" s="99" t="s">
        <v>602</v>
      </c>
      <c r="AC704" s="99" t="s">
        <v>978</v>
      </c>
      <c r="AD704" s="101" t="s">
        <v>592</v>
      </c>
      <c r="AE704" s="99" t="s">
        <v>593</v>
      </c>
      <c r="AF704" s="99">
        <v>1</v>
      </c>
      <c r="AG704" s="99">
        <v>6481</v>
      </c>
      <c r="AH704" s="99">
        <v>0</v>
      </c>
      <c r="AI704" s="99">
        <v>1</v>
      </c>
      <c r="AJ704" s="99" t="s">
        <v>2611</v>
      </c>
      <c r="AK704" s="99">
        <v>4</v>
      </c>
      <c r="AN704" s="99">
        <v>0</v>
      </c>
      <c r="AO704" s="99" t="s">
        <v>591</v>
      </c>
      <c r="AP704" s="99" t="s">
        <v>2582</v>
      </c>
    </row>
    <row r="705" spans="1:42">
      <c r="A705" s="24">
        <v>704</v>
      </c>
      <c r="B705" s="99" t="s">
        <v>952</v>
      </c>
      <c r="C705" s="99" t="s">
        <v>872</v>
      </c>
      <c r="D705" s="24" t="s">
        <v>506</v>
      </c>
      <c r="E705" s="24" t="s">
        <v>1287</v>
      </c>
      <c r="F705" s="24" t="s">
        <v>1520</v>
      </c>
      <c r="G705" s="99">
        <v>137</v>
      </c>
      <c r="H705" s="25" t="s">
        <v>1283</v>
      </c>
      <c r="I705" s="99" t="s">
        <v>121</v>
      </c>
      <c r="J705" s="99" t="s">
        <v>89</v>
      </c>
      <c r="K705" s="25">
        <v>6482</v>
      </c>
      <c r="L705" s="25">
        <v>0</v>
      </c>
      <c r="M705" s="25">
        <v>1</v>
      </c>
      <c r="AA705" s="99" t="s">
        <v>873</v>
      </c>
      <c r="AB705" s="99" t="s">
        <v>602</v>
      </c>
      <c r="AC705" s="99" t="s">
        <v>978</v>
      </c>
      <c r="AD705" s="101" t="s">
        <v>592</v>
      </c>
      <c r="AE705" s="99" t="s">
        <v>593</v>
      </c>
      <c r="AF705" s="99">
        <v>1</v>
      </c>
      <c r="AG705" s="99">
        <v>6482</v>
      </c>
      <c r="AH705" s="99">
        <v>0</v>
      </c>
      <c r="AI705" s="99">
        <v>1</v>
      </c>
      <c r="AJ705" s="99" t="s">
        <v>2612</v>
      </c>
      <c r="AK705" s="99">
        <v>4</v>
      </c>
      <c r="AN705" s="99">
        <v>0</v>
      </c>
      <c r="AO705" s="99" t="s">
        <v>591</v>
      </c>
      <c r="AP705" s="99" t="s">
        <v>2584</v>
      </c>
    </row>
    <row r="706" spans="1:42">
      <c r="A706" s="24">
        <v>705</v>
      </c>
      <c r="B706" s="99" t="s">
        <v>952</v>
      </c>
      <c r="C706" s="99" t="s">
        <v>872</v>
      </c>
      <c r="D706" s="24" t="s">
        <v>506</v>
      </c>
      <c r="E706" s="24" t="s">
        <v>1287</v>
      </c>
      <c r="F706" s="24" t="s">
        <v>1520</v>
      </c>
      <c r="G706" s="99">
        <v>137</v>
      </c>
      <c r="H706" s="25" t="s">
        <v>1807</v>
      </c>
      <c r="I706" s="99" t="s">
        <v>121</v>
      </c>
      <c r="J706" s="99" t="s">
        <v>89</v>
      </c>
      <c r="K706" s="25">
        <v>6483</v>
      </c>
      <c r="L706" s="25">
        <v>0</v>
      </c>
      <c r="M706" s="25">
        <v>1</v>
      </c>
      <c r="AA706" s="99" t="s">
        <v>873</v>
      </c>
      <c r="AB706" s="99" t="s">
        <v>602</v>
      </c>
      <c r="AC706" s="99" t="s">
        <v>978</v>
      </c>
      <c r="AD706" s="101" t="s">
        <v>592</v>
      </c>
      <c r="AE706" s="99" t="s">
        <v>593</v>
      </c>
      <c r="AF706" s="99">
        <v>1</v>
      </c>
      <c r="AG706" s="99">
        <v>6483</v>
      </c>
      <c r="AH706" s="99">
        <v>0</v>
      </c>
      <c r="AI706" s="99">
        <v>1</v>
      </c>
      <c r="AJ706" s="99" t="s">
        <v>2613</v>
      </c>
      <c r="AK706" s="99">
        <v>4</v>
      </c>
      <c r="AN706" s="99">
        <v>0</v>
      </c>
      <c r="AO706" s="99" t="s">
        <v>591</v>
      </c>
      <c r="AP706" s="99" t="s">
        <v>2586</v>
      </c>
    </row>
    <row r="707" spans="1:42">
      <c r="A707" s="24">
        <v>706</v>
      </c>
      <c r="B707" s="99" t="s">
        <v>952</v>
      </c>
      <c r="C707" s="99" t="s">
        <v>872</v>
      </c>
      <c r="D707" s="24" t="s">
        <v>506</v>
      </c>
      <c r="E707" s="24" t="s">
        <v>1287</v>
      </c>
      <c r="F707" s="24" t="s">
        <v>1520</v>
      </c>
      <c r="G707" s="99">
        <v>137</v>
      </c>
      <c r="H707" s="25" t="s">
        <v>1780</v>
      </c>
      <c r="I707" s="99" t="s">
        <v>121</v>
      </c>
      <c r="J707" s="99" t="s">
        <v>89</v>
      </c>
      <c r="K707" s="25">
        <v>6484</v>
      </c>
      <c r="L707" s="25">
        <v>0</v>
      </c>
      <c r="M707" s="25">
        <v>1</v>
      </c>
      <c r="AA707" s="99" t="s">
        <v>873</v>
      </c>
      <c r="AB707" s="99" t="s">
        <v>602</v>
      </c>
      <c r="AC707" s="99" t="s">
        <v>978</v>
      </c>
      <c r="AD707" s="101" t="s">
        <v>592</v>
      </c>
      <c r="AE707" s="99" t="s">
        <v>593</v>
      </c>
      <c r="AF707" s="99">
        <v>1</v>
      </c>
      <c r="AG707" s="99">
        <v>6484</v>
      </c>
      <c r="AH707" s="99">
        <v>0</v>
      </c>
      <c r="AI707" s="99">
        <v>1</v>
      </c>
      <c r="AJ707" s="99" t="s">
        <v>2614</v>
      </c>
      <c r="AK707" s="99">
        <v>4</v>
      </c>
      <c r="AN707" s="99">
        <v>0</v>
      </c>
      <c r="AO707" s="99" t="s">
        <v>591</v>
      </c>
      <c r="AP707" s="99" t="s">
        <v>2588</v>
      </c>
    </row>
    <row r="708" spans="1:42">
      <c r="A708" s="24">
        <v>707</v>
      </c>
      <c r="B708" s="99" t="s">
        <v>952</v>
      </c>
      <c r="C708" s="99" t="s">
        <v>872</v>
      </c>
      <c r="D708" s="24" t="s">
        <v>506</v>
      </c>
      <c r="E708" s="24" t="s">
        <v>1287</v>
      </c>
      <c r="F708" s="24" t="s">
        <v>1520</v>
      </c>
      <c r="G708" s="99">
        <v>137</v>
      </c>
      <c r="H708" s="25" t="s">
        <v>1284</v>
      </c>
      <c r="I708" s="99" t="s">
        <v>121</v>
      </c>
      <c r="J708" s="99" t="s">
        <v>89</v>
      </c>
      <c r="K708" s="25">
        <v>6485</v>
      </c>
      <c r="L708" s="25">
        <v>0</v>
      </c>
      <c r="M708" s="25">
        <v>1</v>
      </c>
      <c r="AA708" s="99" t="s">
        <v>873</v>
      </c>
      <c r="AB708" s="99" t="s">
        <v>602</v>
      </c>
      <c r="AC708" s="99" t="s">
        <v>978</v>
      </c>
      <c r="AD708" s="101" t="s">
        <v>592</v>
      </c>
      <c r="AE708" s="99" t="s">
        <v>593</v>
      </c>
      <c r="AF708" s="99">
        <v>1</v>
      </c>
      <c r="AG708" s="99">
        <v>6485</v>
      </c>
      <c r="AH708" s="99">
        <v>0</v>
      </c>
      <c r="AI708" s="99">
        <v>1</v>
      </c>
      <c r="AJ708" s="99" t="s">
        <v>2615</v>
      </c>
      <c r="AK708" s="99">
        <v>4</v>
      </c>
      <c r="AN708" s="99">
        <v>0</v>
      </c>
      <c r="AO708" s="99" t="s">
        <v>591</v>
      </c>
      <c r="AP708" s="99" t="s">
        <v>2106</v>
      </c>
    </row>
    <row r="709" spans="1:42">
      <c r="A709" s="24">
        <v>708</v>
      </c>
      <c r="B709" s="99" t="s">
        <v>952</v>
      </c>
      <c r="C709" s="99" t="s">
        <v>872</v>
      </c>
      <c r="D709" s="24" t="s">
        <v>506</v>
      </c>
      <c r="E709" s="24" t="s">
        <v>1287</v>
      </c>
      <c r="F709" s="24" t="s">
        <v>1520</v>
      </c>
      <c r="G709" s="99">
        <v>137</v>
      </c>
      <c r="H709" s="25" t="s">
        <v>1285</v>
      </c>
      <c r="I709" s="99" t="s">
        <v>121</v>
      </c>
      <c r="J709" s="99" t="s">
        <v>89</v>
      </c>
      <c r="K709" s="25">
        <v>6486</v>
      </c>
      <c r="L709" s="25">
        <v>0</v>
      </c>
      <c r="M709" s="25">
        <v>1</v>
      </c>
      <c r="AA709" s="99" t="s">
        <v>873</v>
      </c>
      <c r="AB709" s="99" t="s">
        <v>602</v>
      </c>
      <c r="AC709" s="99" t="s">
        <v>978</v>
      </c>
      <c r="AD709" s="101" t="s">
        <v>592</v>
      </c>
      <c r="AE709" s="99" t="s">
        <v>593</v>
      </c>
      <c r="AF709" s="99">
        <v>1</v>
      </c>
      <c r="AG709" s="99">
        <v>6486</v>
      </c>
      <c r="AH709" s="99">
        <v>0</v>
      </c>
      <c r="AI709" s="99">
        <v>1</v>
      </c>
      <c r="AJ709" s="99" t="s">
        <v>2616</v>
      </c>
      <c r="AK709" s="99">
        <v>4</v>
      </c>
      <c r="AN709" s="99">
        <v>0</v>
      </c>
      <c r="AO709" s="99" t="s">
        <v>591</v>
      </c>
      <c r="AP709" s="99" t="s">
        <v>2591</v>
      </c>
    </row>
    <row r="710" spans="1:42">
      <c r="A710" s="24">
        <v>709</v>
      </c>
      <c r="B710" s="99" t="s">
        <v>952</v>
      </c>
      <c r="C710" s="99" t="s">
        <v>872</v>
      </c>
      <c r="D710" s="24" t="s">
        <v>506</v>
      </c>
      <c r="E710" s="24" t="s">
        <v>1287</v>
      </c>
      <c r="F710" s="24" t="s">
        <v>1520</v>
      </c>
      <c r="G710" s="99">
        <v>137</v>
      </c>
      <c r="H710" s="25" t="s">
        <v>1286</v>
      </c>
      <c r="I710" s="99" t="s">
        <v>121</v>
      </c>
      <c r="J710" s="99" t="s">
        <v>89</v>
      </c>
      <c r="K710" s="25">
        <v>6487</v>
      </c>
      <c r="L710" s="25">
        <v>0</v>
      </c>
      <c r="M710" s="25">
        <v>1</v>
      </c>
      <c r="AA710" s="99" t="s">
        <v>873</v>
      </c>
      <c r="AB710" s="99" t="s">
        <v>602</v>
      </c>
      <c r="AC710" s="99" t="s">
        <v>978</v>
      </c>
      <c r="AD710" s="101" t="s">
        <v>592</v>
      </c>
      <c r="AE710" s="99" t="s">
        <v>593</v>
      </c>
      <c r="AF710" s="99">
        <v>1</v>
      </c>
      <c r="AG710" s="99">
        <v>6487</v>
      </c>
      <c r="AH710" s="99">
        <v>0</v>
      </c>
      <c r="AI710" s="99">
        <v>1</v>
      </c>
      <c r="AJ710" s="99" t="s">
        <v>2617</v>
      </c>
      <c r="AK710" s="99">
        <v>4</v>
      </c>
      <c r="AN710" s="99">
        <v>0</v>
      </c>
      <c r="AO710" s="99" t="s">
        <v>591</v>
      </c>
      <c r="AP710" s="99" t="s">
        <v>2593</v>
      </c>
    </row>
    <row r="711" spans="1:42">
      <c r="A711" s="24">
        <v>710</v>
      </c>
      <c r="B711" s="99" t="s">
        <v>952</v>
      </c>
      <c r="C711" s="99" t="s">
        <v>872</v>
      </c>
      <c r="D711" s="24" t="s">
        <v>503</v>
      </c>
      <c r="E711" s="24" t="s">
        <v>1400</v>
      </c>
      <c r="F711" s="24" t="s">
        <v>1521</v>
      </c>
      <c r="G711" s="99">
        <v>138</v>
      </c>
      <c r="H711" s="25" t="s">
        <v>1882</v>
      </c>
      <c r="I711" s="99" t="s">
        <v>121</v>
      </c>
      <c r="J711" s="99" t="s">
        <v>91</v>
      </c>
      <c r="K711" s="25">
        <v>12520</v>
      </c>
      <c r="L711" s="25">
        <v>0</v>
      </c>
      <c r="M711" s="25">
        <v>16</v>
      </c>
      <c r="AA711" s="99" t="s">
        <v>873</v>
      </c>
      <c r="AB711" s="99" t="s">
        <v>602</v>
      </c>
      <c r="AC711" s="99" t="s">
        <v>978</v>
      </c>
      <c r="AD711" s="101" t="s">
        <v>596</v>
      </c>
      <c r="AE711" s="99" t="s">
        <v>595</v>
      </c>
      <c r="AF711" s="99">
        <v>1</v>
      </c>
      <c r="AG711" s="99">
        <v>12520</v>
      </c>
      <c r="AH711" s="99">
        <v>0</v>
      </c>
      <c r="AI711" s="99">
        <v>16</v>
      </c>
      <c r="AJ711" s="99" t="s">
        <v>2618</v>
      </c>
      <c r="AK711" s="99">
        <v>4</v>
      </c>
      <c r="AN711" s="99">
        <v>0</v>
      </c>
      <c r="AO711" s="99" t="s">
        <v>591</v>
      </c>
      <c r="AP711" s="99" t="s">
        <v>2036</v>
      </c>
    </row>
    <row r="712" spans="1:42">
      <c r="A712" s="24">
        <v>711</v>
      </c>
      <c r="B712" s="99" t="s">
        <v>952</v>
      </c>
      <c r="C712" s="99" t="s">
        <v>872</v>
      </c>
      <c r="D712" s="24" t="s">
        <v>503</v>
      </c>
      <c r="E712" s="24" t="s">
        <v>1400</v>
      </c>
      <c r="F712" s="24" t="s">
        <v>1521</v>
      </c>
      <c r="G712" s="99">
        <v>138</v>
      </c>
      <c r="H712" s="25" t="s">
        <v>1883</v>
      </c>
      <c r="I712" s="99" t="s">
        <v>121</v>
      </c>
      <c r="J712" s="99" t="s">
        <v>91</v>
      </c>
      <c r="K712" s="25">
        <v>12521</v>
      </c>
      <c r="L712" s="25">
        <v>0</v>
      </c>
      <c r="M712" s="25">
        <v>16</v>
      </c>
      <c r="AA712" s="99" t="s">
        <v>873</v>
      </c>
      <c r="AB712" s="99" t="s">
        <v>602</v>
      </c>
      <c r="AC712" s="99" t="s">
        <v>978</v>
      </c>
      <c r="AD712" s="101" t="s">
        <v>596</v>
      </c>
      <c r="AE712" s="99" t="s">
        <v>595</v>
      </c>
      <c r="AF712" s="99">
        <v>1</v>
      </c>
      <c r="AG712" s="99">
        <v>12521</v>
      </c>
      <c r="AH712" s="99">
        <v>0</v>
      </c>
      <c r="AI712" s="99">
        <v>16</v>
      </c>
      <c r="AJ712" s="99" t="s">
        <v>2619</v>
      </c>
      <c r="AK712" s="99">
        <v>4</v>
      </c>
      <c r="AN712" s="99">
        <v>0</v>
      </c>
      <c r="AO712" s="99" t="s">
        <v>591</v>
      </c>
      <c r="AP712" s="121" t="s">
        <v>2038</v>
      </c>
    </row>
    <row r="713" spans="1:42">
      <c r="A713" s="24">
        <v>712</v>
      </c>
      <c r="B713" s="99" t="s">
        <v>952</v>
      </c>
      <c r="C713" s="99" t="s">
        <v>872</v>
      </c>
      <c r="D713" s="24" t="s">
        <v>503</v>
      </c>
      <c r="E713" s="24" t="s">
        <v>1400</v>
      </c>
      <c r="F713" s="24" t="s">
        <v>1521</v>
      </c>
      <c r="G713" s="99">
        <v>138</v>
      </c>
      <c r="H713" s="25" t="s">
        <v>1884</v>
      </c>
      <c r="I713" s="99" t="s">
        <v>121</v>
      </c>
      <c r="J713" s="99" t="s">
        <v>91</v>
      </c>
      <c r="K713" s="25">
        <v>12522</v>
      </c>
      <c r="L713" s="25">
        <v>0</v>
      </c>
      <c r="M713" s="25">
        <v>16</v>
      </c>
      <c r="AA713" s="99" t="s">
        <v>873</v>
      </c>
      <c r="AB713" s="99" t="s">
        <v>602</v>
      </c>
      <c r="AC713" s="99" t="s">
        <v>978</v>
      </c>
      <c r="AD713" s="101" t="s">
        <v>596</v>
      </c>
      <c r="AE713" s="99" t="s">
        <v>595</v>
      </c>
      <c r="AF713" s="99">
        <v>1</v>
      </c>
      <c r="AG713" s="99">
        <v>12522</v>
      </c>
      <c r="AH713" s="99">
        <v>0</v>
      </c>
      <c r="AI713" s="99">
        <v>16</v>
      </c>
      <c r="AJ713" s="99" t="s">
        <v>2620</v>
      </c>
      <c r="AK713" s="99">
        <v>4</v>
      </c>
      <c r="AN713" s="99">
        <v>0</v>
      </c>
      <c r="AO713" s="99" t="s">
        <v>591</v>
      </c>
      <c r="AP713" s="99" t="s">
        <v>2040</v>
      </c>
    </row>
    <row r="714" spans="1:42">
      <c r="A714" s="24">
        <v>713</v>
      </c>
      <c r="B714" s="99" t="s">
        <v>952</v>
      </c>
      <c r="C714" s="99" t="s">
        <v>872</v>
      </c>
      <c r="D714" s="24" t="s">
        <v>503</v>
      </c>
      <c r="E714" s="24" t="s">
        <v>1400</v>
      </c>
      <c r="F714" s="24" t="s">
        <v>1521</v>
      </c>
      <c r="G714" s="99">
        <v>138</v>
      </c>
      <c r="H714" s="25" t="s">
        <v>1885</v>
      </c>
      <c r="I714" s="99" t="s">
        <v>121</v>
      </c>
      <c r="J714" s="99" t="s">
        <v>91</v>
      </c>
      <c r="K714" s="25">
        <v>12523</v>
      </c>
      <c r="L714" s="25">
        <v>0</v>
      </c>
      <c r="M714" s="25">
        <v>16</v>
      </c>
      <c r="AA714" s="99" t="s">
        <v>873</v>
      </c>
      <c r="AB714" s="99" t="s">
        <v>602</v>
      </c>
      <c r="AC714" s="99" t="s">
        <v>978</v>
      </c>
      <c r="AD714" s="101" t="s">
        <v>596</v>
      </c>
      <c r="AE714" s="99" t="s">
        <v>595</v>
      </c>
      <c r="AF714" s="99">
        <v>1</v>
      </c>
      <c r="AG714" s="99">
        <v>12523</v>
      </c>
      <c r="AH714" s="99">
        <v>0</v>
      </c>
      <c r="AI714" s="99">
        <v>16</v>
      </c>
      <c r="AJ714" s="99" t="s">
        <v>2621</v>
      </c>
      <c r="AK714" s="99">
        <v>4</v>
      </c>
      <c r="AN714" s="99">
        <v>0</v>
      </c>
      <c r="AO714" s="99" t="s">
        <v>591</v>
      </c>
      <c r="AP714" s="99" t="s">
        <v>2042</v>
      </c>
    </row>
    <row r="715" spans="1:42">
      <c r="A715" s="24">
        <v>714</v>
      </c>
      <c r="B715" s="99" t="s">
        <v>952</v>
      </c>
      <c r="C715" s="99" t="s">
        <v>872</v>
      </c>
      <c r="D715" s="24" t="s">
        <v>503</v>
      </c>
      <c r="E715" s="24" t="s">
        <v>1400</v>
      </c>
      <c r="F715" s="24" t="s">
        <v>1521</v>
      </c>
      <c r="G715" s="99">
        <v>138</v>
      </c>
      <c r="H715" s="25" t="s">
        <v>1886</v>
      </c>
      <c r="I715" s="99" t="s">
        <v>121</v>
      </c>
      <c r="J715" s="99" t="s">
        <v>91</v>
      </c>
      <c r="K715" s="25">
        <v>12524</v>
      </c>
      <c r="L715" s="25">
        <v>0</v>
      </c>
      <c r="M715" s="25">
        <v>16</v>
      </c>
      <c r="AA715" s="99" t="s">
        <v>873</v>
      </c>
      <c r="AB715" s="99" t="s">
        <v>602</v>
      </c>
      <c r="AC715" s="99" t="s">
        <v>978</v>
      </c>
      <c r="AD715" s="101" t="s">
        <v>596</v>
      </c>
      <c r="AE715" s="99" t="s">
        <v>595</v>
      </c>
      <c r="AF715" s="99">
        <v>1</v>
      </c>
      <c r="AG715" s="99">
        <v>12524</v>
      </c>
      <c r="AH715" s="99">
        <v>0</v>
      </c>
      <c r="AI715" s="99">
        <v>16</v>
      </c>
      <c r="AJ715" s="99" t="s">
        <v>2622</v>
      </c>
      <c r="AK715" s="99">
        <v>4</v>
      </c>
      <c r="AN715" s="99">
        <v>0</v>
      </c>
      <c r="AO715" s="99" t="s">
        <v>591</v>
      </c>
      <c r="AP715" s="99" t="s">
        <v>2044</v>
      </c>
    </row>
    <row r="716" spans="1:42">
      <c r="A716" s="24">
        <v>715</v>
      </c>
      <c r="B716" s="99" t="s">
        <v>952</v>
      </c>
      <c r="C716" s="99" t="s">
        <v>872</v>
      </c>
      <c r="D716" s="24" t="s">
        <v>503</v>
      </c>
      <c r="E716" s="24" t="s">
        <v>1400</v>
      </c>
      <c r="F716" s="24" t="s">
        <v>1521</v>
      </c>
      <c r="G716" s="99">
        <v>138</v>
      </c>
      <c r="H716" s="25" t="s">
        <v>1887</v>
      </c>
      <c r="I716" s="99" t="s">
        <v>121</v>
      </c>
      <c r="J716" s="99" t="s">
        <v>91</v>
      </c>
      <c r="K716" s="25">
        <v>12525</v>
      </c>
      <c r="L716" s="25">
        <v>0</v>
      </c>
      <c r="M716" s="25">
        <v>16</v>
      </c>
      <c r="AA716" s="99" t="s">
        <v>873</v>
      </c>
      <c r="AB716" s="99" t="s">
        <v>602</v>
      </c>
      <c r="AC716" s="99" t="s">
        <v>978</v>
      </c>
      <c r="AD716" s="101" t="s">
        <v>596</v>
      </c>
      <c r="AE716" s="99" t="s">
        <v>595</v>
      </c>
      <c r="AF716" s="99">
        <v>1</v>
      </c>
      <c r="AG716" s="99">
        <v>12525</v>
      </c>
      <c r="AH716" s="99">
        <v>0</v>
      </c>
      <c r="AI716" s="99">
        <v>16</v>
      </c>
      <c r="AJ716" s="99" t="s">
        <v>2623</v>
      </c>
      <c r="AK716" s="99">
        <v>4</v>
      </c>
      <c r="AN716" s="99">
        <v>0</v>
      </c>
      <c r="AO716" s="99" t="s">
        <v>591</v>
      </c>
      <c r="AP716" s="99" t="s">
        <v>2046</v>
      </c>
    </row>
    <row r="717" spans="1:42">
      <c r="A717" s="24">
        <v>716</v>
      </c>
      <c r="B717" s="99" t="s">
        <v>952</v>
      </c>
      <c r="C717" s="99" t="s">
        <v>872</v>
      </c>
      <c r="D717" s="24" t="s">
        <v>503</v>
      </c>
      <c r="E717" s="24" t="s">
        <v>1400</v>
      </c>
      <c r="F717" s="24" t="s">
        <v>1521</v>
      </c>
      <c r="G717" s="99">
        <v>138</v>
      </c>
      <c r="H717" s="25" t="s">
        <v>1888</v>
      </c>
      <c r="I717" s="99" t="s">
        <v>121</v>
      </c>
      <c r="J717" s="99" t="s">
        <v>91</v>
      </c>
      <c r="K717" s="25">
        <v>12526</v>
      </c>
      <c r="L717" s="25">
        <v>0</v>
      </c>
      <c r="M717" s="25">
        <v>16</v>
      </c>
      <c r="AA717" s="99" t="s">
        <v>873</v>
      </c>
      <c r="AB717" s="99" t="s">
        <v>602</v>
      </c>
      <c r="AC717" s="99" t="s">
        <v>978</v>
      </c>
      <c r="AD717" s="101" t="s">
        <v>596</v>
      </c>
      <c r="AE717" s="99" t="s">
        <v>595</v>
      </c>
      <c r="AF717" s="99">
        <v>1</v>
      </c>
      <c r="AG717" s="99">
        <v>12526</v>
      </c>
      <c r="AH717" s="99">
        <v>0</v>
      </c>
      <c r="AI717" s="99">
        <v>16</v>
      </c>
      <c r="AJ717" s="99" t="s">
        <v>2624</v>
      </c>
      <c r="AK717" s="99">
        <v>4</v>
      </c>
      <c r="AN717" s="99">
        <v>0</v>
      </c>
      <c r="AO717" s="99" t="s">
        <v>591</v>
      </c>
      <c r="AP717" s="99" t="s">
        <v>2048</v>
      </c>
    </row>
    <row r="718" spans="1:42">
      <c r="A718" s="24">
        <v>717</v>
      </c>
      <c r="B718" s="99" t="s">
        <v>952</v>
      </c>
      <c r="C718" s="99" t="s">
        <v>872</v>
      </c>
      <c r="D718" s="24" t="s">
        <v>503</v>
      </c>
      <c r="E718" s="24" t="s">
        <v>1400</v>
      </c>
      <c r="F718" s="24" t="s">
        <v>1521</v>
      </c>
      <c r="G718" s="99">
        <v>138</v>
      </c>
      <c r="H718" s="25" t="s">
        <v>1085</v>
      </c>
      <c r="I718" s="99" t="s">
        <v>121</v>
      </c>
      <c r="J718" s="99" t="s">
        <v>91</v>
      </c>
      <c r="K718" s="25">
        <v>12527</v>
      </c>
      <c r="L718" s="25">
        <v>0</v>
      </c>
      <c r="M718" s="25">
        <v>16</v>
      </c>
      <c r="AA718" s="99" t="s">
        <v>873</v>
      </c>
      <c r="AB718" s="99" t="s">
        <v>602</v>
      </c>
      <c r="AC718" s="99" t="s">
        <v>978</v>
      </c>
      <c r="AD718" s="101" t="s">
        <v>596</v>
      </c>
      <c r="AE718" s="99" t="s">
        <v>595</v>
      </c>
      <c r="AF718" s="99">
        <v>1</v>
      </c>
      <c r="AG718" s="99">
        <v>12527</v>
      </c>
      <c r="AH718" s="99">
        <v>0</v>
      </c>
      <c r="AI718" s="99">
        <v>16</v>
      </c>
      <c r="AJ718" s="99" t="s">
        <v>2625</v>
      </c>
      <c r="AK718" s="99">
        <v>4</v>
      </c>
      <c r="AN718" s="99">
        <v>0</v>
      </c>
      <c r="AO718" s="99" t="s">
        <v>591</v>
      </c>
      <c r="AP718" s="99" t="s">
        <v>2050</v>
      </c>
    </row>
    <row r="719" spans="1:42">
      <c r="A719" s="24">
        <v>718</v>
      </c>
      <c r="B719" s="99" t="s">
        <v>952</v>
      </c>
      <c r="C719" s="99" t="s">
        <v>872</v>
      </c>
      <c r="D719" s="24" t="s">
        <v>503</v>
      </c>
      <c r="E719" s="24" t="s">
        <v>1400</v>
      </c>
      <c r="F719" s="24" t="s">
        <v>1521</v>
      </c>
      <c r="G719" s="99">
        <v>138</v>
      </c>
      <c r="H719" s="25" t="s">
        <v>1086</v>
      </c>
      <c r="I719" s="99" t="s">
        <v>121</v>
      </c>
      <c r="J719" s="99" t="s">
        <v>91</v>
      </c>
      <c r="K719" s="25">
        <v>12528</v>
      </c>
      <c r="L719" s="25">
        <v>0</v>
      </c>
      <c r="M719" s="25">
        <v>16</v>
      </c>
      <c r="AA719" s="99" t="s">
        <v>873</v>
      </c>
      <c r="AB719" s="99" t="s">
        <v>602</v>
      </c>
      <c r="AC719" s="99" t="s">
        <v>978</v>
      </c>
      <c r="AD719" s="101" t="s">
        <v>596</v>
      </c>
      <c r="AE719" s="99" t="s">
        <v>595</v>
      </c>
      <c r="AF719" s="99">
        <v>1</v>
      </c>
      <c r="AG719" s="99">
        <v>12528</v>
      </c>
      <c r="AH719" s="99">
        <v>0</v>
      </c>
      <c r="AI719" s="99">
        <v>16</v>
      </c>
      <c r="AJ719" s="99" t="s">
        <v>2626</v>
      </c>
      <c r="AK719" s="99">
        <v>4</v>
      </c>
      <c r="AN719" s="99">
        <v>0</v>
      </c>
      <c r="AO719" s="99" t="s">
        <v>591</v>
      </c>
      <c r="AP719" s="99" t="s">
        <v>597</v>
      </c>
    </row>
    <row r="720" spans="1:42">
      <c r="A720" s="24">
        <v>719</v>
      </c>
      <c r="B720" s="99" t="s">
        <v>952</v>
      </c>
      <c r="C720" s="99" t="s">
        <v>872</v>
      </c>
      <c r="D720" s="24" t="s">
        <v>503</v>
      </c>
      <c r="E720" s="24" t="s">
        <v>1400</v>
      </c>
      <c r="F720" s="24" t="s">
        <v>1521</v>
      </c>
      <c r="G720" s="99">
        <v>138</v>
      </c>
      <c r="H720" s="25" t="s">
        <v>1087</v>
      </c>
      <c r="I720" s="99" t="s">
        <v>121</v>
      </c>
      <c r="J720" s="99" t="s">
        <v>91</v>
      </c>
      <c r="K720" s="25">
        <v>12529</v>
      </c>
      <c r="L720" s="25">
        <v>0</v>
      </c>
      <c r="M720" s="25">
        <v>16</v>
      </c>
      <c r="AA720" s="99" t="s">
        <v>873</v>
      </c>
      <c r="AB720" s="99" t="s">
        <v>602</v>
      </c>
      <c r="AC720" s="99" t="s">
        <v>978</v>
      </c>
      <c r="AD720" s="101" t="s">
        <v>596</v>
      </c>
      <c r="AE720" s="99" t="s">
        <v>595</v>
      </c>
      <c r="AF720" s="99">
        <v>1</v>
      </c>
      <c r="AG720" s="99">
        <v>12529</v>
      </c>
      <c r="AH720" s="99">
        <v>0</v>
      </c>
      <c r="AI720" s="99">
        <v>16</v>
      </c>
      <c r="AJ720" s="99" t="s">
        <v>2627</v>
      </c>
      <c r="AK720" s="99">
        <v>4</v>
      </c>
      <c r="AN720" s="99">
        <v>0</v>
      </c>
      <c r="AO720" s="99" t="s">
        <v>591</v>
      </c>
      <c r="AP720" s="99" t="s">
        <v>598</v>
      </c>
    </row>
    <row r="721" spans="1:42">
      <c r="A721" s="24">
        <v>720</v>
      </c>
      <c r="B721" s="99" t="s">
        <v>952</v>
      </c>
      <c r="C721" s="99" t="s">
        <v>872</v>
      </c>
      <c r="D721" s="24" t="s">
        <v>503</v>
      </c>
      <c r="E721" s="24" t="s">
        <v>1400</v>
      </c>
      <c r="F721" s="24" t="s">
        <v>1521</v>
      </c>
      <c r="G721" s="99">
        <v>138</v>
      </c>
      <c r="H721" s="25" t="s">
        <v>1088</v>
      </c>
      <c r="I721" s="99" t="s">
        <v>121</v>
      </c>
      <c r="J721" s="99" t="s">
        <v>91</v>
      </c>
      <c r="K721" s="25">
        <v>12530</v>
      </c>
      <c r="L721" s="25">
        <v>0</v>
      </c>
      <c r="M721" s="25">
        <v>16</v>
      </c>
      <c r="AA721" s="99" t="s">
        <v>873</v>
      </c>
      <c r="AB721" s="99" t="s">
        <v>602</v>
      </c>
      <c r="AC721" s="99" t="s">
        <v>978</v>
      </c>
      <c r="AD721" s="101" t="s">
        <v>596</v>
      </c>
      <c r="AE721" s="99" t="s">
        <v>595</v>
      </c>
      <c r="AF721" s="99">
        <v>1</v>
      </c>
      <c r="AG721" s="99">
        <v>12530</v>
      </c>
      <c r="AH721" s="99">
        <v>0</v>
      </c>
      <c r="AI721" s="99">
        <v>16</v>
      </c>
      <c r="AJ721" s="99" t="s">
        <v>2628</v>
      </c>
      <c r="AK721" s="99">
        <v>4</v>
      </c>
      <c r="AN721" s="99">
        <v>0</v>
      </c>
      <c r="AO721" s="99" t="s">
        <v>591</v>
      </c>
      <c r="AP721" s="99" t="s">
        <v>2201</v>
      </c>
    </row>
    <row r="722" spans="1:42">
      <c r="A722" s="24">
        <v>721</v>
      </c>
      <c r="B722" s="99" t="s">
        <v>952</v>
      </c>
      <c r="C722" s="99" t="s">
        <v>872</v>
      </c>
      <c r="D722" s="24" t="s">
        <v>503</v>
      </c>
      <c r="E722" s="24" t="s">
        <v>1400</v>
      </c>
      <c r="F722" s="24" t="s">
        <v>1521</v>
      </c>
      <c r="G722" s="99">
        <v>138</v>
      </c>
      <c r="H722" s="25" t="s">
        <v>1089</v>
      </c>
      <c r="I722" s="99" t="s">
        <v>121</v>
      </c>
      <c r="J722" s="99" t="s">
        <v>91</v>
      </c>
      <c r="K722" s="25">
        <v>12531</v>
      </c>
      <c r="L722" s="25">
        <v>0</v>
      </c>
      <c r="M722" s="25">
        <v>16</v>
      </c>
      <c r="AA722" s="99" t="s">
        <v>873</v>
      </c>
      <c r="AB722" s="99" t="s">
        <v>602</v>
      </c>
      <c r="AC722" s="99" t="s">
        <v>978</v>
      </c>
      <c r="AD722" s="101" t="s">
        <v>596</v>
      </c>
      <c r="AE722" s="99" t="s">
        <v>595</v>
      </c>
      <c r="AF722" s="99">
        <v>1</v>
      </c>
      <c r="AG722" s="99">
        <v>12531</v>
      </c>
      <c r="AH722" s="99">
        <v>0</v>
      </c>
      <c r="AI722" s="99">
        <v>16</v>
      </c>
      <c r="AJ722" s="99" t="s">
        <v>2629</v>
      </c>
      <c r="AK722" s="99">
        <v>4</v>
      </c>
      <c r="AN722" s="99">
        <v>0</v>
      </c>
      <c r="AO722" s="99" t="s">
        <v>591</v>
      </c>
      <c r="AP722" s="99" t="s">
        <v>2203</v>
      </c>
    </row>
    <row r="723" spans="1:42">
      <c r="A723" s="24">
        <v>722</v>
      </c>
      <c r="B723" s="99" t="s">
        <v>952</v>
      </c>
      <c r="C723" s="99" t="s">
        <v>872</v>
      </c>
      <c r="D723" s="24" t="s">
        <v>503</v>
      </c>
      <c r="E723" s="24" t="s">
        <v>1400</v>
      </c>
      <c r="F723" s="24" t="s">
        <v>1521</v>
      </c>
      <c r="G723" s="99">
        <v>138</v>
      </c>
      <c r="H723" s="25" t="s">
        <v>1090</v>
      </c>
      <c r="I723" s="99" t="s">
        <v>121</v>
      </c>
      <c r="J723" s="99" t="s">
        <v>91</v>
      </c>
      <c r="K723" s="25">
        <v>12532</v>
      </c>
      <c r="L723" s="25">
        <v>0</v>
      </c>
      <c r="M723" s="25">
        <v>16</v>
      </c>
      <c r="AA723" s="99" t="s">
        <v>873</v>
      </c>
      <c r="AB723" s="99" t="s">
        <v>602</v>
      </c>
      <c r="AC723" s="99" t="s">
        <v>978</v>
      </c>
      <c r="AD723" s="101" t="s">
        <v>596</v>
      </c>
      <c r="AE723" s="99" t="s">
        <v>595</v>
      </c>
      <c r="AF723" s="99">
        <v>1</v>
      </c>
      <c r="AG723" s="99">
        <v>12532</v>
      </c>
      <c r="AH723" s="99">
        <v>0</v>
      </c>
      <c r="AI723" s="99">
        <v>16</v>
      </c>
      <c r="AJ723" s="99" t="s">
        <v>2630</v>
      </c>
      <c r="AK723" s="99">
        <v>4</v>
      </c>
      <c r="AN723" s="99">
        <v>0</v>
      </c>
      <c r="AO723" s="99" t="s">
        <v>591</v>
      </c>
      <c r="AP723" s="99" t="s">
        <v>2205</v>
      </c>
    </row>
    <row r="724" spans="1:42">
      <c r="A724" s="24">
        <v>723</v>
      </c>
      <c r="B724" s="99" t="s">
        <v>952</v>
      </c>
      <c r="C724" s="99" t="s">
        <v>872</v>
      </c>
      <c r="D724" s="24" t="s">
        <v>504</v>
      </c>
      <c r="E724" s="24" t="s">
        <v>1400</v>
      </c>
      <c r="F724" s="24" t="s">
        <v>1522</v>
      </c>
      <c r="G724" s="99">
        <v>139</v>
      </c>
      <c r="H724" s="25" t="s">
        <v>1882</v>
      </c>
      <c r="I724" s="99" t="s">
        <v>121</v>
      </c>
      <c r="J724" s="99" t="s">
        <v>91</v>
      </c>
      <c r="K724" s="25">
        <v>12560</v>
      </c>
      <c r="L724" s="25">
        <v>0</v>
      </c>
      <c r="M724" s="25">
        <v>16</v>
      </c>
      <c r="AA724" s="99" t="s">
        <v>873</v>
      </c>
      <c r="AB724" s="99" t="s">
        <v>602</v>
      </c>
      <c r="AC724" s="99" t="s">
        <v>978</v>
      </c>
      <c r="AD724" s="101" t="s">
        <v>596</v>
      </c>
      <c r="AE724" s="99" t="s">
        <v>595</v>
      </c>
      <c r="AF724" s="99">
        <v>1</v>
      </c>
      <c r="AG724" s="99">
        <v>12560</v>
      </c>
      <c r="AH724" s="99">
        <v>0</v>
      </c>
      <c r="AI724" s="99">
        <v>16</v>
      </c>
      <c r="AJ724" s="99" t="s">
        <v>2631</v>
      </c>
      <c r="AK724" s="99">
        <v>4</v>
      </c>
      <c r="AN724" s="99">
        <v>0</v>
      </c>
      <c r="AO724" s="99" t="s">
        <v>591</v>
      </c>
      <c r="AP724" s="99" t="s">
        <v>2036</v>
      </c>
    </row>
    <row r="725" spans="1:42">
      <c r="A725" s="24">
        <v>724</v>
      </c>
      <c r="B725" s="99" t="s">
        <v>952</v>
      </c>
      <c r="C725" s="99" t="s">
        <v>872</v>
      </c>
      <c r="D725" s="24" t="s">
        <v>504</v>
      </c>
      <c r="E725" s="24" t="s">
        <v>1400</v>
      </c>
      <c r="F725" s="24" t="s">
        <v>1522</v>
      </c>
      <c r="G725" s="99">
        <v>139</v>
      </c>
      <c r="H725" s="25" t="s">
        <v>1883</v>
      </c>
      <c r="I725" s="99" t="s">
        <v>121</v>
      </c>
      <c r="J725" s="99" t="s">
        <v>91</v>
      </c>
      <c r="K725" s="25">
        <v>12561</v>
      </c>
      <c r="L725" s="25">
        <v>0</v>
      </c>
      <c r="M725" s="25">
        <v>16</v>
      </c>
      <c r="AA725" s="99" t="s">
        <v>873</v>
      </c>
      <c r="AB725" s="99" t="s">
        <v>602</v>
      </c>
      <c r="AC725" s="99" t="s">
        <v>978</v>
      </c>
      <c r="AD725" s="101" t="s">
        <v>596</v>
      </c>
      <c r="AE725" s="99" t="s">
        <v>595</v>
      </c>
      <c r="AF725" s="99">
        <v>1</v>
      </c>
      <c r="AG725" s="99">
        <v>12561</v>
      </c>
      <c r="AH725" s="99">
        <v>0</v>
      </c>
      <c r="AI725" s="99">
        <v>16</v>
      </c>
      <c r="AJ725" s="99" t="s">
        <v>2632</v>
      </c>
      <c r="AK725" s="99">
        <v>4</v>
      </c>
      <c r="AN725" s="99">
        <v>0</v>
      </c>
      <c r="AO725" s="99" t="s">
        <v>591</v>
      </c>
      <c r="AP725" s="99" t="s">
        <v>2038</v>
      </c>
    </row>
    <row r="726" spans="1:42">
      <c r="A726" s="24">
        <v>725</v>
      </c>
      <c r="B726" s="99" t="s">
        <v>952</v>
      </c>
      <c r="C726" s="99" t="s">
        <v>872</v>
      </c>
      <c r="D726" s="24" t="s">
        <v>504</v>
      </c>
      <c r="E726" s="24" t="s">
        <v>1400</v>
      </c>
      <c r="F726" s="24" t="s">
        <v>1522</v>
      </c>
      <c r="G726" s="99">
        <v>139</v>
      </c>
      <c r="H726" s="25" t="s">
        <v>1884</v>
      </c>
      <c r="I726" s="99" t="s">
        <v>121</v>
      </c>
      <c r="J726" s="99" t="s">
        <v>91</v>
      </c>
      <c r="K726" s="25">
        <v>12562</v>
      </c>
      <c r="L726" s="25">
        <v>0</v>
      </c>
      <c r="M726" s="25">
        <v>16</v>
      </c>
      <c r="AA726" s="99" t="s">
        <v>873</v>
      </c>
      <c r="AB726" s="99" t="s">
        <v>602</v>
      </c>
      <c r="AC726" s="99" t="s">
        <v>978</v>
      </c>
      <c r="AD726" s="101" t="s">
        <v>596</v>
      </c>
      <c r="AE726" s="99" t="s">
        <v>595</v>
      </c>
      <c r="AF726" s="99">
        <v>1</v>
      </c>
      <c r="AG726" s="99">
        <v>12562</v>
      </c>
      <c r="AH726" s="99">
        <v>0</v>
      </c>
      <c r="AI726" s="99">
        <v>16</v>
      </c>
      <c r="AJ726" s="99" t="s">
        <v>2633</v>
      </c>
      <c r="AK726" s="99">
        <v>4</v>
      </c>
      <c r="AN726" s="99">
        <v>0</v>
      </c>
      <c r="AO726" s="99" t="s">
        <v>591</v>
      </c>
      <c r="AP726" s="99" t="s">
        <v>2040</v>
      </c>
    </row>
    <row r="727" spans="1:42">
      <c r="A727" s="24">
        <v>726</v>
      </c>
      <c r="B727" s="99" t="s">
        <v>952</v>
      </c>
      <c r="C727" s="99" t="s">
        <v>872</v>
      </c>
      <c r="D727" s="24" t="s">
        <v>504</v>
      </c>
      <c r="E727" s="24" t="s">
        <v>1400</v>
      </c>
      <c r="F727" s="24" t="s">
        <v>1522</v>
      </c>
      <c r="G727" s="99">
        <v>139</v>
      </c>
      <c r="H727" s="25" t="s">
        <v>1885</v>
      </c>
      <c r="I727" s="99" t="s">
        <v>121</v>
      </c>
      <c r="J727" s="99" t="s">
        <v>91</v>
      </c>
      <c r="K727" s="25">
        <v>12563</v>
      </c>
      <c r="L727" s="25">
        <v>0</v>
      </c>
      <c r="M727" s="25">
        <v>16</v>
      </c>
      <c r="AA727" s="99" t="s">
        <v>873</v>
      </c>
      <c r="AB727" s="99" t="s">
        <v>602</v>
      </c>
      <c r="AC727" s="99" t="s">
        <v>978</v>
      </c>
      <c r="AD727" s="101" t="s">
        <v>596</v>
      </c>
      <c r="AE727" s="99" t="s">
        <v>595</v>
      </c>
      <c r="AF727" s="99">
        <v>1</v>
      </c>
      <c r="AG727" s="99">
        <v>12563</v>
      </c>
      <c r="AH727" s="99">
        <v>0</v>
      </c>
      <c r="AI727" s="99">
        <v>16</v>
      </c>
      <c r="AJ727" s="99" t="s">
        <v>2634</v>
      </c>
      <c r="AK727" s="99">
        <v>4</v>
      </c>
      <c r="AN727" s="99">
        <v>0</v>
      </c>
      <c r="AO727" s="99" t="s">
        <v>591</v>
      </c>
      <c r="AP727" s="99" t="s">
        <v>2042</v>
      </c>
    </row>
    <row r="728" spans="1:42">
      <c r="A728" s="24">
        <v>727</v>
      </c>
      <c r="B728" s="99" t="s">
        <v>952</v>
      </c>
      <c r="C728" s="99" t="s">
        <v>872</v>
      </c>
      <c r="D728" s="24" t="s">
        <v>504</v>
      </c>
      <c r="E728" s="24" t="s">
        <v>1400</v>
      </c>
      <c r="F728" s="24" t="s">
        <v>1522</v>
      </c>
      <c r="G728" s="99">
        <v>139</v>
      </c>
      <c r="H728" s="25" t="s">
        <v>1886</v>
      </c>
      <c r="I728" s="99" t="s">
        <v>121</v>
      </c>
      <c r="J728" s="99" t="s">
        <v>91</v>
      </c>
      <c r="K728" s="25">
        <v>12564</v>
      </c>
      <c r="L728" s="25">
        <v>0</v>
      </c>
      <c r="M728" s="25">
        <v>16</v>
      </c>
      <c r="AA728" s="99" t="s">
        <v>873</v>
      </c>
      <c r="AB728" s="99" t="s">
        <v>602</v>
      </c>
      <c r="AC728" s="99" t="s">
        <v>978</v>
      </c>
      <c r="AD728" s="101" t="s">
        <v>596</v>
      </c>
      <c r="AE728" s="99" t="s">
        <v>595</v>
      </c>
      <c r="AF728" s="99">
        <v>1</v>
      </c>
      <c r="AG728" s="99">
        <v>12564</v>
      </c>
      <c r="AH728" s="99">
        <v>0</v>
      </c>
      <c r="AI728" s="99">
        <v>16</v>
      </c>
      <c r="AJ728" s="99" t="s">
        <v>2635</v>
      </c>
      <c r="AK728" s="99">
        <v>4</v>
      </c>
      <c r="AN728" s="99">
        <v>0</v>
      </c>
      <c r="AO728" s="99" t="s">
        <v>591</v>
      </c>
      <c r="AP728" s="99" t="s">
        <v>2044</v>
      </c>
    </row>
    <row r="729" spans="1:42">
      <c r="A729" s="24">
        <v>728</v>
      </c>
      <c r="B729" s="99" t="s">
        <v>952</v>
      </c>
      <c r="C729" s="99" t="s">
        <v>872</v>
      </c>
      <c r="D729" s="24" t="s">
        <v>504</v>
      </c>
      <c r="E729" s="24" t="s">
        <v>1400</v>
      </c>
      <c r="F729" s="24" t="s">
        <v>1522</v>
      </c>
      <c r="G729" s="99">
        <v>139</v>
      </c>
      <c r="H729" s="25" t="s">
        <v>1887</v>
      </c>
      <c r="I729" s="99" t="s">
        <v>121</v>
      </c>
      <c r="J729" s="99" t="s">
        <v>91</v>
      </c>
      <c r="K729" s="25">
        <v>12565</v>
      </c>
      <c r="L729" s="25">
        <v>0</v>
      </c>
      <c r="M729" s="25">
        <v>16</v>
      </c>
      <c r="AA729" s="99" t="s">
        <v>873</v>
      </c>
      <c r="AB729" s="99" t="s">
        <v>602</v>
      </c>
      <c r="AC729" s="99" t="s">
        <v>978</v>
      </c>
      <c r="AD729" s="101" t="s">
        <v>596</v>
      </c>
      <c r="AE729" s="99" t="s">
        <v>595</v>
      </c>
      <c r="AF729" s="99">
        <v>1</v>
      </c>
      <c r="AG729" s="99">
        <v>12565</v>
      </c>
      <c r="AH729" s="99">
        <v>0</v>
      </c>
      <c r="AI729" s="99">
        <v>16</v>
      </c>
      <c r="AJ729" s="99" t="s">
        <v>2636</v>
      </c>
      <c r="AK729" s="99">
        <v>4</v>
      </c>
      <c r="AN729" s="99">
        <v>0</v>
      </c>
      <c r="AO729" s="99" t="s">
        <v>591</v>
      </c>
      <c r="AP729" s="99" t="s">
        <v>2046</v>
      </c>
    </row>
    <row r="730" spans="1:42">
      <c r="A730" s="24">
        <v>729</v>
      </c>
      <c r="B730" s="99" t="s">
        <v>952</v>
      </c>
      <c r="C730" s="99" t="s">
        <v>872</v>
      </c>
      <c r="D730" s="24" t="s">
        <v>504</v>
      </c>
      <c r="E730" s="24" t="s">
        <v>1400</v>
      </c>
      <c r="F730" s="24" t="s">
        <v>1522</v>
      </c>
      <c r="G730" s="99">
        <v>139</v>
      </c>
      <c r="H730" s="25" t="s">
        <v>1888</v>
      </c>
      <c r="I730" s="99" t="s">
        <v>121</v>
      </c>
      <c r="J730" s="99" t="s">
        <v>91</v>
      </c>
      <c r="K730" s="25">
        <v>12566</v>
      </c>
      <c r="L730" s="25">
        <v>0</v>
      </c>
      <c r="M730" s="25">
        <v>16</v>
      </c>
      <c r="AA730" s="99" t="s">
        <v>873</v>
      </c>
      <c r="AB730" s="99" t="s">
        <v>602</v>
      </c>
      <c r="AC730" s="99" t="s">
        <v>978</v>
      </c>
      <c r="AD730" s="101" t="s">
        <v>596</v>
      </c>
      <c r="AE730" s="99" t="s">
        <v>595</v>
      </c>
      <c r="AF730" s="99">
        <v>1</v>
      </c>
      <c r="AG730" s="99">
        <v>12566</v>
      </c>
      <c r="AH730" s="99">
        <v>0</v>
      </c>
      <c r="AI730" s="99">
        <v>16</v>
      </c>
      <c r="AJ730" s="99" t="s">
        <v>2637</v>
      </c>
      <c r="AK730" s="99">
        <v>4</v>
      </c>
      <c r="AN730" s="99">
        <v>0</v>
      </c>
      <c r="AO730" s="99" t="s">
        <v>591</v>
      </c>
      <c r="AP730" s="99" t="s">
        <v>2048</v>
      </c>
    </row>
    <row r="731" spans="1:42">
      <c r="A731" s="24">
        <v>730</v>
      </c>
      <c r="B731" s="99" t="s">
        <v>952</v>
      </c>
      <c r="C731" s="99" t="s">
        <v>872</v>
      </c>
      <c r="D731" s="24" t="s">
        <v>504</v>
      </c>
      <c r="E731" s="24" t="s">
        <v>1400</v>
      </c>
      <c r="F731" s="24" t="s">
        <v>1522</v>
      </c>
      <c r="G731" s="99">
        <v>139</v>
      </c>
      <c r="H731" s="25" t="s">
        <v>1085</v>
      </c>
      <c r="I731" s="99" t="s">
        <v>121</v>
      </c>
      <c r="J731" s="99" t="s">
        <v>91</v>
      </c>
      <c r="K731" s="25">
        <v>12567</v>
      </c>
      <c r="L731" s="25">
        <v>0</v>
      </c>
      <c r="M731" s="25">
        <v>16</v>
      </c>
      <c r="AA731" s="99" t="s">
        <v>873</v>
      </c>
      <c r="AB731" s="99" t="s">
        <v>602</v>
      </c>
      <c r="AC731" s="99" t="s">
        <v>978</v>
      </c>
      <c r="AD731" s="101" t="s">
        <v>596</v>
      </c>
      <c r="AE731" s="99" t="s">
        <v>595</v>
      </c>
      <c r="AF731" s="99">
        <v>1</v>
      </c>
      <c r="AG731" s="99">
        <v>12567</v>
      </c>
      <c r="AH731" s="99">
        <v>0</v>
      </c>
      <c r="AI731" s="99">
        <v>16</v>
      </c>
      <c r="AJ731" s="99" t="s">
        <v>2638</v>
      </c>
      <c r="AK731" s="99">
        <v>4</v>
      </c>
      <c r="AN731" s="99">
        <v>0</v>
      </c>
      <c r="AO731" s="99" t="s">
        <v>591</v>
      </c>
      <c r="AP731" s="99" t="s">
        <v>2050</v>
      </c>
    </row>
    <row r="732" spans="1:42">
      <c r="A732" s="24">
        <v>731</v>
      </c>
      <c r="B732" s="99" t="s">
        <v>952</v>
      </c>
      <c r="C732" s="99" t="s">
        <v>872</v>
      </c>
      <c r="D732" s="24" t="s">
        <v>504</v>
      </c>
      <c r="E732" s="24" t="s">
        <v>1400</v>
      </c>
      <c r="F732" s="24" t="s">
        <v>1522</v>
      </c>
      <c r="G732" s="99">
        <v>139</v>
      </c>
      <c r="H732" s="25" t="s">
        <v>1086</v>
      </c>
      <c r="I732" s="99" t="s">
        <v>121</v>
      </c>
      <c r="J732" s="99" t="s">
        <v>91</v>
      </c>
      <c r="K732" s="25">
        <v>12568</v>
      </c>
      <c r="L732" s="25">
        <v>0</v>
      </c>
      <c r="M732" s="25">
        <v>16</v>
      </c>
      <c r="AA732" s="99" t="s">
        <v>873</v>
      </c>
      <c r="AB732" s="99" t="s">
        <v>602</v>
      </c>
      <c r="AC732" s="99" t="s">
        <v>978</v>
      </c>
      <c r="AD732" s="101" t="s">
        <v>596</v>
      </c>
      <c r="AE732" s="99" t="s">
        <v>595</v>
      </c>
      <c r="AF732" s="99">
        <v>1</v>
      </c>
      <c r="AG732" s="99">
        <v>12568</v>
      </c>
      <c r="AH732" s="99">
        <v>0</v>
      </c>
      <c r="AI732" s="99">
        <v>16</v>
      </c>
      <c r="AJ732" s="99" t="s">
        <v>2639</v>
      </c>
      <c r="AK732" s="99">
        <v>4</v>
      </c>
      <c r="AN732" s="99">
        <v>0</v>
      </c>
      <c r="AO732" s="99" t="s">
        <v>591</v>
      </c>
      <c r="AP732" s="99" t="s">
        <v>597</v>
      </c>
    </row>
    <row r="733" spans="1:42">
      <c r="A733" s="24">
        <v>732</v>
      </c>
      <c r="B733" s="99" t="s">
        <v>952</v>
      </c>
      <c r="C733" s="99" t="s">
        <v>872</v>
      </c>
      <c r="D733" s="24" t="s">
        <v>504</v>
      </c>
      <c r="E733" s="24" t="s">
        <v>1400</v>
      </c>
      <c r="F733" s="24" t="s">
        <v>1522</v>
      </c>
      <c r="G733" s="99">
        <v>139</v>
      </c>
      <c r="H733" s="25" t="s">
        <v>1087</v>
      </c>
      <c r="I733" s="99" t="s">
        <v>121</v>
      </c>
      <c r="J733" s="99" t="s">
        <v>91</v>
      </c>
      <c r="K733" s="25">
        <v>12569</v>
      </c>
      <c r="L733" s="25">
        <v>0</v>
      </c>
      <c r="M733" s="25">
        <v>16</v>
      </c>
      <c r="AA733" s="99" t="s">
        <v>873</v>
      </c>
      <c r="AB733" s="99" t="s">
        <v>602</v>
      </c>
      <c r="AC733" s="99" t="s">
        <v>978</v>
      </c>
      <c r="AD733" s="101" t="s">
        <v>596</v>
      </c>
      <c r="AE733" s="99" t="s">
        <v>595</v>
      </c>
      <c r="AF733" s="99">
        <v>1</v>
      </c>
      <c r="AG733" s="99">
        <v>12569</v>
      </c>
      <c r="AH733" s="99">
        <v>0</v>
      </c>
      <c r="AI733" s="99">
        <v>16</v>
      </c>
      <c r="AJ733" s="99" t="s">
        <v>2640</v>
      </c>
      <c r="AK733" s="99">
        <v>4</v>
      </c>
      <c r="AN733" s="99">
        <v>0</v>
      </c>
      <c r="AO733" s="99" t="s">
        <v>591</v>
      </c>
      <c r="AP733" s="99" t="s">
        <v>598</v>
      </c>
    </row>
    <row r="734" spans="1:42">
      <c r="A734" s="24">
        <v>733</v>
      </c>
      <c r="B734" s="99" t="s">
        <v>952</v>
      </c>
      <c r="C734" s="99" t="s">
        <v>872</v>
      </c>
      <c r="D734" s="24" t="s">
        <v>504</v>
      </c>
      <c r="E734" s="24" t="s">
        <v>1400</v>
      </c>
      <c r="F734" s="24" t="s">
        <v>1522</v>
      </c>
      <c r="G734" s="99">
        <v>139</v>
      </c>
      <c r="H734" s="25" t="s">
        <v>1088</v>
      </c>
      <c r="I734" s="99" t="s">
        <v>121</v>
      </c>
      <c r="J734" s="99" t="s">
        <v>91</v>
      </c>
      <c r="K734" s="25">
        <v>12570</v>
      </c>
      <c r="L734" s="25">
        <v>0</v>
      </c>
      <c r="M734" s="25">
        <v>16</v>
      </c>
      <c r="AA734" s="99" t="s">
        <v>873</v>
      </c>
      <c r="AB734" s="99" t="s">
        <v>602</v>
      </c>
      <c r="AC734" s="99" t="s">
        <v>978</v>
      </c>
      <c r="AD734" s="101" t="s">
        <v>596</v>
      </c>
      <c r="AE734" s="99" t="s">
        <v>595</v>
      </c>
      <c r="AF734" s="99">
        <v>1</v>
      </c>
      <c r="AG734" s="99">
        <v>12570</v>
      </c>
      <c r="AH734" s="99">
        <v>0</v>
      </c>
      <c r="AI734" s="99">
        <v>16</v>
      </c>
      <c r="AJ734" s="99" t="s">
        <v>2641</v>
      </c>
      <c r="AK734" s="99">
        <v>4</v>
      </c>
      <c r="AN734" s="99">
        <v>0</v>
      </c>
      <c r="AO734" s="99" t="s">
        <v>591</v>
      </c>
      <c r="AP734" s="99" t="s">
        <v>2201</v>
      </c>
    </row>
    <row r="735" spans="1:42">
      <c r="A735" s="24">
        <v>734</v>
      </c>
      <c r="B735" s="99" t="s">
        <v>952</v>
      </c>
      <c r="C735" s="99" t="s">
        <v>872</v>
      </c>
      <c r="D735" s="24" t="s">
        <v>504</v>
      </c>
      <c r="E735" s="24" t="s">
        <v>1400</v>
      </c>
      <c r="F735" s="24" t="s">
        <v>1522</v>
      </c>
      <c r="G735" s="99">
        <v>139</v>
      </c>
      <c r="H735" s="25" t="s">
        <v>1089</v>
      </c>
      <c r="I735" s="99" t="s">
        <v>121</v>
      </c>
      <c r="J735" s="99" t="s">
        <v>91</v>
      </c>
      <c r="K735" s="25">
        <v>12571</v>
      </c>
      <c r="L735" s="25">
        <v>0</v>
      </c>
      <c r="M735" s="25">
        <v>16</v>
      </c>
      <c r="AA735" s="99" t="s">
        <v>873</v>
      </c>
      <c r="AB735" s="99" t="s">
        <v>602</v>
      </c>
      <c r="AC735" s="99" t="s">
        <v>978</v>
      </c>
      <c r="AD735" s="101" t="s">
        <v>596</v>
      </c>
      <c r="AE735" s="99" t="s">
        <v>595</v>
      </c>
      <c r="AF735" s="99">
        <v>1</v>
      </c>
      <c r="AG735" s="99">
        <v>12571</v>
      </c>
      <c r="AH735" s="99">
        <v>0</v>
      </c>
      <c r="AI735" s="99">
        <v>16</v>
      </c>
      <c r="AJ735" s="99" t="s">
        <v>2642</v>
      </c>
      <c r="AK735" s="99">
        <v>4</v>
      </c>
      <c r="AN735" s="99">
        <v>0</v>
      </c>
      <c r="AO735" s="99" t="s">
        <v>591</v>
      </c>
      <c r="AP735" s="99" t="s">
        <v>2203</v>
      </c>
    </row>
    <row r="736" spans="1:42">
      <c r="A736" s="24">
        <v>735</v>
      </c>
      <c r="B736" s="99" t="s">
        <v>952</v>
      </c>
      <c r="C736" s="99" t="s">
        <v>872</v>
      </c>
      <c r="D736" s="24" t="s">
        <v>504</v>
      </c>
      <c r="E736" s="24" t="s">
        <v>1400</v>
      </c>
      <c r="F736" s="24" t="s">
        <v>1522</v>
      </c>
      <c r="G736" s="99">
        <v>139</v>
      </c>
      <c r="H736" s="25" t="s">
        <v>1090</v>
      </c>
      <c r="I736" s="99" t="s">
        <v>121</v>
      </c>
      <c r="J736" s="99" t="s">
        <v>91</v>
      </c>
      <c r="K736" s="25">
        <v>12572</v>
      </c>
      <c r="L736" s="25">
        <v>0</v>
      </c>
      <c r="M736" s="25">
        <v>16</v>
      </c>
      <c r="AA736" s="99" t="s">
        <v>873</v>
      </c>
      <c r="AB736" s="99" t="s">
        <v>602</v>
      </c>
      <c r="AC736" s="99" t="s">
        <v>978</v>
      </c>
      <c r="AD736" s="101" t="s">
        <v>596</v>
      </c>
      <c r="AE736" s="99" t="s">
        <v>595</v>
      </c>
      <c r="AF736" s="99">
        <v>1</v>
      </c>
      <c r="AG736" s="99">
        <v>12572</v>
      </c>
      <c r="AH736" s="99">
        <v>0</v>
      </c>
      <c r="AI736" s="99">
        <v>16</v>
      </c>
      <c r="AJ736" s="99" t="s">
        <v>2643</v>
      </c>
      <c r="AK736" s="99">
        <v>4</v>
      </c>
      <c r="AN736" s="99">
        <v>0</v>
      </c>
      <c r="AO736" s="99" t="s">
        <v>591</v>
      </c>
      <c r="AP736" s="99" t="s">
        <v>2205</v>
      </c>
    </row>
    <row r="737" spans="1:42">
      <c r="A737" s="24">
        <v>736</v>
      </c>
      <c r="B737" s="99" t="s">
        <v>952</v>
      </c>
      <c r="C737" s="99" t="s">
        <v>872</v>
      </c>
      <c r="D737" s="24" t="s">
        <v>505</v>
      </c>
      <c r="E737" s="24" t="s">
        <v>1400</v>
      </c>
      <c r="F737" s="24" t="s">
        <v>1523</v>
      </c>
      <c r="G737" s="99">
        <v>140</v>
      </c>
      <c r="H737" s="25" t="s">
        <v>1882</v>
      </c>
      <c r="I737" s="99" t="s">
        <v>121</v>
      </c>
      <c r="J737" s="99" t="s">
        <v>91</v>
      </c>
      <c r="K737" s="25">
        <v>12600</v>
      </c>
      <c r="L737" s="25">
        <v>0</v>
      </c>
      <c r="M737" s="25">
        <v>16</v>
      </c>
      <c r="AA737" s="99" t="s">
        <v>873</v>
      </c>
      <c r="AB737" s="99" t="s">
        <v>602</v>
      </c>
      <c r="AC737" s="99" t="s">
        <v>978</v>
      </c>
      <c r="AD737" s="101" t="s">
        <v>596</v>
      </c>
      <c r="AE737" s="99" t="s">
        <v>595</v>
      </c>
      <c r="AF737" s="99">
        <v>1</v>
      </c>
      <c r="AG737" s="99">
        <v>12600</v>
      </c>
      <c r="AH737" s="99">
        <v>0</v>
      </c>
      <c r="AI737" s="99">
        <v>16</v>
      </c>
      <c r="AJ737" s="99" t="s">
        <v>2644</v>
      </c>
      <c r="AK737" s="99">
        <v>4</v>
      </c>
      <c r="AN737" s="99">
        <v>0</v>
      </c>
      <c r="AO737" s="99" t="s">
        <v>591</v>
      </c>
      <c r="AP737" s="99" t="s">
        <v>2036</v>
      </c>
    </row>
    <row r="738" spans="1:42">
      <c r="A738" s="24">
        <v>737</v>
      </c>
      <c r="B738" s="99" t="s">
        <v>952</v>
      </c>
      <c r="C738" s="99" t="s">
        <v>872</v>
      </c>
      <c r="D738" s="24" t="s">
        <v>505</v>
      </c>
      <c r="E738" s="24" t="s">
        <v>1400</v>
      </c>
      <c r="F738" s="24" t="s">
        <v>1523</v>
      </c>
      <c r="G738" s="99">
        <v>140</v>
      </c>
      <c r="H738" s="25" t="s">
        <v>1883</v>
      </c>
      <c r="I738" s="99" t="s">
        <v>121</v>
      </c>
      <c r="J738" s="99" t="s">
        <v>91</v>
      </c>
      <c r="K738" s="25">
        <v>12601</v>
      </c>
      <c r="L738" s="25">
        <v>0</v>
      </c>
      <c r="M738" s="25">
        <v>16</v>
      </c>
      <c r="AA738" s="99" t="s">
        <v>873</v>
      </c>
      <c r="AB738" s="99" t="s">
        <v>602</v>
      </c>
      <c r="AC738" s="99" t="s">
        <v>978</v>
      </c>
      <c r="AD738" s="101" t="s">
        <v>596</v>
      </c>
      <c r="AE738" s="99" t="s">
        <v>595</v>
      </c>
      <c r="AF738" s="99">
        <v>1</v>
      </c>
      <c r="AG738" s="99">
        <v>12601</v>
      </c>
      <c r="AH738" s="99">
        <v>0</v>
      </c>
      <c r="AI738" s="99">
        <v>16</v>
      </c>
      <c r="AJ738" s="99" t="s">
        <v>2645</v>
      </c>
      <c r="AK738" s="99">
        <v>4</v>
      </c>
      <c r="AN738" s="99">
        <v>0</v>
      </c>
      <c r="AO738" s="99" t="s">
        <v>591</v>
      </c>
      <c r="AP738" s="99" t="s">
        <v>2038</v>
      </c>
    </row>
    <row r="739" spans="1:42">
      <c r="A739" s="24">
        <v>738</v>
      </c>
      <c r="B739" s="99" t="s">
        <v>952</v>
      </c>
      <c r="C739" s="99" t="s">
        <v>872</v>
      </c>
      <c r="D739" s="24" t="s">
        <v>505</v>
      </c>
      <c r="E739" s="24" t="s">
        <v>1400</v>
      </c>
      <c r="F739" s="24" t="s">
        <v>1523</v>
      </c>
      <c r="G739" s="99">
        <v>140</v>
      </c>
      <c r="H739" s="25" t="s">
        <v>1884</v>
      </c>
      <c r="I739" s="99" t="s">
        <v>121</v>
      </c>
      <c r="J739" s="99" t="s">
        <v>91</v>
      </c>
      <c r="K739" s="25">
        <v>12602</v>
      </c>
      <c r="L739" s="25">
        <v>0</v>
      </c>
      <c r="M739" s="25">
        <v>16</v>
      </c>
      <c r="AA739" s="99" t="s">
        <v>873</v>
      </c>
      <c r="AB739" s="99" t="s">
        <v>602</v>
      </c>
      <c r="AC739" s="99" t="s">
        <v>978</v>
      </c>
      <c r="AD739" s="101" t="s">
        <v>596</v>
      </c>
      <c r="AE739" s="99" t="s">
        <v>595</v>
      </c>
      <c r="AF739" s="99">
        <v>1</v>
      </c>
      <c r="AG739" s="99">
        <v>12602</v>
      </c>
      <c r="AH739" s="99">
        <v>0</v>
      </c>
      <c r="AI739" s="99">
        <v>16</v>
      </c>
      <c r="AJ739" s="99" t="s">
        <v>2646</v>
      </c>
      <c r="AK739" s="99">
        <v>4</v>
      </c>
      <c r="AN739" s="99">
        <v>0</v>
      </c>
      <c r="AO739" s="99" t="s">
        <v>591</v>
      </c>
      <c r="AP739" s="99" t="s">
        <v>2040</v>
      </c>
    </row>
    <row r="740" spans="1:42">
      <c r="A740" s="24">
        <v>739</v>
      </c>
      <c r="B740" s="99" t="s">
        <v>952</v>
      </c>
      <c r="C740" s="99" t="s">
        <v>872</v>
      </c>
      <c r="D740" s="24" t="s">
        <v>505</v>
      </c>
      <c r="E740" s="24" t="s">
        <v>1400</v>
      </c>
      <c r="F740" s="24" t="s">
        <v>1523</v>
      </c>
      <c r="G740" s="99">
        <v>140</v>
      </c>
      <c r="H740" s="25" t="s">
        <v>1885</v>
      </c>
      <c r="I740" s="99" t="s">
        <v>121</v>
      </c>
      <c r="J740" s="99" t="s">
        <v>91</v>
      </c>
      <c r="K740" s="25">
        <v>12603</v>
      </c>
      <c r="L740" s="25">
        <v>0</v>
      </c>
      <c r="M740" s="25">
        <v>16</v>
      </c>
      <c r="AA740" s="99" t="s">
        <v>873</v>
      </c>
      <c r="AB740" s="99" t="s">
        <v>602</v>
      </c>
      <c r="AC740" s="99" t="s">
        <v>978</v>
      </c>
      <c r="AD740" s="101" t="s">
        <v>596</v>
      </c>
      <c r="AE740" s="99" t="s">
        <v>595</v>
      </c>
      <c r="AF740" s="99">
        <v>1</v>
      </c>
      <c r="AG740" s="99">
        <v>12603</v>
      </c>
      <c r="AH740" s="99">
        <v>0</v>
      </c>
      <c r="AI740" s="99">
        <v>16</v>
      </c>
      <c r="AJ740" s="99" t="s">
        <v>2647</v>
      </c>
      <c r="AK740" s="99">
        <v>4</v>
      </c>
      <c r="AN740" s="99">
        <v>0</v>
      </c>
      <c r="AO740" s="99" t="s">
        <v>591</v>
      </c>
      <c r="AP740" s="99" t="s">
        <v>2042</v>
      </c>
    </row>
    <row r="741" spans="1:42">
      <c r="A741" s="24">
        <v>740</v>
      </c>
      <c r="B741" s="99" t="s">
        <v>952</v>
      </c>
      <c r="C741" s="99" t="s">
        <v>872</v>
      </c>
      <c r="D741" s="24" t="s">
        <v>505</v>
      </c>
      <c r="E741" s="24" t="s">
        <v>1400</v>
      </c>
      <c r="F741" s="24" t="s">
        <v>1523</v>
      </c>
      <c r="G741" s="99">
        <v>140</v>
      </c>
      <c r="H741" s="25" t="s">
        <v>1886</v>
      </c>
      <c r="I741" s="99" t="s">
        <v>121</v>
      </c>
      <c r="J741" s="99" t="s">
        <v>91</v>
      </c>
      <c r="K741" s="25">
        <v>12604</v>
      </c>
      <c r="L741" s="25">
        <v>0</v>
      </c>
      <c r="M741" s="25">
        <v>16</v>
      </c>
      <c r="AA741" s="99" t="s">
        <v>873</v>
      </c>
      <c r="AB741" s="99" t="s">
        <v>602</v>
      </c>
      <c r="AC741" s="99" t="s">
        <v>978</v>
      </c>
      <c r="AD741" s="101" t="s">
        <v>596</v>
      </c>
      <c r="AE741" s="99" t="s">
        <v>595</v>
      </c>
      <c r="AF741" s="99">
        <v>1</v>
      </c>
      <c r="AG741" s="99">
        <v>12604</v>
      </c>
      <c r="AH741" s="99">
        <v>0</v>
      </c>
      <c r="AI741" s="99">
        <v>16</v>
      </c>
      <c r="AJ741" s="99" t="s">
        <v>2648</v>
      </c>
      <c r="AK741" s="99">
        <v>4</v>
      </c>
      <c r="AN741" s="99">
        <v>0</v>
      </c>
      <c r="AO741" s="99" t="s">
        <v>591</v>
      </c>
      <c r="AP741" s="99" t="s">
        <v>2044</v>
      </c>
    </row>
    <row r="742" spans="1:42">
      <c r="A742" s="24">
        <v>741</v>
      </c>
      <c r="B742" s="99" t="s">
        <v>952</v>
      </c>
      <c r="C742" s="99" t="s">
        <v>872</v>
      </c>
      <c r="D742" s="24" t="s">
        <v>505</v>
      </c>
      <c r="E742" s="24" t="s">
        <v>1400</v>
      </c>
      <c r="F742" s="24" t="s">
        <v>1523</v>
      </c>
      <c r="G742" s="99">
        <v>140</v>
      </c>
      <c r="H742" s="25" t="s">
        <v>1887</v>
      </c>
      <c r="I742" s="99" t="s">
        <v>121</v>
      </c>
      <c r="J742" s="99" t="s">
        <v>91</v>
      </c>
      <c r="K742" s="25">
        <v>12605</v>
      </c>
      <c r="L742" s="25">
        <v>0</v>
      </c>
      <c r="M742" s="25">
        <v>16</v>
      </c>
      <c r="AA742" s="99" t="s">
        <v>873</v>
      </c>
      <c r="AB742" s="99" t="s">
        <v>602</v>
      </c>
      <c r="AC742" s="99" t="s">
        <v>978</v>
      </c>
      <c r="AD742" s="101" t="s">
        <v>596</v>
      </c>
      <c r="AE742" s="99" t="s">
        <v>595</v>
      </c>
      <c r="AF742" s="99">
        <v>1</v>
      </c>
      <c r="AG742" s="99">
        <v>12605</v>
      </c>
      <c r="AH742" s="99">
        <v>0</v>
      </c>
      <c r="AI742" s="99">
        <v>16</v>
      </c>
      <c r="AJ742" s="99" t="s">
        <v>2649</v>
      </c>
      <c r="AK742" s="99">
        <v>4</v>
      </c>
      <c r="AN742" s="99">
        <v>0</v>
      </c>
      <c r="AO742" s="99" t="s">
        <v>591</v>
      </c>
      <c r="AP742" s="99" t="s">
        <v>2046</v>
      </c>
    </row>
    <row r="743" spans="1:42">
      <c r="A743" s="24">
        <v>742</v>
      </c>
      <c r="B743" s="99" t="s">
        <v>952</v>
      </c>
      <c r="C743" s="99" t="s">
        <v>872</v>
      </c>
      <c r="D743" s="24" t="s">
        <v>505</v>
      </c>
      <c r="E743" s="24" t="s">
        <v>1400</v>
      </c>
      <c r="F743" s="24" t="s">
        <v>1523</v>
      </c>
      <c r="G743" s="99">
        <v>140</v>
      </c>
      <c r="H743" s="25" t="s">
        <v>1888</v>
      </c>
      <c r="I743" s="99" t="s">
        <v>121</v>
      </c>
      <c r="J743" s="99" t="s">
        <v>91</v>
      </c>
      <c r="K743" s="25">
        <v>12606</v>
      </c>
      <c r="L743" s="25">
        <v>0</v>
      </c>
      <c r="M743" s="25">
        <v>16</v>
      </c>
      <c r="AA743" s="99" t="s">
        <v>873</v>
      </c>
      <c r="AB743" s="99" t="s">
        <v>602</v>
      </c>
      <c r="AC743" s="99" t="s">
        <v>978</v>
      </c>
      <c r="AD743" s="101" t="s">
        <v>596</v>
      </c>
      <c r="AE743" s="99" t="s">
        <v>595</v>
      </c>
      <c r="AF743" s="99">
        <v>1</v>
      </c>
      <c r="AG743" s="99">
        <v>12606</v>
      </c>
      <c r="AH743" s="99">
        <v>0</v>
      </c>
      <c r="AI743" s="99">
        <v>16</v>
      </c>
      <c r="AJ743" s="99" t="s">
        <v>2650</v>
      </c>
      <c r="AK743" s="99">
        <v>4</v>
      </c>
      <c r="AN743" s="99">
        <v>0</v>
      </c>
      <c r="AO743" s="99" t="s">
        <v>591</v>
      </c>
      <c r="AP743" s="99" t="s">
        <v>2048</v>
      </c>
    </row>
    <row r="744" spans="1:42">
      <c r="A744" s="24">
        <v>743</v>
      </c>
      <c r="B744" s="99" t="s">
        <v>952</v>
      </c>
      <c r="C744" s="99" t="s">
        <v>872</v>
      </c>
      <c r="D744" s="24" t="s">
        <v>505</v>
      </c>
      <c r="E744" s="24" t="s">
        <v>1400</v>
      </c>
      <c r="F744" s="24" t="s">
        <v>1523</v>
      </c>
      <c r="G744" s="99">
        <v>140</v>
      </c>
      <c r="H744" s="25" t="s">
        <v>1085</v>
      </c>
      <c r="I744" s="99" t="s">
        <v>121</v>
      </c>
      <c r="J744" s="99" t="s">
        <v>91</v>
      </c>
      <c r="K744" s="25">
        <v>12607</v>
      </c>
      <c r="L744" s="25">
        <v>0</v>
      </c>
      <c r="M744" s="25">
        <v>16</v>
      </c>
      <c r="AA744" s="99" t="s">
        <v>873</v>
      </c>
      <c r="AB744" s="99" t="s">
        <v>602</v>
      </c>
      <c r="AC744" s="99" t="s">
        <v>978</v>
      </c>
      <c r="AD744" s="101" t="s">
        <v>596</v>
      </c>
      <c r="AE744" s="99" t="s">
        <v>595</v>
      </c>
      <c r="AF744" s="99">
        <v>1</v>
      </c>
      <c r="AG744" s="99">
        <v>12607</v>
      </c>
      <c r="AH744" s="99">
        <v>0</v>
      </c>
      <c r="AI744" s="99">
        <v>16</v>
      </c>
      <c r="AJ744" s="99" t="s">
        <v>2651</v>
      </c>
      <c r="AK744" s="99">
        <v>4</v>
      </c>
      <c r="AN744" s="99">
        <v>0</v>
      </c>
      <c r="AO744" s="99" t="s">
        <v>591</v>
      </c>
      <c r="AP744" s="99" t="s">
        <v>2050</v>
      </c>
    </row>
    <row r="745" spans="1:42">
      <c r="A745" s="24">
        <v>744</v>
      </c>
      <c r="B745" s="99" t="s">
        <v>952</v>
      </c>
      <c r="C745" s="99" t="s">
        <v>872</v>
      </c>
      <c r="D745" s="24" t="s">
        <v>505</v>
      </c>
      <c r="E745" s="24" t="s">
        <v>1400</v>
      </c>
      <c r="F745" s="24" t="s">
        <v>1523</v>
      </c>
      <c r="G745" s="99">
        <v>140</v>
      </c>
      <c r="H745" s="25" t="s">
        <v>1086</v>
      </c>
      <c r="I745" s="99" t="s">
        <v>121</v>
      </c>
      <c r="J745" s="99" t="s">
        <v>91</v>
      </c>
      <c r="K745" s="25">
        <v>12608</v>
      </c>
      <c r="L745" s="25">
        <v>0</v>
      </c>
      <c r="M745" s="25">
        <v>16</v>
      </c>
      <c r="AA745" s="99" t="s">
        <v>873</v>
      </c>
      <c r="AB745" s="99" t="s">
        <v>602</v>
      </c>
      <c r="AC745" s="99" t="s">
        <v>978</v>
      </c>
      <c r="AD745" s="101" t="s">
        <v>596</v>
      </c>
      <c r="AE745" s="99" t="s">
        <v>595</v>
      </c>
      <c r="AF745" s="99">
        <v>1</v>
      </c>
      <c r="AG745" s="99">
        <v>12608</v>
      </c>
      <c r="AH745" s="99">
        <v>0</v>
      </c>
      <c r="AI745" s="99">
        <v>16</v>
      </c>
      <c r="AJ745" s="99" t="s">
        <v>2652</v>
      </c>
      <c r="AK745" s="99">
        <v>4</v>
      </c>
      <c r="AN745" s="99">
        <v>0</v>
      </c>
      <c r="AO745" s="99" t="s">
        <v>591</v>
      </c>
      <c r="AP745" s="99" t="s">
        <v>597</v>
      </c>
    </row>
    <row r="746" spans="1:42">
      <c r="A746" s="24">
        <v>745</v>
      </c>
      <c r="B746" s="99" t="s">
        <v>952</v>
      </c>
      <c r="C746" s="99" t="s">
        <v>872</v>
      </c>
      <c r="D746" s="24" t="s">
        <v>505</v>
      </c>
      <c r="E746" s="24" t="s">
        <v>1400</v>
      </c>
      <c r="F746" s="24" t="s">
        <v>1523</v>
      </c>
      <c r="G746" s="99">
        <v>140</v>
      </c>
      <c r="H746" s="25" t="s">
        <v>1087</v>
      </c>
      <c r="I746" s="99" t="s">
        <v>121</v>
      </c>
      <c r="J746" s="99" t="s">
        <v>91</v>
      </c>
      <c r="K746" s="25">
        <v>12609</v>
      </c>
      <c r="L746" s="25">
        <v>0</v>
      </c>
      <c r="M746" s="25">
        <v>16</v>
      </c>
      <c r="AA746" s="99" t="s">
        <v>873</v>
      </c>
      <c r="AB746" s="99" t="s">
        <v>602</v>
      </c>
      <c r="AC746" s="99" t="s">
        <v>978</v>
      </c>
      <c r="AD746" s="101" t="s">
        <v>596</v>
      </c>
      <c r="AE746" s="99" t="s">
        <v>595</v>
      </c>
      <c r="AF746" s="99">
        <v>1</v>
      </c>
      <c r="AG746" s="99">
        <v>12609</v>
      </c>
      <c r="AH746" s="99">
        <v>0</v>
      </c>
      <c r="AI746" s="99">
        <v>16</v>
      </c>
      <c r="AJ746" s="99" t="s">
        <v>2653</v>
      </c>
      <c r="AK746" s="99">
        <v>4</v>
      </c>
      <c r="AN746" s="99">
        <v>0</v>
      </c>
      <c r="AO746" s="99" t="s">
        <v>591</v>
      </c>
      <c r="AP746" s="99" t="s">
        <v>598</v>
      </c>
    </row>
    <row r="747" spans="1:42">
      <c r="A747" s="24">
        <v>746</v>
      </c>
      <c r="B747" s="99" t="s">
        <v>952</v>
      </c>
      <c r="C747" s="99" t="s">
        <v>872</v>
      </c>
      <c r="D747" s="24" t="s">
        <v>505</v>
      </c>
      <c r="E747" s="24" t="s">
        <v>1400</v>
      </c>
      <c r="F747" s="24" t="s">
        <v>1523</v>
      </c>
      <c r="G747" s="99">
        <v>140</v>
      </c>
      <c r="H747" s="25" t="s">
        <v>1088</v>
      </c>
      <c r="I747" s="99" t="s">
        <v>121</v>
      </c>
      <c r="J747" s="99" t="s">
        <v>91</v>
      </c>
      <c r="K747" s="25">
        <v>12610</v>
      </c>
      <c r="L747" s="25">
        <v>0</v>
      </c>
      <c r="M747" s="25">
        <v>16</v>
      </c>
      <c r="AA747" s="99" t="s">
        <v>873</v>
      </c>
      <c r="AB747" s="99" t="s">
        <v>602</v>
      </c>
      <c r="AC747" s="99" t="s">
        <v>978</v>
      </c>
      <c r="AD747" s="101" t="s">
        <v>596</v>
      </c>
      <c r="AE747" s="99" t="s">
        <v>595</v>
      </c>
      <c r="AF747" s="99">
        <v>1</v>
      </c>
      <c r="AG747" s="99">
        <v>12610</v>
      </c>
      <c r="AH747" s="99">
        <v>0</v>
      </c>
      <c r="AI747" s="99">
        <v>16</v>
      </c>
      <c r="AJ747" s="99" t="s">
        <v>2654</v>
      </c>
      <c r="AK747" s="99">
        <v>4</v>
      </c>
      <c r="AN747" s="99">
        <v>0</v>
      </c>
      <c r="AO747" s="99" t="s">
        <v>591</v>
      </c>
      <c r="AP747" s="99" t="s">
        <v>2201</v>
      </c>
    </row>
    <row r="748" spans="1:42">
      <c r="A748" s="24">
        <v>747</v>
      </c>
      <c r="B748" s="99" t="s">
        <v>952</v>
      </c>
      <c r="C748" s="99" t="s">
        <v>872</v>
      </c>
      <c r="D748" s="24" t="s">
        <v>505</v>
      </c>
      <c r="E748" s="24" t="s">
        <v>1400</v>
      </c>
      <c r="F748" s="24" t="s">
        <v>1523</v>
      </c>
      <c r="G748" s="99">
        <v>140</v>
      </c>
      <c r="H748" s="25" t="s">
        <v>1089</v>
      </c>
      <c r="I748" s="99" t="s">
        <v>121</v>
      </c>
      <c r="J748" s="99" t="s">
        <v>91</v>
      </c>
      <c r="K748" s="25">
        <v>12611</v>
      </c>
      <c r="L748" s="25">
        <v>0</v>
      </c>
      <c r="M748" s="25">
        <v>16</v>
      </c>
      <c r="AA748" s="99" t="s">
        <v>873</v>
      </c>
      <c r="AB748" s="99" t="s">
        <v>602</v>
      </c>
      <c r="AC748" s="99" t="s">
        <v>978</v>
      </c>
      <c r="AD748" s="101" t="s">
        <v>596</v>
      </c>
      <c r="AE748" s="99" t="s">
        <v>595</v>
      </c>
      <c r="AF748" s="99">
        <v>1</v>
      </c>
      <c r="AG748" s="99">
        <v>12611</v>
      </c>
      <c r="AH748" s="99">
        <v>0</v>
      </c>
      <c r="AI748" s="99">
        <v>16</v>
      </c>
      <c r="AJ748" s="99" t="s">
        <v>2655</v>
      </c>
      <c r="AK748" s="99">
        <v>4</v>
      </c>
      <c r="AN748" s="99">
        <v>0</v>
      </c>
      <c r="AO748" s="99" t="s">
        <v>591</v>
      </c>
      <c r="AP748" s="99" t="s">
        <v>2203</v>
      </c>
    </row>
    <row r="749" spans="1:42">
      <c r="A749" s="24">
        <v>748</v>
      </c>
      <c r="B749" s="99" t="s">
        <v>952</v>
      </c>
      <c r="C749" s="99" t="s">
        <v>872</v>
      </c>
      <c r="D749" s="24" t="s">
        <v>505</v>
      </c>
      <c r="E749" s="24" t="s">
        <v>1400</v>
      </c>
      <c r="F749" s="24" t="s">
        <v>1523</v>
      </c>
      <c r="G749" s="99">
        <v>140</v>
      </c>
      <c r="H749" s="25" t="s">
        <v>1090</v>
      </c>
      <c r="I749" s="99" t="s">
        <v>121</v>
      </c>
      <c r="J749" s="99" t="s">
        <v>91</v>
      </c>
      <c r="K749" s="25">
        <v>12612</v>
      </c>
      <c r="L749" s="25">
        <v>0</v>
      </c>
      <c r="M749" s="25">
        <v>16</v>
      </c>
      <c r="AA749" s="99" t="s">
        <v>873</v>
      </c>
      <c r="AB749" s="99" t="s">
        <v>602</v>
      </c>
      <c r="AC749" s="99" t="s">
        <v>978</v>
      </c>
      <c r="AD749" s="101" t="s">
        <v>596</v>
      </c>
      <c r="AE749" s="99" t="s">
        <v>595</v>
      </c>
      <c r="AF749" s="99">
        <v>1</v>
      </c>
      <c r="AG749" s="99">
        <v>12612</v>
      </c>
      <c r="AH749" s="99">
        <v>0</v>
      </c>
      <c r="AI749" s="99">
        <v>16</v>
      </c>
      <c r="AJ749" s="99" t="s">
        <v>2656</v>
      </c>
      <c r="AK749" s="99">
        <v>4</v>
      </c>
      <c r="AN749" s="99">
        <v>0</v>
      </c>
      <c r="AO749" s="99" t="s">
        <v>591</v>
      </c>
      <c r="AP749" s="99" t="s">
        <v>2205</v>
      </c>
    </row>
    <row r="750" spans="1:42">
      <c r="A750" s="24">
        <v>749</v>
      </c>
      <c r="B750" s="99" t="s">
        <v>952</v>
      </c>
      <c r="C750" s="99" t="s">
        <v>872</v>
      </c>
      <c r="D750" s="24" t="s">
        <v>506</v>
      </c>
      <c r="E750" s="24" t="s">
        <v>1400</v>
      </c>
      <c r="F750" s="24" t="s">
        <v>1524</v>
      </c>
      <c r="G750" s="99">
        <v>141</v>
      </c>
      <c r="H750" s="25" t="s">
        <v>1882</v>
      </c>
      <c r="I750" s="99" t="s">
        <v>121</v>
      </c>
      <c r="J750" s="99" t="s">
        <v>91</v>
      </c>
      <c r="K750" s="25">
        <v>12640</v>
      </c>
      <c r="L750" s="25">
        <v>0</v>
      </c>
      <c r="M750" s="25">
        <v>16</v>
      </c>
      <c r="AA750" s="99" t="s">
        <v>873</v>
      </c>
      <c r="AB750" s="99" t="s">
        <v>602</v>
      </c>
      <c r="AC750" s="99" t="s">
        <v>978</v>
      </c>
      <c r="AD750" s="101" t="s">
        <v>596</v>
      </c>
      <c r="AE750" s="99" t="s">
        <v>595</v>
      </c>
      <c r="AF750" s="99">
        <v>1</v>
      </c>
      <c r="AG750" s="99">
        <v>12640</v>
      </c>
      <c r="AH750" s="99">
        <v>0</v>
      </c>
      <c r="AI750" s="99">
        <v>16</v>
      </c>
      <c r="AJ750" s="99" t="s">
        <v>2657</v>
      </c>
      <c r="AK750" s="99">
        <v>4</v>
      </c>
      <c r="AN750" s="99">
        <v>0</v>
      </c>
      <c r="AO750" s="99" t="s">
        <v>591</v>
      </c>
      <c r="AP750" s="99" t="s">
        <v>2036</v>
      </c>
    </row>
    <row r="751" spans="1:42">
      <c r="A751" s="24">
        <v>750</v>
      </c>
      <c r="B751" s="99" t="s">
        <v>952</v>
      </c>
      <c r="C751" s="99" t="s">
        <v>872</v>
      </c>
      <c r="D751" s="24" t="s">
        <v>506</v>
      </c>
      <c r="E751" s="24" t="s">
        <v>1400</v>
      </c>
      <c r="F751" s="24" t="s">
        <v>1524</v>
      </c>
      <c r="G751" s="99">
        <v>141</v>
      </c>
      <c r="H751" s="25" t="s">
        <v>1883</v>
      </c>
      <c r="I751" s="99" t="s">
        <v>121</v>
      </c>
      <c r="J751" s="99" t="s">
        <v>91</v>
      </c>
      <c r="K751" s="25">
        <v>12641</v>
      </c>
      <c r="L751" s="25">
        <v>0</v>
      </c>
      <c r="M751" s="25">
        <v>16</v>
      </c>
      <c r="AA751" s="99" t="s">
        <v>873</v>
      </c>
      <c r="AB751" s="99" t="s">
        <v>602</v>
      </c>
      <c r="AC751" s="99" t="s">
        <v>978</v>
      </c>
      <c r="AD751" s="101" t="s">
        <v>596</v>
      </c>
      <c r="AE751" s="99" t="s">
        <v>595</v>
      </c>
      <c r="AF751" s="99">
        <v>1</v>
      </c>
      <c r="AG751" s="99">
        <v>12641</v>
      </c>
      <c r="AH751" s="99">
        <v>0</v>
      </c>
      <c r="AI751" s="99">
        <v>16</v>
      </c>
      <c r="AJ751" s="99" t="s">
        <v>2658</v>
      </c>
      <c r="AK751" s="99">
        <v>4</v>
      </c>
      <c r="AN751" s="99">
        <v>0</v>
      </c>
      <c r="AO751" s="99" t="s">
        <v>591</v>
      </c>
      <c r="AP751" s="99" t="s">
        <v>2038</v>
      </c>
    </row>
    <row r="752" spans="1:42">
      <c r="A752" s="24">
        <v>751</v>
      </c>
      <c r="B752" s="99" t="s">
        <v>952</v>
      </c>
      <c r="C752" s="99" t="s">
        <v>872</v>
      </c>
      <c r="D752" s="24" t="s">
        <v>506</v>
      </c>
      <c r="E752" s="24" t="s">
        <v>1400</v>
      </c>
      <c r="F752" s="24" t="s">
        <v>1524</v>
      </c>
      <c r="G752" s="99">
        <v>141</v>
      </c>
      <c r="H752" s="25" t="s">
        <v>1884</v>
      </c>
      <c r="I752" s="99" t="s">
        <v>121</v>
      </c>
      <c r="J752" s="99" t="s">
        <v>91</v>
      </c>
      <c r="K752" s="25">
        <v>12642</v>
      </c>
      <c r="L752" s="25">
        <v>0</v>
      </c>
      <c r="M752" s="25">
        <v>16</v>
      </c>
      <c r="AA752" s="99" t="s">
        <v>873</v>
      </c>
      <c r="AB752" s="99" t="s">
        <v>602</v>
      </c>
      <c r="AC752" s="99" t="s">
        <v>978</v>
      </c>
      <c r="AD752" s="101" t="s">
        <v>596</v>
      </c>
      <c r="AE752" s="99" t="s">
        <v>595</v>
      </c>
      <c r="AF752" s="99">
        <v>1</v>
      </c>
      <c r="AG752" s="99">
        <v>12642</v>
      </c>
      <c r="AH752" s="99">
        <v>0</v>
      </c>
      <c r="AI752" s="99">
        <v>16</v>
      </c>
      <c r="AJ752" s="99" t="s">
        <v>2659</v>
      </c>
      <c r="AK752" s="99">
        <v>4</v>
      </c>
      <c r="AN752" s="99">
        <v>0</v>
      </c>
      <c r="AO752" s="99" t="s">
        <v>591</v>
      </c>
      <c r="AP752" s="99" t="s">
        <v>2040</v>
      </c>
    </row>
    <row r="753" spans="1:42">
      <c r="A753" s="24">
        <v>752</v>
      </c>
      <c r="B753" s="99" t="s">
        <v>952</v>
      </c>
      <c r="C753" s="99" t="s">
        <v>872</v>
      </c>
      <c r="D753" s="24" t="s">
        <v>506</v>
      </c>
      <c r="E753" s="24" t="s">
        <v>1400</v>
      </c>
      <c r="F753" s="24" t="s">
        <v>1524</v>
      </c>
      <c r="G753" s="99">
        <v>141</v>
      </c>
      <c r="H753" s="25" t="s">
        <v>1885</v>
      </c>
      <c r="I753" s="99" t="s">
        <v>121</v>
      </c>
      <c r="J753" s="99" t="s">
        <v>91</v>
      </c>
      <c r="K753" s="25">
        <v>12643</v>
      </c>
      <c r="L753" s="25">
        <v>0</v>
      </c>
      <c r="M753" s="25">
        <v>16</v>
      </c>
      <c r="AA753" s="99" t="s">
        <v>873</v>
      </c>
      <c r="AB753" s="99" t="s">
        <v>602</v>
      </c>
      <c r="AC753" s="99" t="s">
        <v>978</v>
      </c>
      <c r="AD753" s="101" t="s">
        <v>596</v>
      </c>
      <c r="AE753" s="99" t="s">
        <v>595</v>
      </c>
      <c r="AF753" s="99">
        <v>1</v>
      </c>
      <c r="AG753" s="99">
        <v>12643</v>
      </c>
      <c r="AH753" s="99">
        <v>0</v>
      </c>
      <c r="AI753" s="99">
        <v>16</v>
      </c>
      <c r="AJ753" s="99" t="s">
        <v>2660</v>
      </c>
      <c r="AK753" s="99">
        <v>4</v>
      </c>
      <c r="AN753" s="99">
        <v>0</v>
      </c>
      <c r="AO753" s="99" t="s">
        <v>591</v>
      </c>
      <c r="AP753" s="99" t="s">
        <v>2042</v>
      </c>
    </row>
    <row r="754" spans="1:42">
      <c r="A754" s="24">
        <v>753</v>
      </c>
      <c r="B754" s="99" t="s">
        <v>952</v>
      </c>
      <c r="C754" s="99" t="s">
        <v>872</v>
      </c>
      <c r="D754" s="24" t="s">
        <v>506</v>
      </c>
      <c r="E754" s="24" t="s">
        <v>1400</v>
      </c>
      <c r="F754" s="24" t="s">
        <v>1524</v>
      </c>
      <c r="G754" s="99">
        <v>141</v>
      </c>
      <c r="H754" s="25" t="s">
        <v>1886</v>
      </c>
      <c r="I754" s="99" t="s">
        <v>121</v>
      </c>
      <c r="J754" s="99" t="s">
        <v>91</v>
      </c>
      <c r="K754" s="25">
        <v>12644</v>
      </c>
      <c r="L754" s="25">
        <v>0</v>
      </c>
      <c r="M754" s="25">
        <v>16</v>
      </c>
      <c r="AA754" s="99" t="s">
        <v>873</v>
      </c>
      <c r="AB754" s="99" t="s">
        <v>602</v>
      </c>
      <c r="AC754" s="99" t="s">
        <v>978</v>
      </c>
      <c r="AD754" s="101" t="s">
        <v>596</v>
      </c>
      <c r="AE754" s="99" t="s">
        <v>595</v>
      </c>
      <c r="AF754" s="99">
        <v>1</v>
      </c>
      <c r="AG754" s="99">
        <v>12644</v>
      </c>
      <c r="AH754" s="99">
        <v>0</v>
      </c>
      <c r="AI754" s="99">
        <v>16</v>
      </c>
      <c r="AJ754" s="99" t="s">
        <v>2661</v>
      </c>
      <c r="AK754" s="99">
        <v>4</v>
      </c>
      <c r="AN754" s="99">
        <v>0</v>
      </c>
      <c r="AO754" s="99" t="s">
        <v>591</v>
      </c>
      <c r="AP754" s="99" t="s">
        <v>2044</v>
      </c>
    </row>
    <row r="755" spans="1:42">
      <c r="A755" s="24">
        <v>754</v>
      </c>
      <c r="B755" s="99" t="s">
        <v>952</v>
      </c>
      <c r="C755" s="99" t="s">
        <v>872</v>
      </c>
      <c r="D755" s="24" t="s">
        <v>506</v>
      </c>
      <c r="E755" s="24" t="s">
        <v>1400</v>
      </c>
      <c r="F755" s="24" t="s">
        <v>1524</v>
      </c>
      <c r="G755" s="99">
        <v>141</v>
      </c>
      <c r="H755" s="25" t="s">
        <v>1887</v>
      </c>
      <c r="I755" s="99" t="s">
        <v>121</v>
      </c>
      <c r="J755" s="99" t="s">
        <v>91</v>
      </c>
      <c r="K755" s="25">
        <v>12645</v>
      </c>
      <c r="L755" s="25">
        <v>0</v>
      </c>
      <c r="M755" s="25">
        <v>16</v>
      </c>
      <c r="AA755" s="99" t="s">
        <v>873</v>
      </c>
      <c r="AB755" s="99" t="s">
        <v>602</v>
      </c>
      <c r="AC755" s="99" t="s">
        <v>978</v>
      </c>
      <c r="AD755" s="101" t="s">
        <v>596</v>
      </c>
      <c r="AE755" s="99" t="s">
        <v>595</v>
      </c>
      <c r="AF755" s="99">
        <v>1</v>
      </c>
      <c r="AG755" s="99">
        <v>12645</v>
      </c>
      <c r="AH755" s="99">
        <v>0</v>
      </c>
      <c r="AI755" s="99">
        <v>16</v>
      </c>
      <c r="AJ755" s="99" t="s">
        <v>2662</v>
      </c>
      <c r="AK755" s="99">
        <v>4</v>
      </c>
      <c r="AN755" s="99">
        <v>0</v>
      </c>
      <c r="AO755" s="99" t="s">
        <v>591</v>
      </c>
      <c r="AP755" s="99" t="s">
        <v>2046</v>
      </c>
    </row>
    <row r="756" spans="1:42">
      <c r="A756" s="24">
        <v>755</v>
      </c>
      <c r="B756" s="99" t="s">
        <v>952</v>
      </c>
      <c r="C756" s="99" t="s">
        <v>872</v>
      </c>
      <c r="D756" s="24" t="s">
        <v>506</v>
      </c>
      <c r="E756" s="24" t="s">
        <v>1400</v>
      </c>
      <c r="F756" s="24" t="s">
        <v>1524</v>
      </c>
      <c r="G756" s="99">
        <v>141</v>
      </c>
      <c r="H756" s="25" t="s">
        <v>1888</v>
      </c>
      <c r="I756" s="99" t="s">
        <v>121</v>
      </c>
      <c r="J756" s="99" t="s">
        <v>91</v>
      </c>
      <c r="K756" s="25">
        <v>12646</v>
      </c>
      <c r="L756" s="25">
        <v>0</v>
      </c>
      <c r="M756" s="25">
        <v>16</v>
      </c>
      <c r="AA756" s="99" t="s">
        <v>873</v>
      </c>
      <c r="AB756" s="99" t="s">
        <v>602</v>
      </c>
      <c r="AC756" s="99" t="s">
        <v>978</v>
      </c>
      <c r="AD756" s="101" t="s">
        <v>596</v>
      </c>
      <c r="AE756" s="99" t="s">
        <v>595</v>
      </c>
      <c r="AF756" s="99">
        <v>1</v>
      </c>
      <c r="AG756" s="99">
        <v>12646</v>
      </c>
      <c r="AH756" s="99">
        <v>0</v>
      </c>
      <c r="AI756" s="99">
        <v>16</v>
      </c>
      <c r="AJ756" s="99" t="s">
        <v>2663</v>
      </c>
      <c r="AK756" s="99">
        <v>4</v>
      </c>
      <c r="AN756" s="99">
        <v>0</v>
      </c>
      <c r="AO756" s="99" t="s">
        <v>591</v>
      </c>
      <c r="AP756" s="99" t="s">
        <v>2048</v>
      </c>
    </row>
    <row r="757" spans="1:42">
      <c r="A757" s="24">
        <v>756</v>
      </c>
      <c r="B757" s="99" t="s">
        <v>952</v>
      </c>
      <c r="C757" s="99" t="s">
        <v>872</v>
      </c>
      <c r="D757" s="24" t="s">
        <v>506</v>
      </c>
      <c r="E757" s="24" t="s">
        <v>1400</v>
      </c>
      <c r="F757" s="24" t="s">
        <v>1524</v>
      </c>
      <c r="G757" s="99">
        <v>141</v>
      </c>
      <c r="H757" s="25" t="s">
        <v>1085</v>
      </c>
      <c r="I757" s="99" t="s">
        <v>121</v>
      </c>
      <c r="J757" s="99" t="s">
        <v>91</v>
      </c>
      <c r="K757" s="25">
        <v>12647</v>
      </c>
      <c r="L757" s="25">
        <v>0</v>
      </c>
      <c r="M757" s="25">
        <v>16</v>
      </c>
      <c r="AA757" s="99" t="s">
        <v>873</v>
      </c>
      <c r="AB757" s="99" t="s">
        <v>602</v>
      </c>
      <c r="AC757" s="99" t="s">
        <v>978</v>
      </c>
      <c r="AD757" s="101" t="s">
        <v>596</v>
      </c>
      <c r="AE757" s="99" t="s">
        <v>595</v>
      </c>
      <c r="AF757" s="99">
        <v>1</v>
      </c>
      <c r="AG757" s="99">
        <v>12647</v>
      </c>
      <c r="AH757" s="99">
        <v>0</v>
      </c>
      <c r="AI757" s="99">
        <v>16</v>
      </c>
      <c r="AJ757" s="99" t="s">
        <v>2664</v>
      </c>
      <c r="AK757" s="99">
        <v>4</v>
      </c>
      <c r="AN757" s="99">
        <v>0</v>
      </c>
      <c r="AO757" s="99" t="s">
        <v>591</v>
      </c>
      <c r="AP757" s="99" t="s">
        <v>2050</v>
      </c>
    </row>
    <row r="758" spans="1:42">
      <c r="A758" s="24">
        <v>757</v>
      </c>
      <c r="B758" s="99" t="s">
        <v>952</v>
      </c>
      <c r="C758" s="99" t="s">
        <v>872</v>
      </c>
      <c r="D758" s="24" t="s">
        <v>506</v>
      </c>
      <c r="E758" s="24" t="s">
        <v>1400</v>
      </c>
      <c r="F758" s="24" t="s">
        <v>1524</v>
      </c>
      <c r="G758" s="99">
        <v>141</v>
      </c>
      <c r="H758" s="25" t="s">
        <v>1086</v>
      </c>
      <c r="I758" s="99" t="s">
        <v>121</v>
      </c>
      <c r="J758" s="99" t="s">
        <v>91</v>
      </c>
      <c r="K758" s="25">
        <v>12648</v>
      </c>
      <c r="L758" s="25">
        <v>0</v>
      </c>
      <c r="M758" s="25">
        <v>16</v>
      </c>
      <c r="AA758" s="99" t="s">
        <v>873</v>
      </c>
      <c r="AB758" s="99" t="s">
        <v>602</v>
      </c>
      <c r="AC758" s="99" t="s">
        <v>978</v>
      </c>
      <c r="AD758" s="101" t="s">
        <v>596</v>
      </c>
      <c r="AE758" s="99" t="s">
        <v>595</v>
      </c>
      <c r="AF758" s="99">
        <v>1</v>
      </c>
      <c r="AG758" s="99">
        <v>12648</v>
      </c>
      <c r="AH758" s="99">
        <v>0</v>
      </c>
      <c r="AI758" s="99">
        <v>16</v>
      </c>
      <c r="AJ758" s="99" t="s">
        <v>2665</v>
      </c>
      <c r="AK758" s="99">
        <v>4</v>
      </c>
      <c r="AN758" s="99">
        <v>0</v>
      </c>
      <c r="AO758" s="99" t="s">
        <v>591</v>
      </c>
      <c r="AP758" s="99" t="s">
        <v>597</v>
      </c>
    </row>
    <row r="759" spans="1:42">
      <c r="A759" s="24">
        <v>758</v>
      </c>
      <c r="B759" s="99" t="s">
        <v>952</v>
      </c>
      <c r="C759" s="99" t="s">
        <v>872</v>
      </c>
      <c r="D759" s="24" t="s">
        <v>506</v>
      </c>
      <c r="E759" s="24" t="s">
        <v>1400</v>
      </c>
      <c r="F759" s="24" t="s">
        <v>1524</v>
      </c>
      <c r="G759" s="99">
        <v>141</v>
      </c>
      <c r="H759" s="25" t="s">
        <v>1087</v>
      </c>
      <c r="I759" s="99" t="s">
        <v>121</v>
      </c>
      <c r="J759" s="99" t="s">
        <v>91</v>
      </c>
      <c r="K759" s="25">
        <v>12649</v>
      </c>
      <c r="L759" s="25">
        <v>0</v>
      </c>
      <c r="M759" s="25">
        <v>16</v>
      </c>
      <c r="AA759" s="99" t="s">
        <v>873</v>
      </c>
      <c r="AB759" s="99" t="s">
        <v>602</v>
      </c>
      <c r="AC759" s="99" t="s">
        <v>978</v>
      </c>
      <c r="AD759" s="101" t="s">
        <v>596</v>
      </c>
      <c r="AE759" s="99" t="s">
        <v>595</v>
      </c>
      <c r="AF759" s="99">
        <v>1</v>
      </c>
      <c r="AG759" s="99">
        <v>12649</v>
      </c>
      <c r="AH759" s="99">
        <v>0</v>
      </c>
      <c r="AI759" s="99">
        <v>16</v>
      </c>
      <c r="AJ759" s="99" t="s">
        <v>2666</v>
      </c>
      <c r="AK759" s="99">
        <v>4</v>
      </c>
      <c r="AN759" s="99">
        <v>0</v>
      </c>
      <c r="AO759" s="99" t="s">
        <v>591</v>
      </c>
      <c r="AP759" s="99" t="s">
        <v>598</v>
      </c>
    </row>
    <row r="760" spans="1:42">
      <c r="A760" s="24">
        <v>759</v>
      </c>
      <c r="B760" s="99" t="s">
        <v>952</v>
      </c>
      <c r="C760" s="99" t="s">
        <v>872</v>
      </c>
      <c r="D760" s="24" t="s">
        <v>506</v>
      </c>
      <c r="E760" s="24" t="s">
        <v>1400</v>
      </c>
      <c r="F760" s="24" t="s">
        <v>1524</v>
      </c>
      <c r="G760" s="99">
        <v>141</v>
      </c>
      <c r="H760" s="25" t="s">
        <v>1088</v>
      </c>
      <c r="I760" s="99" t="s">
        <v>121</v>
      </c>
      <c r="J760" s="99" t="s">
        <v>91</v>
      </c>
      <c r="K760" s="25">
        <v>12650</v>
      </c>
      <c r="L760" s="25">
        <v>0</v>
      </c>
      <c r="M760" s="25">
        <v>16</v>
      </c>
      <c r="AA760" s="99" t="s">
        <v>873</v>
      </c>
      <c r="AB760" s="99" t="s">
        <v>602</v>
      </c>
      <c r="AC760" s="99" t="s">
        <v>978</v>
      </c>
      <c r="AD760" s="101" t="s">
        <v>596</v>
      </c>
      <c r="AE760" s="99" t="s">
        <v>595</v>
      </c>
      <c r="AF760" s="99">
        <v>1</v>
      </c>
      <c r="AG760" s="99">
        <v>12650</v>
      </c>
      <c r="AH760" s="99">
        <v>0</v>
      </c>
      <c r="AI760" s="99">
        <v>16</v>
      </c>
      <c r="AJ760" s="99" t="s">
        <v>2667</v>
      </c>
      <c r="AK760" s="99">
        <v>4</v>
      </c>
      <c r="AN760" s="99">
        <v>0</v>
      </c>
      <c r="AO760" s="99" t="s">
        <v>591</v>
      </c>
      <c r="AP760" s="99" t="s">
        <v>2201</v>
      </c>
    </row>
    <row r="761" spans="1:42">
      <c r="A761" s="24">
        <v>760</v>
      </c>
      <c r="B761" s="99" t="s">
        <v>952</v>
      </c>
      <c r="C761" s="99" t="s">
        <v>872</v>
      </c>
      <c r="D761" s="24" t="s">
        <v>506</v>
      </c>
      <c r="E761" s="24" t="s">
        <v>1400</v>
      </c>
      <c r="F761" s="24" t="s">
        <v>1524</v>
      </c>
      <c r="G761" s="99">
        <v>141</v>
      </c>
      <c r="H761" s="25" t="s">
        <v>1089</v>
      </c>
      <c r="I761" s="99" t="s">
        <v>121</v>
      </c>
      <c r="J761" s="99" t="s">
        <v>91</v>
      </c>
      <c r="K761" s="25">
        <v>12651</v>
      </c>
      <c r="L761" s="25">
        <v>0</v>
      </c>
      <c r="M761" s="25">
        <v>16</v>
      </c>
      <c r="AA761" s="99" t="s">
        <v>873</v>
      </c>
      <c r="AB761" s="99" t="s">
        <v>602</v>
      </c>
      <c r="AC761" s="99" t="s">
        <v>978</v>
      </c>
      <c r="AD761" s="101" t="s">
        <v>596</v>
      </c>
      <c r="AE761" s="99" t="s">
        <v>595</v>
      </c>
      <c r="AF761" s="99">
        <v>1</v>
      </c>
      <c r="AG761" s="99">
        <v>12651</v>
      </c>
      <c r="AH761" s="99">
        <v>0</v>
      </c>
      <c r="AI761" s="99">
        <v>16</v>
      </c>
      <c r="AJ761" s="99" t="s">
        <v>2668</v>
      </c>
      <c r="AK761" s="99">
        <v>4</v>
      </c>
      <c r="AN761" s="99">
        <v>0</v>
      </c>
      <c r="AO761" s="99" t="s">
        <v>591</v>
      </c>
      <c r="AP761" s="99" t="s">
        <v>2203</v>
      </c>
    </row>
    <row r="762" spans="1:42">
      <c r="A762" s="24">
        <v>761</v>
      </c>
      <c r="B762" s="99" t="s">
        <v>952</v>
      </c>
      <c r="C762" s="99" t="s">
        <v>872</v>
      </c>
      <c r="D762" s="24" t="s">
        <v>506</v>
      </c>
      <c r="E762" s="24" t="s">
        <v>1400</v>
      </c>
      <c r="F762" s="24" t="s">
        <v>1524</v>
      </c>
      <c r="G762" s="99">
        <v>141</v>
      </c>
      <c r="H762" s="25" t="s">
        <v>1090</v>
      </c>
      <c r="I762" s="99" t="s">
        <v>121</v>
      </c>
      <c r="J762" s="99" t="s">
        <v>91</v>
      </c>
      <c r="K762" s="25">
        <v>12652</v>
      </c>
      <c r="L762" s="25">
        <v>0</v>
      </c>
      <c r="M762" s="25">
        <v>16</v>
      </c>
      <c r="AA762" s="99" t="s">
        <v>873</v>
      </c>
      <c r="AB762" s="99" t="s">
        <v>602</v>
      </c>
      <c r="AC762" s="99" t="s">
        <v>978</v>
      </c>
      <c r="AD762" s="101" t="s">
        <v>596</v>
      </c>
      <c r="AE762" s="99" t="s">
        <v>595</v>
      </c>
      <c r="AF762" s="99">
        <v>1</v>
      </c>
      <c r="AG762" s="99">
        <v>12652</v>
      </c>
      <c r="AH762" s="99">
        <v>0</v>
      </c>
      <c r="AI762" s="99">
        <v>16</v>
      </c>
      <c r="AJ762" s="99" t="s">
        <v>2669</v>
      </c>
      <c r="AK762" s="99">
        <v>4</v>
      </c>
      <c r="AN762" s="99">
        <v>0</v>
      </c>
      <c r="AO762" s="99" t="s">
        <v>591</v>
      </c>
      <c r="AP762" s="99" t="s">
        <v>2205</v>
      </c>
    </row>
    <row r="763" spans="1:42">
      <c r="A763" s="24">
        <v>762</v>
      </c>
      <c r="B763" s="99" t="s">
        <v>952</v>
      </c>
      <c r="C763" s="99" t="s">
        <v>872</v>
      </c>
      <c r="D763" s="24" t="s">
        <v>503</v>
      </c>
      <c r="E763" s="24" t="s">
        <v>2903</v>
      </c>
      <c r="F763" s="24" t="s">
        <v>2937</v>
      </c>
      <c r="G763" s="99">
        <v>142</v>
      </c>
      <c r="H763" s="25" t="s">
        <v>2912</v>
      </c>
      <c r="I763" s="99" t="s">
        <v>121</v>
      </c>
      <c r="J763" s="99" t="s">
        <v>89</v>
      </c>
      <c r="K763" s="25">
        <v>6681</v>
      </c>
      <c r="L763" s="25">
        <v>0</v>
      </c>
      <c r="M763" s="25">
        <v>1</v>
      </c>
      <c r="AA763" s="99" t="s">
        <v>873</v>
      </c>
      <c r="AB763" s="99" t="s">
        <v>602</v>
      </c>
      <c r="AC763" s="99" t="s">
        <v>978</v>
      </c>
      <c r="AD763" s="101" t="s">
        <v>592</v>
      </c>
      <c r="AE763" s="99" t="s">
        <v>593</v>
      </c>
      <c r="AF763" s="99">
        <v>1</v>
      </c>
      <c r="AG763" s="99">
        <v>6681</v>
      </c>
      <c r="AH763" s="99">
        <v>0</v>
      </c>
      <c r="AI763" s="99">
        <v>1</v>
      </c>
      <c r="AJ763" s="99" t="s">
        <v>2959</v>
      </c>
      <c r="AK763" s="99">
        <v>4</v>
      </c>
      <c r="AN763" s="99">
        <v>0</v>
      </c>
      <c r="AO763" s="99" t="s">
        <v>591</v>
      </c>
      <c r="AP763" s="99" t="s">
        <v>2952</v>
      </c>
    </row>
    <row r="764" spans="1:42">
      <c r="A764" s="24">
        <v>763</v>
      </c>
      <c r="B764" s="99" t="s">
        <v>952</v>
      </c>
      <c r="C764" s="99" t="s">
        <v>872</v>
      </c>
      <c r="D764" s="24" t="s">
        <v>503</v>
      </c>
      <c r="E764" s="24" t="s">
        <v>2903</v>
      </c>
      <c r="F764" s="24" t="s">
        <v>2937</v>
      </c>
      <c r="G764" s="99">
        <v>142</v>
      </c>
      <c r="H764" s="25" t="s">
        <v>2913</v>
      </c>
      <c r="I764" s="99" t="s">
        <v>121</v>
      </c>
      <c r="J764" s="99" t="s">
        <v>89</v>
      </c>
      <c r="K764" s="25">
        <v>6682</v>
      </c>
      <c r="L764" s="25">
        <v>0</v>
      </c>
      <c r="M764" s="25">
        <v>1</v>
      </c>
      <c r="AA764" s="99" t="s">
        <v>873</v>
      </c>
      <c r="AB764" s="99" t="s">
        <v>602</v>
      </c>
      <c r="AC764" s="99" t="s">
        <v>978</v>
      </c>
      <c r="AD764" s="101" t="s">
        <v>592</v>
      </c>
      <c r="AE764" s="99" t="s">
        <v>593</v>
      </c>
      <c r="AF764" s="99">
        <v>1</v>
      </c>
      <c r="AG764" s="99">
        <v>6682</v>
      </c>
      <c r="AH764" s="99">
        <v>0</v>
      </c>
      <c r="AI764" s="99">
        <v>1</v>
      </c>
      <c r="AJ764" s="99" t="s">
        <v>2960</v>
      </c>
      <c r="AK764" s="99">
        <v>4</v>
      </c>
      <c r="AN764" s="99">
        <v>0</v>
      </c>
      <c r="AO764" s="99" t="s">
        <v>591</v>
      </c>
      <c r="AP764" s="99" t="s">
        <v>2954</v>
      </c>
    </row>
    <row r="765" spans="1:42">
      <c r="A765" s="24">
        <v>764</v>
      </c>
      <c r="B765" s="99" t="s">
        <v>952</v>
      </c>
      <c r="C765" s="99" t="s">
        <v>872</v>
      </c>
      <c r="D765" s="24" t="s">
        <v>504</v>
      </c>
      <c r="E765" s="24" t="s">
        <v>2903</v>
      </c>
      <c r="F765" s="24" t="s">
        <v>2939</v>
      </c>
      <c r="G765" s="99">
        <v>143</v>
      </c>
      <c r="H765" s="25" t="s">
        <v>2912</v>
      </c>
      <c r="I765" s="99" t="s">
        <v>121</v>
      </c>
      <c r="J765" s="99" t="s">
        <v>89</v>
      </c>
      <c r="K765" s="25">
        <v>6721</v>
      </c>
      <c r="L765" s="25">
        <v>0</v>
      </c>
      <c r="M765" s="25">
        <v>1</v>
      </c>
      <c r="AA765" s="99" t="s">
        <v>873</v>
      </c>
      <c r="AB765" s="99" t="s">
        <v>602</v>
      </c>
      <c r="AC765" s="99" t="s">
        <v>978</v>
      </c>
      <c r="AD765" s="101" t="s">
        <v>592</v>
      </c>
      <c r="AE765" s="99" t="s">
        <v>593</v>
      </c>
      <c r="AF765" s="99">
        <v>1</v>
      </c>
      <c r="AG765" s="99">
        <v>6721</v>
      </c>
      <c r="AH765" s="99">
        <v>0</v>
      </c>
      <c r="AI765" s="99">
        <v>1</v>
      </c>
      <c r="AJ765" s="99" t="s">
        <v>2961</v>
      </c>
      <c r="AK765" s="99">
        <v>4</v>
      </c>
      <c r="AN765" s="99">
        <v>0</v>
      </c>
      <c r="AO765" s="99" t="s">
        <v>591</v>
      </c>
      <c r="AP765" s="99" t="s">
        <v>2952</v>
      </c>
    </row>
    <row r="766" spans="1:42">
      <c r="A766" s="24">
        <v>765</v>
      </c>
      <c r="B766" s="99" t="s">
        <v>952</v>
      </c>
      <c r="C766" s="99" t="s">
        <v>872</v>
      </c>
      <c r="D766" s="24" t="s">
        <v>504</v>
      </c>
      <c r="E766" s="24" t="s">
        <v>2903</v>
      </c>
      <c r="F766" s="24" t="s">
        <v>2939</v>
      </c>
      <c r="G766" s="99">
        <v>143</v>
      </c>
      <c r="H766" s="25" t="s">
        <v>2913</v>
      </c>
      <c r="I766" s="99" t="s">
        <v>121</v>
      </c>
      <c r="J766" s="99" t="s">
        <v>89</v>
      </c>
      <c r="K766" s="25">
        <v>6722</v>
      </c>
      <c r="L766" s="25">
        <v>0</v>
      </c>
      <c r="M766" s="25">
        <v>1</v>
      </c>
      <c r="AA766" s="99" t="s">
        <v>873</v>
      </c>
      <c r="AB766" s="99" t="s">
        <v>602</v>
      </c>
      <c r="AC766" s="99" t="s">
        <v>978</v>
      </c>
      <c r="AD766" s="101" t="s">
        <v>592</v>
      </c>
      <c r="AE766" s="99" t="s">
        <v>593</v>
      </c>
      <c r="AF766" s="99">
        <v>1</v>
      </c>
      <c r="AG766" s="99">
        <v>6722</v>
      </c>
      <c r="AH766" s="99">
        <v>0</v>
      </c>
      <c r="AI766" s="99">
        <v>1</v>
      </c>
      <c r="AJ766" s="99" t="s">
        <v>2962</v>
      </c>
      <c r="AK766" s="99">
        <v>4</v>
      </c>
      <c r="AN766" s="99">
        <v>0</v>
      </c>
      <c r="AO766" s="99" t="s">
        <v>591</v>
      </c>
      <c r="AP766" s="99" t="s">
        <v>2954</v>
      </c>
    </row>
    <row r="767" spans="1:42">
      <c r="A767" s="24">
        <v>766</v>
      </c>
      <c r="B767" s="99" t="s">
        <v>952</v>
      </c>
      <c r="C767" s="99" t="s">
        <v>872</v>
      </c>
      <c r="D767" s="24" t="s">
        <v>505</v>
      </c>
      <c r="E767" s="24" t="s">
        <v>2903</v>
      </c>
      <c r="F767" s="24" t="s">
        <v>2941</v>
      </c>
      <c r="G767" s="99">
        <v>144</v>
      </c>
      <c r="H767" s="25" t="s">
        <v>2912</v>
      </c>
      <c r="I767" s="99" t="s">
        <v>121</v>
      </c>
      <c r="J767" s="99" t="s">
        <v>89</v>
      </c>
      <c r="K767" s="25">
        <v>6761</v>
      </c>
      <c r="L767" s="25">
        <v>0</v>
      </c>
      <c r="M767" s="25">
        <v>1</v>
      </c>
      <c r="AA767" s="99" t="s">
        <v>873</v>
      </c>
      <c r="AB767" s="99" t="s">
        <v>602</v>
      </c>
      <c r="AC767" s="99" t="s">
        <v>978</v>
      </c>
      <c r="AD767" s="101" t="s">
        <v>592</v>
      </c>
      <c r="AE767" s="99" t="s">
        <v>593</v>
      </c>
      <c r="AF767" s="99">
        <v>1</v>
      </c>
      <c r="AG767" s="99">
        <v>6761</v>
      </c>
      <c r="AH767" s="99">
        <v>0</v>
      </c>
      <c r="AI767" s="99">
        <v>1</v>
      </c>
      <c r="AJ767" s="99" t="s">
        <v>2963</v>
      </c>
      <c r="AK767" s="99">
        <v>4</v>
      </c>
      <c r="AN767" s="99">
        <v>0</v>
      </c>
      <c r="AO767" s="99" t="s">
        <v>591</v>
      </c>
      <c r="AP767" s="99" t="s">
        <v>2952</v>
      </c>
    </row>
    <row r="768" spans="1:42">
      <c r="A768" s="24">
        <v>767</v>
      </c>
      <c r="B768" s="99" t="s">
        <v>952</v>
      </c>
      <c r="C768" s="99" t="s">
        <v>872</v>
      </c>
      <c r="D768" s="24" t="s">
        <v>505</v>
      </c>
      <c r="E768" s="24" t="s">
        <v>2903</v>
      </c>
      <c r="F768" s="24" t="s">
        <v>2941</v>
      </c>
      <c r="G768" s="99">
        <v>144</v>
      </c>
      <c r="H768" s="25" t="s">
        <v>2913</v>
      </c>
      <c r="I768" s="99" t="s">
        <v>121</v>
      </c>
      <c r="J768" s="99" t="s">
        <v>89</v>
      </c>
      <c r="K768" s="25">
        <v>6762</v>
      </c>
      <c r="L768" s="25">
        <v>0</v>
      </c>
      <c r="M768" s="25">
        <v>1</v>
      </c>
      <c r="AA768" s="99" t="s">
        <v>873</v>
      </c>
      <c r="AB768" s="99" t="s">
        <v>602</v>
      </c>
      <c r="AC768" s="99" t="s">
        <v>978</v>
      </c>
      <c r="AD768" s="101" t="s">
        <v>592</v>
      </c>
      <c r="AE768" s="99" t="s">
        <v>593</v>
      </c>
      <c r="AF768" s="99">
        <v>1</v>
      </c>
      <c r="AG768" s="99">
        <v>6762</v>
      </c>
      <c r="AH768" s="99">
        <v>0</v>
      </c>
      <c r="AI768" s="99">
        <v>1</v>
      </c>
      <c r="AJ768" s="99" t="s">
        <v>2964</v>
      </c>
      <c r="AK768" s="99">
        <v>4</v>
      </c>
      <c r="AN768" s="99">
        <v>0</v>
      </c>
      <c r="AO768" s="99" t="s">
        <v>591</v>
      </c>
      <c r="AP768" s="99" t="s">
        <v>2954</v>
      </c>
    </row>
    <row r="769" spans="1:42">
      <c r="A769" s="24">
        <v>768</v>
      </c>
      <c r="B769" s="99" t="s">
        <v>952</v>
      </c>
      <c r="C769" s="99" t="s">
        <v>872</v>
      </c>
      <c r="D769" s="24" t="s">
        <v>506</v>
      </c>
      <c r="E769" s="24" t="s">
        <v>2903</v>
      </c>
      <c r="F769" s="24" t="s">
        <v>2943</v>
      </c>
      <c r="G769" s="99">
        <v>145</v>
      </c>
      <c r="H769" s="25" t="s">
        <v>2912</v>
      </c>
      <c r="I769" s="99" t="s">
        <v>121</v>
      </c>
      <c r="J769" s="99" t="s">
        <v>89</v>
      </c>
      <c r="K769" s="25">
        <v>6801</v>
      </c>
      <c r="L769" s="25">
        <v>0</v>
      </c>
      <c r="M769" s="25">
        <v>1</v>
      </c>
      <c r="AA769" s="99" t="s">
        <v>873</v>
      </c>
      <c r="AB769" s="99" t="s">
        <v>602</v>
      </c>
      <c r="AC769" s="99" t="s">
        <v>978</v>
      </c>
      <c r="AD769" s="101" t="s">
        <v>592</v>
      </c>
      <c r="AE769" s="99" t="s">
        <v>593</v>
      </c>
      <c r="AF769" s="99">
        <v>1</v>
      </c>
      <c r="AG769" s="99">
        <v>6801</v>
      </c>
      <c r="AH769" s="99">
        <v>0</v>
      </c>
      <c r="AI769" s="99">
        <v>1</v>
      </c>
      <c r="AJ769" s="99" t="s">
        <v>2965</v>
      </c>
      <c r="AK769" s="99">
        <v>4</v>
      </c>
      <c r="AN769" s="99">
        <v>0</v>
      </c>
      <c r="AO769" s="99" t="s">
        <v>591</v>
      </c>
      <c r="AP769" s="99" t="s">
        <v>2952</v>
      </c>
    </row>
    <row r="770" spans="1:42">
      <c r="A770" s="24">
        <v>769</v>
      </c>
      <c r="B770" s="99" t="s">
        <v>952</v>
      </c>
      <c r="C770" s="99" t="s">
        <v>872</v>
      </c>
      <c r="D770" s="24" t="s">
        <v>506</v>
      </c>
      <c r="E770" s="24" t="s">
        <v>2903</v>
      </c>
      <c r="F770" s="24" t="s">
        <v>2943</v>
      </c>
      <c r="G770" s="99">
        <v>145</v>
      </c>
      <c r="H770" s="25" t="s">
        <v>2913</v>
      </c>
      <c r="I770" s="99" t="s">
        <v>121</v>
      </c>
      <c r="J770" s="99" t="s">
        <v>89</v>
      </c>
      <c r="K770" s="25">
        <v>6802</v>
      </c>
      <c r="L770" s="25">
        <v>0</v>
      </c>
      <c r="M770" s="25">
        <v>1</v>
      </c>
      <c r="AA770" s="99" t="s">
        <v>873</v>
      </c>
      <c r="AB770" s="99" t="s">
        <v>602</v>
      </c>
      <c r="AC770" s="99" t="s">
        <v>978</v>
      </c>
      <c r="AD770" s="101" t="s">
        <v>592</v>
      </c>
      <c r="AE770" s="99" t="s">
        <v>593</v>
      </c>
      <c r="AF770" s="99">
        <v>1</v>
      </c>
      <c r="AG770" s="99">
        <v>6802</v>
      </c>
      <c r="AH770" s="99">
        <v>0</v>
      </c>
      <c r="AI770" s="99">
        <v>1</v>
      </c>
      <c r="AJ770" s="99" t="s">
        <v>2966</v>
      </c>
      <c r="AK770" s="99">
        <v>4</v>
      </c>
      <c r="AN770" s="99">
        <v>0</v>
      </c>
      <c r="AO770" s="99" t="s">
        <v>591</v>
      </c>
      <c r="AP770" s="99" t="s">
        <v>2954</v>
      </c>
    </row>
    <row r="771" spans="1:42">
      <c r="A771" s="24">
        <v>770</v>
      </c>
      <c r="B771" s="99" t="s">
        <v>952</v>
      </c>
      <c r="C771" s="99" t="s">
        <v>872</v>
      </c>
      <c r="D771" s="24" t="s">
        <v>499</v>
      </c>
      <c r="E771" s="24" t="s">
        <v>1707</v>
      </c>
      <c r="F771" s="24" t="s">
        <v>513</v>
      </c>
      <c r="G771" s="99">
        <v>146</v>
      </c>
      <c r="H771" s="25" t="s">
        <v>1891</v>
      </c>
      <c r="I771" s="99" t="s">
        <v>121</v>
      </c>
      <c r="J771" s="99" t="s">
        <v>89</v>
      </c>
      <c r="K771" s="25">
        <v>6840</v>
      </c>
      <c r="L771" s="25">
        <v>0</v>
      </c>
      <c r="M771" s="25">
        <v>1</v>
      </c>
      <c r="AA771" s="99" t="s">
        <v>873</v>
      </c>
      <c r="AB771" s="99" t="s">
        <v>602</v>
      </c>
      <c r="AC771" s="99" t="s">
        <v>978</v>
      </c>
      <c r="AD771" s="101" t="s">
        <v>592</v>
      </c>
      <c r="AE771" s="99" t="s">
        <v>593</v>
      </c>
      <c r="AF771" s="99">
        <v>1</v>
      </c>
      <c r="AG771" s="99">
        <v>6840</v>
      </c>
      <c r="AH771" s="99">
        <v>0</v>
      </c>
      <c r="AI771" s="99">
        <v>1</v>
      </c>
      <c r="AJ771" s="99" t="s">
        <v>2670</v>
      </c>
      <c r="AK771" s="99">
        <v>4</v>
      </c>
      <c r="AN771" s="99">
        <v>0</v>
      </c>
      <c r="AO771" s="99" t="s">
        <v>591</v>
      </c>
      <c r="AP771" s="99" t="s">
        <v>2671</v>
      </c>
    </row>
    <row r="772" spans="1:42">
      <c r="A772" s="24">
        <v>771</v>
      </c>
      <c r="B772" s="99" t="s">
        <v>952</v>
      </c>
      <c r="C772" s="99" t="s">
        <v>872</v>
      </c>
      <c r="D772" s="24" t="s">
        <v>499</v>
      </c>
      <c r="E772" s="24" t="s">
        <v>1707</v>
      </c>
      <c r="F772" s="24" t="s">
        <v>513</v>
      </c>
      <c r="G772" s="99">
        <v>146</v>
      </c>
      <c r="H772" s="25" t="s">
        <v>1892</v>
      </c>
      <c r="I772" s="99" t="s">
        <v>121</v>
      </c>
      <c r="J772" s="99" t="s">
        <v>89</v>
      </c>
      <c r="K772" s="25">
        <v>6841</v>
      </c>
      <c r="L772" s="25">
        <v>0</v>
      </c>
      <c r="M772" s="25">
        <v>1</v>
      </c>
      <c r="AA772" s="99" t="s">
        <v>873</v>
      </c>
      <c r="AB772" s="99" t="s">
        <v>602</v>
      </c>
      <c r="AC772" s="99" t="s">
        <v>978</v>
      </c>
      <c r="AD772" s="101" t="s">
        <v>592</v>
      </c>
      <c r="AE772" s="99" t="s">
        <v>593</v>
      </c>
      <c r="AF772" s="99">
        <v>1</v>
      </c>
      <c r="AG772" s="99">
        <v>6841</v>
      </c>
      <c r="AH772" s="99">
        <v>0</v>
      </c>
      <c r="AI772" s="99">
        <v>1</v>
      </c>
      <c r="AJ772" s="99" t="s">
        <v>2672</v>
      </c>
      <c r="AK772" s="99">
        <v>4</v>
      </c>
      <c r="AN772" s="99">
        <v>0</v>
      </c>
      <c r="AO772" s="99" t="s">
        <v>591</v>
      </c>
      <c r="AP772" s="99" t="s">
        <v>2673</v>
      </c>
    </row>
    <row r="773" spans="1:42">
      <c r="A773" s="24">
        <v>772</v>
      </c>
      <c r="B773" s="99" t="s">
        <v>952</v>
      </c>
      <c r="C773" s="99" t="s">
        <v>872</v>
      </c>
      <c r="D773" s="24" t="s">
        <v>499</v>
      </c>
      <c r="E773" s="24" t="s">
        <v>1707</v>
      </c>
      <c r="F773" s="24" t="s">
        <v>513</v>
      </c>
      <c r="G773" s="99">
        <v>146</v>
      </c>
      <c r="H773" s="25" t="s">
        <v>1894</v>
      </c>
      <c r="I773" s="99" t="s">
        <v>121</v>
      </c>
      <c r="J773" s="99" t="s">
        <v>89</v>
      </c>
      <c r="K773" s="25">
        <v>6842</v>
      </c>
      <c r="L773" s="25">
        <v>0</v>
      </c>
      <c r="M773" s="25">
        <v>1</v>
      </c>
      <c r="AA773" s="99" t="s">
        <v>873</v>
      </c>
      <c r="AB773" s="99" t="s">
        <v>602</v>
      </c>
      <c r="AC773" s="99" t="s">
        <v>978</v>
      </c>
      <c r="AD773" s="101" t="s">
        <v>592</v>
      </c>
      <c r="AE773" s="99" t="s">
        <v>593</v>
      </c>
      <c r="AF773" s="99">
        <v>1</v>
      </c>
      <c r="AG773" s="99">
        <v>6842</v>
      </c>
      <c r="AH773" s="99">
        <v>0</v>
      </c>
      <c r="AI773" s="99">
        <v>1</v>
      </c>
      <c r="AJ773" s="99" t="s">
        <v>2674</v>
      </c>
      <c r="AK773" s="99">
        <v>4</v>
      </c>
      <c r="AN773" s="99">
        <v>0</v>
      </c>
      <c r="AO773" s="99" t="s">
        <v>591</v>
      </c>
      <c r="AP773" s="99" t="s">
        <v>2675</v>
      </c>
    </row>
    <row r="774" spans="1:42">
      <c r="A774" s="24">
        <v>773</v>
      </c>
      <c r="B774" s="99" t="s">
        <v>952</v>
      </c>
      <c r="C774" s="99" t="s">
        <v>872</v>
      </c>
      <c r="D774" s="24" t="s">
        <v>499</v>
      </c>
      <c r="E774" s="24" t="s">
        <v>1707</v>
      </c>
      <c r="F774" s="24" t="s">
        <v>513</v>
      </c>
      <c r="G774" s="99">
        <v>146</v>
      </c>
      <c r="H774" s="25" t="s">
        <v>1895</v>
      </c>
      <c r="I774" s="99" t="s">
        <v>121</v>
      </c>
      <c r="J774" s="99" t="s">
        <v>89</v>
      </c>
      <c r="K774" s="25">
        <v>6843</v>
      </c>
      <c r="L774" s="25">
        <v>0</v>
      </c>
      <c r="M774" s="25">
        <v>1</v>
      </c>
      <c r="AA774" s="99" t="s">
        <v>873</v>
      </c>
      <c r="AB774" s="99" t="s">
        <v>602</v>
      </c>
      <c r="AC774" s="99" t="s">
        <v>978</v>
      </c>
      <c r="AD774" s="101" t="s">
        <v>592</v>
      </c>
      <c r="AE774" s="99" t="s">
        <v>593</v>
      </c>
      <c r="AF774" s="99">
        <v>1</v>
      </c>
      <c r="AG774" s="99">
        <v>6843</v>
      </c>
      <c r="AH774" s="99">
        <v>0</v>
      </c>
      <c r="AI774" s="99">
        <v>1</v>
      </c>
      <c r="AJ774" s="99" t="s">
        <v>2676</v>
      </c>
      <c r="AK774" s="99">
        <v>4</v>
      </c>
      <c r="AN774" s="99">
        <v>0</v>
      </c>
      <c r="AO774" s="99" t="s">
        <v>591</v>
      </c>
      <c r="AP774" s="99" t="s">
        <v>2677</v>
      </c>
    </row>
    <row r="775" spans="1:42">
      <c r="A775" s="24">
        <v>774</v>
      </c>
      <c r="B775" s="99" t="s">
        <v>952</v>
      </c>
      <c r="C775" s="99" t="s">
        <v>872</v>
      </c>
      <c r="D775" s="24" t="s">
        <v>499</v>
      </c>
      <c r="E775" s="24" t="s">
        <v>1707</v>
      </c>
      <c r="F775" s="24" t="s">
        <v>513</v>
      </c>
      <c r="G775" s="99">
        <v>146</v>
      </c>
      <c r="H775" s="25" t="s">
        <v>1893</v>
      </c>
      <c r="I775" s="99" t="s">
        <v>121</v>
      </c>
      <c r="J775" s="99" t="s">
        <v>89</v>
      </c>
      <c r="K775" s="25">
        <v>6844</v>
      </c>
      <c r="L775" s="25">
        <v>0</v>
      </c>
      <c r="M775" s="25">
        <v>1</v>
      </c>
      <c r="AA775" s="99" t="s">
        <v>873</v>
      </c>
      <c r="AB775" s="99" t="s">
        <v>602</v>
      </c>
      <c r="AC775" s="99" t="s">
        <v>978</v>
      </c>
      <c r="AD775" s="101" t="s">
        <v>592</v>
      </c>
      <c r="AE775" s="99" t="s">
        <v>593</v>
      </c>
      <c r="AF775" s="99">
        <v>1</v>
      </c>
      <c r="AG775" s="99">
        <v>6844</v>
      </c>
      <c r="AH775" s="99">
        <v>0</v>
      </c>
      <c r="AI775" s="99">
        <v>1</v>
      </c>
      <c r="AJ775" s="99" t="s">
        <v>2678</v>
      </c>
      <c r="AK775" s="99">
        <v>4</v>
      </c>
      <c r="AN775" s="99">
        <v>0</v>
      </c>
      <c r="AO775" s="99" t="s">
        <v>591</v>
      </c>
      <c r="AP775" s="99" t="s">
        <v>2679</v>
      </c>
    </row>
    <row r="776" spans="1:42">
      <c r="A776" s="24">
        <v>775</v>
      </c>
      <c r="B776" s="99" t="s">
        <v>952</v>
      </c>
      <c r="C776" s="99" t="s">
        <v>872</v>
      </c>
      <c r="D776" s="24" t="s">
        <v>499</v>
      </c>
      <c r="E776" s="24" t="s">
        <v>1707</v>
      </c>
      <c r="F776" s="24" t="s">
        <v>513</v>
      </c>
      <c r="G776" s="99">
        <v>146</v>
      </c>
      <c r="H776" s="25" t="s">
        <v>1898</v>
      </c>
      <c r="I776" s="99" t="s">
        <v>121</v>
      </c>
      <c r="J776" s="99" t="s">
        <v>89</v>
      </c>
      <c r="K776" s="25">
        <v>6845</v>
      </c>
      <c r="L776" s="25">
        <v>0</v>
      </c>
      <c r="M776" s="25">
        <v>1</v>
      </c>
      <c r="AA776" s="99" t="s">
        <v>873</v>
      </c>
      <c r="AB776" s="99" t="s">
        <v>602</v>
      </c>
      <c r="AC776" s="99" t="s">
        <v>978</v>
      </c>
      <c r="AD776" s="101" t="s">
        <v>592</v>
      </c>
      <c r="AE776" s="99" t="s">
        <v>593</v>
      </c>
      <c r="AF776" s="99">
        <v>1</v>
      </c>
      <c r="AG776" s="99">
        <v>6845</v>
      </c>
      <c r="AH776" s="99">
        <v>0</v>
      </c>
      <c r="AI776" s="99">
        <v>1</v>
      </c>
      <c r="AJ776" s="99" t="s">
        <v>2680</v>
      </c>
      <c r="AK776" s="99">
        <v>4</v>
      </c>
      <c r="AN776" s="99">
        <v>0</v>
      </c>
      <c r="AO776" s="99" t="s">
        <v>591</v>
      </c>
      <c r="AP776" s="99" t="s">
        <v>2681</v>
      </c>
    </row>
    <row r="777" spans="1:42">
      <c r="A777" s="24">
        <v>776</v>
      </c>
      <c r="B777" s="99" t="s">
        <v>952</v>
      </c>
      <c r="C777" s="99" t="s">
        <v>872</v>
      </c>
      <c r="D777" s="24" t="s">
        <v>499</v>
      </c>
      <c r="E777" s="24" t="s">
        <v>1707</v>
      </c>
      <c r="F777" s="24" t="s">
        <v>513</v>
      </c>
      <c r="G777" s="99">
        <v>146</v>
      </c>
      <c r="H777" s="25" t="s">
        <v>927</v>
      </c>
      <c r="I777" s="99" t="s">
        <v>121</v>
      </c>
      <c r="J777" s="99" t="s">
        <v>89</v>
      </c>
      <c r="K777" s="25">
        <v>6846</v>
      </c>
      <c r="L777" s="25">
        <v>0</v>
      </c>
      <c r="M777" s="25">
        <v>1</v>
      </c>
      <c r="AA777" s="99" t="s">
        <v>873</v>
      </c>
      <c r="AB777" s="99" t="s">
        <v>602</v>
      </c>
      <c r="AC777" s="99" t="s">
        <v>978</v>
      </c>
      <c r="AD777" s="101" t="s">
        <v>592</v>
      </c>
      <c r="AE777" s="99" t="s">
        <v>593</v>
      </c>
      <c r="AF777" s="99">
        <v>1</v>
      </c>
      <c r="AG777" s="99">
        <v>6846</v>
      </c>
      <c r="AH777" s="99">
        <v>0</v>
      </c>
      <c r="AI777" s="99">
        <v>1</v>
      </c>
      <c r="AJ777" s="99" t="s">
        <v>2682</v>
      </c>
      <c r="AK777" s="99">
        <v>4</v>
      </c>
      <c r="AN777" s="99">
        <v>0</v>
      </c>
      <c r="AO777" s="99" t="s">
        <v>591</v>
      </c>
      <c r="AP777" s="99" t="s">
        <v>2683</v>
      </c>
    </row>
    <row r="778" spans="1:42">
      <c r="A778" s="24">
        <v>777</v>
      </c>
      <c r="B778" s="99" t="s">
        <v>952</v>
      </c>
      <c r="C778" s="99" t="s">
        <v>872</v>
      </c>
      <c r="D778" s="24" t="s">
        <v>499</v>
      </c>
      <c r="E778" s="24" t="s">
        <v>1707</v>
      </c>
      <c r="F778" s="24" t="s">
        <v>513</v>
      </c>
      <c r="G778" s="99">
        <v>146</v>
      </c>
      <c r="H778" s="25" t="s">
        <v>1897</v>
      </c>
      <c r="I778" s="99" t="s">
        <v>121</v>
      </c>
      <c r="J778" s="99" t="s">
        <v>89</v>
      </c>
      <c r="K778" s="25">
        <v>6847</v>
      </c>
      <c r="L778" s="25">
        <v>0</v>
      </c>
      <c r="M778" s="25">
        <v>1</v>
      </c>
      <c r="AA778" s="99" t="s">
        <v>873</v>
      </c>
      <c r="AB778" s="99" t="s">
        <v>602</v>
      </c>
      <c r="AC778" s="99" t="s">
        <v>978</v>
      </c>
      <c r="AD778" s="101" t="s">
        <v>592</v>
      </c>
      <c r="AE778" s="99" t="s">
        <v>593</v>
      </c>
      <c r="AF778" s="99">
        <v>1</v>
      </c>
      <c r="AG778" s="99">
        <v>6847</v>
      </c>
      <c r="AH778" s="99">
        <v>0</v>
      </c>
      <c r="AI778" s="99">
        <v>1</v>
      </c>
      <c r="AJ778" s="99" t="s">
        <v>2684</v>
      </c>
      <c r="AK778" s="99">
        <v>4</v>
      </c>
      <c r="AN778" s="99">
        <v>0</v>
      </c>
      <c r="AO778" s="99" t="s">
        <v>591</v>
      </c>
      <c r="AP778" s="99" t="s">
        <v>2685</v>
      </c>
    </row>
    <row r="779" spans="1:42">
      <c r="A779" s="24">
        <v>778</v>
      </c>
      <c r="B779" s="99" t="s">
        <v>952</v>
      </c>
      <c r="C779" s="99" t="s">
        <v>872</v>
      </c>
      <c r="D779" s="24" t="s">
        <v>499</v>
      </c>
      <c r="E779" s="24" t="s">
        <v>1707</v>
      </c>
      <c r="F779" s="24" t="s">
        <v>513</v>
      </c>
      <c r="G779" s="99">
        <v>146</v>
      </c>
      <c r="H779" s="25" t="s">
        <v>1899</v>
      </c>
      <c r="I779" s="99" t="s">
        <v>121</v>
      </c>
      <c r="J779" s="99" t="s">
        <v>89</v>
      </c>
      <c r="K779" s="25">
        <v>6848</v>
      </c>
      <c r="L779" s="25">
        <v>0</v>
      </c>
      <c r="M779" s="25">
        <v>1</v>
      </c>
      <c r="AA779" s="99" t="s">
        <v>873</v>
      </c>
      <c r="AB779" s="99" t="s">
        <v>602</v>
      </c>
      <c r="AC779" s="99" t="s">
        <v>978</v>
      </c>
      <c r="AD779" s="101" t="s">
        <v>592</v>
      </c>
      <c r="AE779" s="99" t="s">
        <v>593</v>
      </c>
      <c r="AF779" s="99">
        <v>1</v>
      </c>
      <c r="AG779" s="99">
        <v>6848</v>
      </c>
      <c r="AH779" s="99">
        <v>0</v>
      </c>
      <c r="AI779" s="99">
        <v>1</v>
      </c>
      <c r="AJ779" s="99" t="s">
        <v>2686</v>
      </c>
      <c r="AK779" s="99">
        <v>4</v>
      </c>
      <c r="AN779" s="99">
        <v>0</v>
      </c>
      <c r="AO779" s="99" t="s">
        <v>591</v>
      </c>
      <c r="AP779" s="99" t="s">
        <v>2687</v>
      </c>
    </row>
    <row r="780" spans="1:42">
      <c r="A780" s="24">
        <v>779</v>
      </c>
      <c r="B780" s="99" t="s">
        <v>952</v>
      </c>
      <c r="C780" s="99" t="s">
        <v>872</v>
      </c>
      <c r="D780" s="24" t="s">
        <v>499</v>
      </c>
      <c r="E780" s="24" t="s">
        <v>1707</v>
      </c>
      <c r="F780" s="24" t="s">
        <v>513</v>
      </c>
      <c r="G780" s="99">
        <v>146</v>
      </c>
      <c r="H780" s="25" t="s">
        <v>930</v>
      </c>
      <c r="I780" s="99" t="s">
        <v>121</v>
      </c>
      <c r="J780" s="99" t="s">
        <v>89</v>
      </c>
      <c r="K780" s="25">
        <v>6849</v>
      </c>
      <c r="L780" s="25">
        <v>0</v>
      </c>
      <c r="M780" s="25">
        <v>1</v>
      </c>
      <c r="AA780" s="99" t="s">
        <v>873</v>
      </c>
      <c r="AB780" s="99" t="s">
        <v>602</v>
      </c>
      <c r="AC780" s="99" t="s">
        <v>978</v>
      </c>
      <c r="AD780" s="101" t="s">
        <v>592</v>
      </c>
      <c r="AE780" s="99" t="s">
        <v>593</v>
      </c>
      <c r="AF780" s="99">
        <v>1</v>
      </c>
      <c r="AG780" s="99">
        <v>6849</v>
      </c>
      <c r="AH780" s="99">
        <v>0</v>
      </c>
      <c r="AI780" s="99">
        <v>1</v>
      </c>
      <c r="AJ780" s="99" t="s">
        <v>2688</v>
      </c>
      <c r="AK780" s="99">
        <v>4</v>
      </c>
      <c r="AN780" s="99">
        <v>0</v>
      </c>
      <c r="AO780" s="99" t="s">
        <v>591</v>
      </c>
      <c r="AP780" s="99" t="s">
        <v>2689</v>
      </c>
    </row>
    <row r="781" spans="1:42">
      <c r="A781" s="24">
        <v>780</v>
      </c>
      <c r="B781" s="99" t="s">
        <v>952</v>
      </c>
      <c r="C781" s="99" t="s">
        <v>872</v>
      </c>
      <c r="D781" s="24" t="s">
        <v>499</v>
      </c>
      <c r="E781" s="24" t="s">
        <v>1707</v>
      </c>
      <c r="F781" s="24" t="s">
        <v>513</v>
      </c>
      <c r="G781" s="99">
        <v>146</v>
      </c>
      <c r="H781" s="25" t="s">
        <v>1900</v>
      </c>
      <c r="I781" s="99" t="s">
        <v>121</v>
      </c>
      <c r="J781" s="99" t="s">
        <v>89</v>
      </c>
      <c r="K781" s="25">
        <v>6850</v>
      </c>
      <c r="L781" s="25">
        <v>0</v>
      </c>
      <c r="M781" s="25">
        <v>1</v>
      </c>
      <c r="AA781" s="99" t="s">
        <v>873</v>
      </c>
      <c r="AB781" s="99" t="s">
        <v>602</v>
      </c>
      <c r="AC781" s="99" t="s">
        <v>978</v>
      </c>
      <c r="AD781" s="101" t="s">
        <v>592</v>
      </c>
      <c r="AE781" s="99" t="s">
        <v>593</v>
      </c>
      <c r="AF781" s="99">
        <v>1</v>
      </c>
      <c r="AG781" s="99">
        <v>6850</v>
      </c>
      <c r="AH781" s="99">
        <v>0</v>
      </c>
      <c r="AI781" s="99">
        <v>1</v>
      </c>
      <c r="AJ781" s="99" t="s">
        <v>2690</v>
      </c>
      <c r="AK781" s="99">
        <v>4</v>
      </c>
      <c r="AN781" s="99">
        <v>0</v>
      </c>
      <c r="AO781" s="99" t="s">
        <v>591</v>
      </c>
      <c r="AP781" s="99" t="s">
        <v>2691</v>
      </c>
    </row>
    <row r="782" spans="1:42">
      <c r="A782" s="24">
        <v>781</v>
      </c>
      <c r="B782" s="99" t="s">
        <v>952</v>
      </c>
      <c r="C782" s="99" t="s">
        <v>872</v>
      </c>
      <c r="D782" s="24" t="s">
        <v>500</v>
      </c>
      <c r="E782" s="24" t="s">
        <v>1707</v>
      </c>
      <c r="F782" s="24" t="s">
        <v>514</v>
      </c>
      <c r="G782" s="99">
        <v>147</v>
      </c>
      <c r="H782" s="25" t="s">
        <v>1891</v>
      </c>
      <c r="I782" s="99" t="s">
        <v>121</v>
      </c>
      <c r="J782" s="99" t="s">
        <v>89</v>
      </c>
      <c r="K782" s="25">
        <v>6880</v>
      </c>
      <c r="L782" s="25">
        <v>0</v>
      </c>
      <c r="M782" s="25">
        <v>1</v>
      </c>
      <c r="AA782" s="99" t="s">
        <v>873</v>
      </c>
      <c r="AB782" s="99" t="s">
        <v>602</v>
      </c>
      <c r="AC782" s="99" t="s">
        <v>978</v>
      </c>
      <c r="AD782" s="101" t="s">
        <v>592</v>
      </c>
      <c r="AE782" s="99" t="s">
        <v>593</v>
      </c>
      <c r="AF782" s="99">
        <v>1</v>
      </c>
      <c r="AG782" s="99">
        <v>6880</v>
      </c>
      <c r="AH782" s="99">
        <v>0</v>
      </c>
      <c r="AI782" s="99">
        <v>1</v>
      </c>
      <c r="AJ782" s="99" t="s">
        <v>2692</v>
      </c>
      <c r="AK782" s="99">
        <v>4</v>
      </c>
      <c r="AN782" s="99">
        <v>0</v>
      </c>
      <c r="AO782" s="99" t="s">
        <v>591</v>
      </c>
      <c r="AP782" s="99" t="s">
        <v>2671</v>
      </c>
    </row>
    <row r="783" spans="1:42">
      <c r="A783" s="24">
        <v>782</v>
      </c>
      <c r="B783" s="99" t="s">
        <v>952</v>
      </c>
      <c r="C783" s="99" t="s">
        <v>872</v>
      </c>
      <c r="D783" s="24" t="s">
        <v>500</v>
      </c>
      <c r="E783" s="24" t="s">
        <v>1707</v>
      </c>
      <c r="F783" s="24" t="s">
        <v>514</v>
      </c>
      <c r="G783" s="99">
        <v>147</v>
      </c>
      <c r="H783" s="25" t="s">
        <v>1892</v>
      </c>
      <c r="I783" s="99" t="s">
        <v>121</v>
      </c>
      <c r="J783" s="99" t="s">
        <v>89</v>
      </c>
      <c r="K783" s="25">
        <v>6881</v>
      </c>
      <c r="L783" s="25">
        <v>0</v>
      </c>
      <c r="M783" s="25">
        <v>1</v>
      </c>
      <c r="AA783" s="99" t="s">
        <v>873</v>
      </c>
      <c r="AB783" s="99" t="s">
        <v>602</v>
      </c>
      <c r="AC783" s="99" t="s">
        <v>978</v>
      </c>
      <c r="AD783" s="101" t="s">
        <v>592</v>
      </c>
      <c r="AE783" s="99" t="s">
        <v>593</v>
      </c>
      <c r="AF783" s="99">
        <v>1</v>
      </c>
      <c r="AG783" s="99">
        <v>6881</v>
      </c>
      <c r="AH783" s="99">
        <v>0</v>
      </c>
      <c r="AI783" s="99">
        <v>1</v>
      </c>
      <c r="AJ783" s="99" t="s">
        <v>2693</v>
      </c>
      <c r="AK783" s="99">
        <v>4</v>
      </c>
      <c r="AN783" s="99">
        <v>0</v>
      </c>
      <c r="AO783" s="99" t="s">
        <v>591</v>
      </c>
      <c r="AP783" s="99" t="s">
        <v>2673</v>
      </c>
    </row>
    <row r="784" spans="1:42">
      <c r="A784" s="24">
        <v>783</v>
      </c>
      <c r="B784" s="99" t="s">
        <v>952</v>
      </c>
      <c r="C784" s="99" t="s">
        <v>872</v>
      </c>
      <c r="D784" s="24" t="s">
        <v>500</v>
      </c>
      <c r="E784" s="24" t="s">
        <v>1707</v>
      </c>
      <c r="F784" s="24" t="s">
        <v>514</v>
      </c>
      <c r="G784" s="99">
        <v>147</v>
      </c>
      <c r="H784" s="25" t="s">
        <v>1894</v>
      </c>
      <c r="I784" s="99" t="s">
        <v>121</v>
      </c>
      <c r="J784" s="99" t="s">
        <v>89</v>
      </c>
      <c r="K784" s="25">
        <v>6882</v>
      </c>
      <c r="L784" s="25">
        <v>0</v>
      </c>
      <c r="M784" s="25">
        <v>1</v>
      </c>
      <c r="AA784" s="99" t="s">
        <v>873</v>
      </c>
      <c r="AB784" s="99" t="s">
        <v>602</v>
      </c>
      <c r="AC784" s="99" t="s">
        <v>978</v>
      </c>
      <c r="AD784" s="101" t="s">
        <v>592</v>
      </c>
      <c r="AE784" s="99" t="s">
        <v>593</v>
      </c>
      <c r="AF784" s="99">
        <v>1</v>
      </c>
      <c r="AG784" s="99">
        <v>6882</v>
      </c>
      <c r="AH784" s="99">
        <v>0</v>
      </c>
      <c r="AI784" s="99">
        <v>1</v>
      </c>
      <c r="AJ784" s="99" t="s">
        <v>2694</v>
      </c>
      <c r="AK784" s="99">
        <v>4</v>
      </c>
      <c r="AN784" s="99">
        <v>0</v>
      </c>
      <c r="AO784" s="99" t="s">
        <v>591</v>
      </c>
      <c r="AP784" s="99" t="s">
        <v>2675</v>
      </c>
    </row>
    <row r="785" spans="1:42">
      <c r="A785" s="24">
        <v>784</v>
      </c>
      <c r="B785" s="99" t="s">
        <v>952</v>
      </c>
      <c r="C785" s="99" t="s">
        <v>872</v>
      </c>
      <c r="D785" s="24" t="s">
        <v>500</v>
      </c>
      <c r="E785" s="24" t="s">
        <v>1707</v>
      </c>
      <c r="F785" s="24" t="s">
        <v>514</v>
      </c>
      <c r="G785" s="99">
        <v>147</v>
      </c>
      <c r="H785" s="25" t="s">
        <v>1895</v>
      </c>
      <c r="I785" s="99" t="s">
        <v>121</v>
      </c>
      <c r="J785" s="99" t="s">
        <v>89</v>
      </c>
      <c r="K785" s="25">
        <v>6883</v>
      </c>
      <c r="L785" s="25">
        <v>0</v>
      </c>
      <c r="M785" s="25">
        <v>1</v>
      </c>
      <c r="AA785" s="99" t="s">
        <v>873</v>
      </c>
      <c r="AB785" s="99" t="s">
        <v>602</v>
      </c>
      <c r="AC785" s="99" t="s">
        <v>978</v>
      </c>
      <c r="AD785" s="101" t="s">
        <v>592</v>
      </c>
      <c r="AE785" s="99" t="s">
        <v>593</v>
      </c>
      <c r="AF785" s="99">
        <v>1</v>
      </c>
      <c r="AG785" s="99">
        <v>6883</v>
      </c>
      <c r="AH785" s="99">
        <v>0</v>
      </c>
      <c r="AI785" s="99">
        <v>1</v>
      </c>
      <c r="AJ785" s="99" t="s">
        <v>2695</v>
      </c>
      <c r="AK785" s="99">
        <v>4</v>
      </c>
      <c r="AN785" s="99">
        <v>0</v>
      </c>
      <c r="AO785" s="99" t="s">
        <v>591</v>
      </c>
      <c r="AP785" s="99" t="s">
        <v>2677</v>
      </c>
    </row>
    <row r="786" spans="1:42">
      <c r="A786" s="24">
        <v>785</v>
      </c>
      <c r="B786" s="99" t="s">
        <v>952</v>
      </c>
      <c r="C786" s="99" t="s">
        <v>872</v>
      </c>
      <c r="D786" s="24" t="s">
        <v>500</v>
      </c>
      <c r="E786" s="24" t="s">
        <v>1707</v>
      </c>
      <c r="F786" s="24" t="s">
        <v>514</v>
      </c>
      <c r="G786" s="99">
        <v>147</v>
      </c>
      <c r="H786" s="25" t="s">
        <v>1893</v>
      </c>
      <c r="I786" s="99" t="s">
        <v>121</v>
      </c>
      <c r="J786" s="99" t="s">
        <v>89</v>
      </c>
      <c r="K786" s="25">
        <v>6884</v>
      </c>
      <c r="L786" s="25">
        <v>0</v>
      </c>
      <c r="M786" s="25">
        <v>1</v>
      </c>
      <c r="AA786" s="99" t="s">
        <v>873</v>
      </c>
      <c r="AB786" s="99" t="s">
        <v>602</v>
      </c>
      <c r="AC786" s="99" t="s">
        <v>978</v>
      </c>
      <c r="AD786" s="101" t="s">
        <v>592</v>
      </c>
      <c r="AE786" s="99" t="s">
        <v>593</v>
      </c>
      <c r="AF786" s="99">
        <v>1</v>
      </c>
      <c r="AG786" s="99">
        <v>6884</v>
      </c>
      <c r="AH786" s="99">
        <v>0</v>
      </c>
      <c r="AI786" s="99">
        <v>1</v>
      </c>
      <c r="AJ786" s="99" t="s">
        <v>2696</v>
      </c>
      <c r="AK786" s="99">
        <v>4</v>
      </c>
      <c r="AN786" s="99">
        <v>0</v>
      </c>
      <c r="AO786" s="99" t="s">
        <v>591</v>
      </c>
      <c r="AP786" s="99" t="s">
        <v>2679</v>
      </c>
    </row>
    <row r="787" spans="1:42">
      <c r="A787" s="24">
        <v>786</v>
      </c>
      <c r="B787" s="99" t="s">
        <v>952</v>
      </c>
      <c r="C787" s="99" t="s">
        <v>872</v>
      </c>
      <c r="D787" s="24" t="s">
        <v>500</v>
      </c>
      <c r="E787" s="24" t="s">
        <v>1707</v>
      </c>
      <c r="F787" s="24" t="s">
        <v>514</v>
      </c>
      <c r="G787" s="99">
        <v>147</v>
      </c>
      <c r="H787" s="25" t="s">
        <v>1898</v>
      </c>
      <c r="I787" s="99" t="s">
        <v>121</v>
      </c>
      <c r="J787" s="99" t="s">
        <v>89</v>
      </c>
      <c r="K787" s="25">
        <v>6885</v>
      </c>
      <c r="L787" s="25">
        <v>0</v>
      </c>
      <c r="M787" s="25">
        <v>1</v>
      </c>
      <c r="AA787" s="99" t="s">
        <v>873</v>
      </c>
      <c r="AB787" s="99" t="s">
        <v>602</v>
      </c>
      <c r="AC787" s="99" t="s">
        <v>978</v>
      </c>
      <c r="AD787" s="101" t="s">
        <v>592</v>
      </c>
      <c r="AE787" s="99" t="s">
        <v>593</v>
      </c>
      <c r="AF787" s="99">
        <v>1</v>
      </c>
      <c r="AG787" s="99">
        <v>6885</v>
      </c>
      <c r="AH787" s="99">
        <v>0</v>
      </c>
      <c r="AI787" s="99">
        <v>1</v>
      </c>
      <c r="AJ787" s="99" t="s">
        <v>2697</v>
      </c>
      <c r="AK787" s="99">
        <v>4</v>
      </c>
      <c r="AN787" s="99">
        <v>0</v>
      </c>
      <c r="AO787" s="99" t="s">
        <v>591</v>
      </c>
      <c r="AP787" s="99" t="s">
        <v>2681</v>
      </c>
    </row>
    <row r="788" spans="1:42">
      <c r="A788" s="24">
        <v>787</v>
      </c>
      <c r="B788" s="99" t="s">
        <v>952</v>
      </c>
      <c r="C788" s="99" t="s">
        <v>872</v>
      </c>
      <c r="D788" s="24" t="s">
        <v>500</v>
      </c>
      <c r="E788" s="24" t="s">
        <v>1707</v>
      </c>
      <c r="F788" s="24" t="s">
        <v>514</v>
      </c>
      <c r="G788" s="99">
        <v>147</v>
      </c>
      <c r="H788" s="25" t="s">
        <v>927</v>
      </c>
      <c r="I788" s="99" t="s">
        <v>121</v>
      </c>
      <c r="J788" s="99" t="s">
        <v>89</v>
      </c>
      <c r="K788" s="25">
        <v>6886</v>
      </c>
      <c r="L788" s="25">
        <v>0</v>
      </c>
      <c r="M788" s="25">
        <v>1</v>
      </c>
      <c r="AA788" s="99" t="s">
        <v>873</v>
      </c>
      <c r="AB788" s="99" t="s">
        <v>602</v>
      </c>
      <c r="AC788" s="99" t="s">
        <v>978</v>
      </c>
      <c r="AD788" s="101" t="s">
        <v>592</v>
      </c>
      <c r="AE788" s="99" t="s">
        <v>593</v>
      </c>
      <c r="AF788" s="99">
        <v>1</v>
      </c>
      <c r="AG788" s="99">
        <v>6886</v>
      </c>
      <c r="AH788" s="99">
        <v>0</v>
      </c>
      <c r="AI788" s="99">
        <v>1</v>
      </c>
      <c r="AJ788" s="99" t="s">
        <v>2698</v>
      </c>
      <c r="AK788" s="99">
        <v>4</v>
      </c>
      <c r="AN788" s="99">
        <v>0</v>
      </c>
      <c r="AO788" s="99" t="s">
        <v>591</v>
      </c>
      <c r="AP788" s="99" t="s">
        <v>2683</v>
      </c>
    </row>
    <row r="789" spans="1:42">
      <c r="A789" s="24">
        <v>788</v>
      </c>
      <c r="B789" s="99" t="s">
        <v>952</v>
      </c>
      <c r="C789" s="99" t="s">
        <v>872</v>
      </c>
      <c r="D789" s="24" t="s">
        <v>500</v>
      </c>
      <c r="E789" s="24" t="s">
        <v>1707</v>
      </c>
      <c r="F789" s="24" t="s">
        <v>514</v>
      </c>
      <c r="G789" s="99">
        <v>147</v>
      </c>
      <c r="H789" s="25" t="s">
        <v>1897</v>
      </c>
      <c r="I789" s="99" t="s">
        <v>121</v>
      </c>
      <c r="J789" s="99" t="s">
        <v>89</v>
      </c>
      <c r="K789" s="25">
        <v>6887</v>
      </c>
      <c r="L789" s="25">
        <v>0</v>
      </c>
      <c r="M789" s="25">
        <v>1</v>
      </c>
      <c r="AA789" s="99" t="s">
        <v>873</v>
      </c>
      <c r="AB789" s="99" t="s">
        <v>602</v>
      </c>
      <c r="AC789" s="99" t="s">
        <v>978</v>
      </c>
      <c r="AD789" s="101" t="s">
        <v>592</v>
      </c>
      <c r="AE789" s="99" t="s">
        <v>593</v>
      </c>
      <c r="AF789" s="99">
        <v>1</v>
      </c>
      <c r="AG789" s="99">
        <v>6887</v>
      </c>
      <c r="AH789" s="99">
        <v>0</v>
      </c>
      <c r="AI789" s="99">
        <v>1</v>
      </c>
      <c r="AJ789" s="99" t="s">
        <v>2699</v>
      </c>
      <c r="AK789" s="99">
        <v>4</v>
      </c>
      <c r="AN789" s="99">
        <v>0</v>
      </c>
      <c r="AO789" s="99" t="s">
        <v>591</v>
      </c>
      <c r="AP789" s="99" t="s">
        <v>2685</v>
      </c>
    </row>
    <row r="790" spans="1:42">
      <c r="A790" s="24">
        <v>789</v>
      </c>
      <c r="B790" s="99" t="s">
        <v>952</v>
      </c>
      <c r="C790" s="99" t="s">
        <v>872</v>
      </c>
      <c r="D790" s="24" t="s">
        <v>500</v>
      </c>
      <c r="E790" s="24" t="s">
        <v>1707</v>
      </c>
      <c r="F790" s="24" t="s">
        <v>514</v>
      </c>
      <c r="G790" s="99">
        <v>147</v>
      </c>
      <c r="H790" s="25" t="s">
        <v>1899</v>
      </c>
      <c r="I790" s="99" t="s">
        <v>121</v>
      </c>
      <c r="J790" s="99" t="s">
        <v>89</v>
      </c>
      <c r="K790" s="25">
        <v>6888</v>
      </c>
      <c r="L790" s="25">
        <v>0</v>
      </c>
      <c r="M790" s="25">
        <v>1</v>
      </c>
      <c r="AA790" s="99" t="s">
        <v>873</v>
      </c>
      <c r="AB790" s="99" t="s">
        <v>602</v>
      </c>
      <c r="AC790" s="99" t="s">
        <v>978</v>
      </c>
      <c r="AD790" s="101" t="s">
        <v>592</v>
      </c>
      <c r="AE790" s="99" t="s">
        <v>593</v>
      </c>
      <c r="AF790" s="99">
        <v>1</v>
      </c>
      <c r="AG790" s="99">
        <v>6888</v>
      </c>
      <c r="AH790" s="99">
        <v>0</v>
      </c>
      <c r="AI790" s="99">
        <v>1</v>
      </c>
      <c r="AJ790" s="99" t="s">
        <v>2700</v>
      </c>
      <c r="AK790" s="99">
        <v>4</v>
      </c>
      <c r="AN790" s="99">
        <v>0</v>
      </c>
      <c r="AO790" s="99" t="s">
        <v>591</v>
      </c>
      <c r="AP790" s="99" t="s">
        <v>2687</v>
      </c>
    </row>
    <row r="791" spans="1:42">
      <c r="A791" s="24">
        <v>790</v>
      </c>
      <c r="B791" s="99" t="s">
        <v>952</v>
      </c>
      <c r="C791" s="99" t="s">
        <v>872</v>
      </c>
      <c r="D791" s="24" t="s">
        <v>500</v>
      </c>
      <c r="E791" s="24" t="s">
        <v>1707</v>
      </c>
      <c r="F791" s="24" t="s">
        <v>514</v>
      </c>
      <c r="G791" s="99">
        <v>147</v>
      </c>
      <c r="H791" s="25" t="s">
        <v>930</v>
      </c>
      <c r="I791" s="99" t="s">
        <v>121</v>
      </c>
      <c r="J791" s="99" t="s">
        <v>89</v>
      </c>
      <c r="K791" s="25">
        <v>6889</v>
      </c>
      <c r="L791" s="25">
        <v>0</v>
      </c>
      <c r="M791" s="25">
        <v>1</v>
      </c>
      <c r="AA791" s="99" t="s">
        <v>873</v>
      </c>
      <c r="AB791" s="99" t="s">
        <v>602</v>
      </c>
      <c r="AC791" s="99" t="s">
        <v>978</v>
      </c>
      <c r="AD791" s="101" t="s">
        <v>592</v>
      </c>
      <c r="AE791" s="99" t="s">
        <v>593</v>
      </c>
      <c r="AF791" s="99">
        <v>1</v>
      </c>
      <c r="AG791" s="99">
        <v>6889</v>
      </c>
      <c r="AH791" s="99">
        <v>0</v>
      </c>
      <c r="AI791" s="99">
        <v>1</v>
      </c>
      <c r="AJ791" s="99" t="s">
        <v>2701</v>
      </c>
      <c r="AK791" s="99">
        <v>4</v>
      </c>
      <c r="AN791" s="99">
        <v>0</v>
      </c>
      <c r="AO791" s="99" t="s">
        <v>591</v>
      </c>
      <c r="AP791" s="99" t="s">
        <v>2689</v>
      </c>
    </row>
    <row r="792" spans="1:42">
      <c r="A792" s="24">
        <v>791</v>
      </c>
      <c r="B792" s="99" t="s">
        <v>952</v>
      </c>
      <c r="C792" s="99" t="s">
        <v>872</v>
      </c>
      <c r="D792" s="24" t="s">
        <v>500</v>
      </c>
      <c r="E792" s="24" t="s">
        <v>1707</v>
      </c>
      <c r="F792" s="24" t="s">
        <v>514</v>
      </c>
      <c r="G792" s="99">
        <v>147</v>
      </c>
      <c r="H792" s="25" t="s">
        <v>1900</v>
      </c>
      <c r="I792" s="99" t="s">
        <v>121</v>
      </c>
      <c r="J792" s="99" t="s">
        <v>89</v>
      </c>
      <c r="K792" s="25">
        <v>6890</v>
      </c>
      <c r="L792" s="25">
        <v>0</v>
      </c>
      <c r="M792" s="25">
        <v>1</v>
      </c>
      <c r="AA792" s="99" t="s">
        <v>873</v>
      </c>
      <c r="AB792" s="99" t="s">
        <v>602</v>
      </c>
      <c r="AC792" s="99" t="s">
        <v>978</v>
      </c>
      <c r="AD792" s="101" t="s">
        <v>592</v>
      </c>
      <c r="AE792" s="99" t="s">
        <v>593</v>
      </c>
      <c r="AF792" s="99">
        <v>1</v>
      </c>
      <c r="AG792" s="99">
        <v>6890</v>
      </c>
      <c r="AH792" s="99">
        <v>0</v>
      </c>
      <c r="AI792" s="99">
        <v>1</v>
      </c>
      <c r="AJ792" s="99" t="s">
        <v>2702</v>
      </c>
      <c r="AK792" s="99">
        <v>4</v>
      </c>
      <c r="AN792" s="99">
        <v>0</v>
      </c>
      <c r="AO792" s="99" t="s">
        <v>591</v>
      </c>
      <c r="AP792" s="99" t="s">
        <v>2691</v>
      </c>
    </row>
    <row r="793" spans="1:42">
      <c r="A793" s="24">
        <v>792</v>
      </c>
      <c r="B793" s="99" t="s">
        <v>952</v>
      </c>
      <c r="C793" s="99" t="s">
        <v>872</v>
      </c>
      <c r="D793" s="24" t="s">
        <v>494</v>
      </c>
      <c r="E793" s="24" t="s">
        <v>1708</v>
      </c>
      <c r="F793" s="24" t="s">
        <v>541</v>
      </c>
      <c r="G793" s="99">
        <v>148</v>
      </c>
      <c r="H793" s="25" t="s">
        <v>1896</v>
      </c>
      <c r="I793" s="99" t="s">
        <v>121</v>
      </c>
      <c r="J793" s="99" t="s">
        <v>89</v>
      </c>
      <c r="K793" s="25">
        <v>6920</v>
      </c>
      <c r="L793" s="25">
        <v>0</v>
      </c>
      <c r="M793" s="25">
        <v>1</v>
      </c>
      <c r="AA793" s="99" t="s">
        <v>873</v>
      </c>
      <c r="AB793" s="99" t="s">
        <v>602</v>
      </c>
      <c r="AC793" s="99" t="s">
        <v>978</v>
      </c>
      <c r="AD793" s="101" t="s">
        <v>592</v>
      </c>
      <c r="AE793" s="99" t="s">
        <v>593</v>
      </c>
      <c r="AF793" s="99">
        <v>1</v>
      </c>
      <c r="AG793" s="99">
        <v>6920</v>
      </c>
      <c r="AH793" s="99">
        <v>0</v>
      </c>
      <c r="AI793" s="99">
        <v>1</v>
      </c>
      <c r="AJ793" s="99" t="s">
        <v>2703</v>
      </c>
      <c r="AK793" s="99">
        <v>4</v>
      </c>
      <c r="AN793" s="99">
        <v>0</v>
      </c>
      <c r="AO793" s="99" t="s">
        <v>591</v>
      </c>
      <c r="AP793" s="99" t="s">
        <v>2704</v>
      </c>
    </row>
    <row r="794" spans="1:42">
      <c r="A794" s="24">
        <v>793</v>
      </c>
      <c r="B794" s="99" t="s">
        <v>952</v>
      </c>
      <c r="C794" s="99" t="s">
        <v>872</v>
      </c>
      <c r="D794" s="24" t="s">
        <v>494</v>
      </c>
      <c r="E794" s="24" t="s">
        <v>1708</v>
      </c>
      <c r="F794" s="24" t="s">
        <v>541</v>
      </c>
      <c r="G794" s="99">
        <v>148</v>
      </c>
      <c r="H794" s="25" t="s">
        <v>1901</v>
      </c>
      <c r="I794" s="99" t="s">
        <v>121</v>
      </c>
      <c r="J794" s="99" t="s">
        <v>89</v>
      </c>
      <c r="K794" s="25">
        <v>6921</v>
      </c>
      <c r="L794" s="25">
        <v>0</v>
      </c>
      <c r="M794" s="25">
        <v>1</v>
      </c>
      <c r="AA794" s="99" t="s">
        <v>873</v>
      </c>
      <c r="AB794" s="99" t="s">
        <v>602</v>
      </c>
      <c r="AC794" s="99" t="s">
        <v>978</v>
      </c>
      <c r="AD794" s="101" t="s">
        <v>592</v>
      </c>
      <c r="AE794" s="99" t="s">
        <v>593</v>
      </c>
      <c r="AF794" s="99">
        <v>1</v>
      </c>
      <c r="AG794" s="99">
        <v>6921</v>
      </c>
      <c r="AH794" s="99">
        <v>0</v>
      </c>
      <c r="AI794" s="99">
        <v>1</v>
      </c>
      <c r="AJ794" s="99" t="s">
        <v>2705</v>
      </c>
      <c r="AK794" s="99">
        <v>4</v>
      </c>
      <c r="AN794" s="99">
        <v>0</v>
      </c>
      <c r="AO794" s="99" t="s">
        <v>591</v>
      </c>
      <c r="AP794" s="99" t="s">
        <v>2706</v>
      </c>
    </row>
    <row r="795" spans="1:42">
      <c r="A795" s="24">
        <v>794</v>
      </c>
      <c r="B795" s="99" t="s">
        <v>952</v>
      </c>
      <c r="C795" s="99" t="s">
        <v>872</v>
      </c>
      <c r="D795" s="24" t="s">
        <v>494</v>
      </c>
      <c r="E795" s="24" t="s">
        <v>1708</v>
      </c>
      <c r="F795" s="24" t="s">
        <v>541</v>
      </c>
      <c r="G795" s="99">
        <v>148</v>
      </c>
      <c r="H795" s="25" t="s">
        <v>1902</v>
      </c>
      <c r="I795" s="99" t="s">
        <v>121</v>
      </c>
      <c r="J795" s="99" t="s">
        <v>89</v>
      </c>
      <c r="K795" s="25">
        <v>6922</v>
      </c>
      <c r="L795" s="25">
        <v>0</v>
      </c>
      <c r="M795" s="25">
        <v>1</v>
      </c>
      <c r="AA795" s="99" t="s">
        <v>873</v>
      </c>
      <c r="AB795" s="99" t="s">
        <v>602</v>
      </c>
      <c r="AC795" s="99" t="s">
        <v>978</v>
      </c>
      <c r="AD795" s="101" t="s">
        <v>592</v>
      </c>
      <c r="AE795" s="99" t="s">
        <v>593</v>
      </c>
      <c r="AF795" s="99">
        <v>1</v>
      </c>
      <c r="AG795" s="99">
        <v>6922</v>
      </c>
      <c r="AH795" s="99">
        <v>0</v>
      </c>
      <c r="AI795" s="99">
        <v>1</v>
      </c>
      <c r="AJ795" s="99" t="s">
        <v>2707</v>
      </c>
      <c r="AK795" s="99">
        <v>4</v>
      </c>
      <c r="AN795" s="99">
        <v>0</v>
      </c>
      <c r="AO795" s="99" t="s">
        <v>591</v>
      </c>
      <c r="AP795" s="99" t="s">
        <v>2708</v>
      </c>
    </row>
    <row r="796" spans="1:42">
      <c r="A796" s="24">
        <v>795</v>
      </c>
      <c r="B796" s="99" t="s">
        <v>952</v>
      </c>
      <c r="C796" s="99" t="s">
        <v>872</v>
      </c>
      <c r="D796" s="24" t="s">
        <v>494</v>
      </c>
      <c r="E796" s="24" t="s">
        <v>1708</v>
      </c>
      <c r="F796" s="24" t="s">
        <v>541</v>
      </c>
      <c r="G796" s="99">
        <v>148</v>
      </c>
      <c r="H796" s="25" t="s">
        <v>1903</v>
      </c>
      <c r="I796" s="99" t="s">
        <v>121</v>
      </c>
      <c r="J796" s="99" t="s">
        <v>89</v>
      </c>
      <c r="K796" s="25">
        <v>6923</v>
      </c>
      <c r="L796" s="25">
        <v>0</v>
      </c>
      <c r="M796" s="25">
        <v>1</v>
      </c>
      <c r="AA796" s="99" t="s">
        <v>873</v>
      </c>
      <c r="AB796" s="99" t="s">
        <v>602</v>
      </c>
      <c r="AC796" s="99" t="s">
        <v>978</v>
      </c>
      <c r="AD796" s="101" t="s">
        <v>592</v>
      </c>
      <c r="AE796" s="99" t="s">
        <v>593</v>
      </c>
      <c r="AF796" s="99">
        <v>1</v>
      </c>
      <c r="AG796" s="99">
        <v>6923</v>
      </c>
      <c r="AH796" s="99">
        <v>0</v>
      </c>
      <c r="AI796" s="99">
        <v>1</v>
      </c>
      <c r="AJ796" s="99" t="s">
        <v>2709</v>
      </c>
      <c r="AK796" s="99">
        <v>4</v>
      </c>
      <c r="AN796" s="99">
        <v>0</v>
      </c>
      <c r="AO796" s="99" t="s">
        <v>591</v>
      </c>
      <c r="AP796" s="99" t="s">
        <v>2710</v>
      </c>
    </row>
    <row r="797" spans="1:42">
      <c r="A797" s="24">
        <v>796</v>
      </c>
      <c r="B797" s="99" t="s">
        <v>952</v>
      </c>
      <c r="C797" s="99" t="s">
        <v>872</v>
      </c>
      <c r="D797" s="24" t="s">
        <v>494</v>
      </c>
      <c r="E797" s="24" t="s">
        <v>1708</v>
      </c>
      <c r="F797" s="24" t="s">
        <v>541</v>
      </c>
      <c r="G797" s="99">
        <v>148</v>
      </c>
      <c r="H797" s="25" t="s">
        <v>1904</v>
      </c>
      <c r="I797" s="99" t="s">
        <v>121</v>
      </c>
      <c r="J797" s="99" t="s">
        <v>89</v>
      </c>
      <c r="K797" s="25">
        <v>6924</v>
      </c>
      <c r="L797" s="25">
        <v>0</v>
      </c>
      <c r="M797" s="25">
        <v>1</v>
      </c>
      <c r="AA797" s="99" t="s">
        <v>873</v>
      </c>
      <c r="AB797" s="99" t="s">
        <v>602</v>
      </c>
      <c r="AC797" s="99" t="s">
        <v>978</v>
      </c>
      <c r="AD797" s="101" t="s">
        <v>592</v>
      </c>
      <c r="AE797" s="99" t="s">
        <v>593</v>
      </c>
      <c r="AF797" s="99">
        <v>1</v>
      </c>
      <c r="AG797" s="99">
        <v>6924</v>
      </c>
      <c r="AH797" s="99">
        <v>0</v>
      </c>
      <c r="AI797" s="99">
        <v>1</v>
      </c>
      <c r="AJ797" s="99" t="s">
        <v>2711</v>
      </c>
      <c r="AK797" s="99">
        <v>4</v>
      </c>
      <c r="AN797" s="99">
        <v>0</v>
      </c>
      <c r="AO797" s="99" t="s">
        <v>591</v>
      </c>
      <c r="AP797" s="99" t="s">
        <v>2712</v>
      </c>
    </row>
    <row r="798" spans="1:42">
      <c r="A798" s="24">
        <v>797</v>
      </c>
      <c r="B798" s="99" t="s">
        <v>952</v>
      </c>
      <c r="C798" s="99" t="s">
        <v>872</v>
      </c>
      <c r="D798" s="24" t="s">
        <v>494</v>
      </c>
      <c r="E798" s="24" t="s">
        <v>1708</v>
      </c>
      <c r="F798" s="24" t="s">
        <v>541</v>
      </c>
      <c r="G798" s="99">
        <v>148</v>
      </c>
      <c r="H798" s="25" t="s">
        <v>1905</v>
      </c>
      <c r="I798" s="99" t="s">
        <v>121</v>
      </c>
      <c r="J798" s="99" t="s">
        <v>89</v>
      </c>
      <c r="K798" s="25">
        <v>6925</v>
      </c>
      <c r="L798" s="25">
        <v>0</v>
      </c>
      <c r="M798" s="25">
        <v>1</v>
      </c>
      <c r="AA798" s="99" t="s">
        <v>873</v>
      </c>
      <c r="AB798" s="99" t="s">
        <v>602</v>
      </c>
      <c r="AC798" s="99" t="s">
        <v>978</v>
      </c>
      <c r="AD798" s="101" t="s">
        <v>592</v>
      </c>
      <c r="AE798" s="99" t="s">
        <v>593</v>
      </c>
      <c r="AF798" s="99">
        <v>1</v>
      </c>
      <c r="AG798" s="99">
        <v>6925</v>
      </c>
      <c r="AH798" s="99">
        <v>0</v>
      </c>
      <c r="AI798" s="99">
        <v>1</v>
      </c>
      <c r="AJ798" s="99" t="s">
        <v>2713</v>
      </c>
      <c r="AK798" s="99">
        <v>4</v>
      </c>
      <c r="AN798" s="99">
        <v>0</v>
      </c>
      <c r="AO798" s="99" t="s">
        <v>591</v>
      </c>
      <c r="AP798" s="99" t="s">
        <v>2714</v>
      </c>
    </row>
    <row r="799" spans="1:42">
      <c r="A799" s="24">
        <v>798</v>
      </c>
      <c r="B799" s="99" t="s">
        <v>952</v>
      </c>
      <c r="C799" s="99" t="s">
        <v>872</v>
      </c>
      <c r="D799" s="24" t="s">
        <v>494</v>
      </c>
      <c r="E799" s="24" t="s">
        <v>1708</v>
      </c>
      <c r="F799" s="24" t="s">
        <v>541</v>
      </c>
      <c r="G799" s="99">
        <v>148</v>
      </c>
      <c r="H799" s="25" t="s">
        <v>1906</v>
      </c>
      <c r="I799" s="99" t="s">
        <v>121</v>
      </c>
      <c r="J799" s="99" t="s">
        <v>89</v>
      </c>
      <c r="K799" s="25">
        <v>6926</v>
      </c>
      <c r="L799" s="25">
        <v>0</v>
      </c>
      <c r="M799" s="25">
        <v>1</v>
      </c>
      <c r="AA799" s="99" t="s">
        <v>873</v>
      </c>
      <c r="AB799" s="99" t="s">
        <v>602</v>
      </c>
      <c r="AC799" s="99" t="s">
        <v>978</v>
      </c>
      <c r="AD799" s="101" t="s">
        <v>592</v>
      </c>
      <c r="AE799" s="99" t="s">
        <v>593</v>
      </c>
      <c r="AF799" s="99">
        <v>1</v>
      </c>
      <c r="AG799" s="99">
        <v>6926</v>
      </c>
      <c r="AH799" s="99">
        <v>0</v>
      </c>
      <c r="AI799" s="99">
        <v>1</v>
      </c>
      <c r="AJ799" s="99" t="s">
        <v>2715</v>
      </c>
      <c r="AK799" s="99">
        <v>4</v>
      </c>
      <c r="AN799" s="99">
        <v>0</v>
      </c>
      <c r="AO799" s="99" t="s">
        <v>591</v>
      </c>
      <c r="AP799" s="99" t="s">
        <v>2716</v>
      </c>
    </row>
    <row r="800" spans="1:42">
      <c r="A800" s="24">
        <v>799</v>
      </c>
      <c r="B800" s="99" t="s">
        <v>952</v>
      </c>
      <c r="C800" s="99" t="s">
        <v>872</v>
      </c>
      <c r="D800" s="24" t="s">
        <v>494</v>
      </c>
      <c r="E800" s="24" t="s">
        <v>1708</v>
      </c>
      <c r="F800" s="24" t="s">
        <v>541</v>
      </c>
      <c r="G800" s="99">
        <v>148</v>
      </c>
      <c r="H800" s="25" t="s">
        <v>1908</v>
      </c>
      <c r="I800" s="99" t="s">
        <v>121</v>
      </c>
      <c r="J800" s="99" t="s">
        <v>89</v>
      </c>
      <c r="K800" s="25">
        <v>6927</v>
      </c>
      <c r="L800" s="25">
        <v>0</v>
      </c>
      <c r="M800" s="25">
        <v>1</v>
      </c>
      <c r="AA800" s="99" t="s">
        <v>873</v>
      </c>
      <c r="AB800" s="99" t="s">
        <v>602</v>
      </c>
      <c r="AC800" s="99" t="s">
        <v>978</v>
      </c>
      <c r="AD800" s="101" t="s">
        <v>592</v>
      </c>
      <c r="AE800" s="99" t="s">
        <v>593</v>
      </c>
      <c r="AF800" s="99">
        <v>1</v>
      </c>
      <c r="AG800" s="99">
        <v>6927</v>
      </c>
      <c r="AH800" s="99">
        <v>0</v>
      </c>
      <c r="AI800" s="99">
        <v>1</v>
      </c>
      <c r="AJ800" s="99" t="s">
        <v>2717</v>
      </c>
      <c r="AK800" s="99">
        <v>4</v>
      </c>
      <c r="AN800" s="99">
        <v>0</v>
      </c>
      <c r="AO800" s="99" t="s">
        <v>591</v>
      </c>
      <c r="AP800" s="99" t="s">
        <v>2718</v>
      </c>
    </row>
    <row r="801" spans="1:42">
      <c r="A801" s="24">
        <v>800</v>
      </c>
      <c r="B801" s="99" t="s">
        <v>952</v>
      </c>
      <c r="C801" s="99" t="s">
        <v>872</v>
      </c>
      <c r="D801" s="24" t="s">
        <v>494</v>
      </c>
      <c r="E801" s="24" t="s">
        <v>1708</v>
      </c>
      <c r="F801" s="24" t="s">
        <v>541</v>
      </c>
      <c r="G801" s="99">
        <v>148</v>
      </c>
      <c r="H801" s="25" t="s">
        <v>1907</v>
      </c>
      <c r="I801" s="99" t="s">
        <v>121</v>
      </c>
      <c r="J801" s="99" t="s">
        <v>89</v>
      </c>
      <c r="K801" s="25">
        <v>6928</v>
      </c>
      <c r="L801" s="25">
        <v>0</v>
      </c>
      <c r="M801" s="25">
        <v>1</v>
      </c>
      <c r="AA801" s="99" t="s">
        <v>873</v>
      </c>
      <c r="AB801" s="99" t="s">
        <v>602</v>
      </c>
      <c r="AC801" s="99" t="s">
        <v>978</v>
      </c>
      <c r="AD801" s="101" t="s">
        <v>592</v>
      </c>
      <c r="AE801" s="99" t="s">
        <v>593</v>
      </c>
      <c r="AF801" s="99">
        <v>1</v>
      </c>
      <c r="AG801" s="99">
        <v>6928</v>
      </c>
      <c r="AH801" s="99">
        <v>0</v>
      </c>
      <c r="AI801" s="99">
        <v>1</v>
      </c>
      <c r="AJ801" s="99" t="s">
        <v>2719</v>
      </c>
      <c r="AK801" s="99">
        <v>4</v>
      </c>
      <c r="AN801" s="99">
        <v>0</v>
      </c>
      <c r="AO801" s="99" t="s">
        <v>591</v>
      </c>
      <c r="AP801" s="99" t="s">
        <v>2720</v>
      </c>
    </row>
    <row r="802" spans="1:42">
      <c r="A802" s="24">
        <v>801</v>
      </c>
      <c r="B802" s="99" t="s">
        <v>952</v>
      </c>
      <c r="C802" s="99" t="s">
        <v>872</v>
      </c>
      <c r="D802" s="24" t="s">
        <v>494</v>
      </c>
      <c r="E802" s="24" t="s">
        <v>1708</v>
      </c>
      <c r="F802" s="24" t="s">
        <v>541</v>
      </c>
      <c r="G802" s="99">
        <v>148</v>
      </c>
      <c r="H802" s="25" t="s">
        <v>1909</v>
      </c>
      <c r="I802" s="99" t="s">
        <v>121</v>
      </c>
      <c r="J802" s="99" t="s">
        <v>89</v>
      </c>
      <c r="K802" s="25">
        <v>6929</v>
      </c>
      <c r="L802" s="25">
        <v>0</v>
      </c>
      <c r="M802" s="25">
        <v>1</v>
      </c>
      <c r="AA802" s="99" t="s">
        <v>873</v>
      </c>
      <c r="AB802" s="99" t="s">
        <v>602</v>
      </c>
      <c r="AC802" s="99" t="s">
        <v>978</v>
      </c>
      <c r="AD802" s="101" t="s">
        <v>592</v>
      </c>
      <c r="AE802" s="99" t="s">
        <v>593</v>
      </c>
      <c r="AF802" s="99">
        <v>1</v>
      </c>
      <c r="AG802" s="99">
        <v>6929</v>
      </c>
      <c r="AH802" s="99">
        <v>0</v>
      </c>
      <c r="AI802" s="99">
        <v>1</v>
      </c>
      <c r="AJ802" s="99" t="s">
        <v>2721</v>
      </c>
      <c r="AK802" s="99">
        <v>4</v>
      </c>
      <c r="AN802" s="99">
        <v>0</v>
      </c>
      <c r="AO802" s="99" t="s">
        <v>591</v>
      </c>
      <c r="AP802" s="99" t="s">
        <v>2722</v>
      </c>
    </row>
    <row r="803" spans="1:42">
      <c r="A803" s="24">
        <v>802</v>
      </c>
      <c r="B803" s="99" t="s">
        <v>952</v>
      </c>
      <c r="C803" s="99" t="s">
        <v>872</v>
      </c>
      <c r="D803" s="24" t="s">
        <v>494</v>
      </c>
      <c r="E803" s="24" t="s">
        <v>1708</v>
      </c>
      <c r="F803" s="24" t="s">
        <v>541</v>
      </c>
      <c r="G803" s="99">
        <v>148</v>
      </c>
      <c r="H803" s="25" t="s">
        <v>1910</v>
      </c>
      <c r="I803" s="99" t="s">
        <v>121</v>
      </c>
      <c r="J803" s="99" t="s">
        <v>89</v>
      </c>
      <c r="K803" s="25">
        <v>6930</v>
      </c>
      <c r="L803" s="25">
        <v>0</v>
      </c>
      <c r="M803" s="25">
        <v>1</v>
      </c>
      <c r="AA803" s="99" t="s">
        <v>873</v>
      </c>
      <c r="AB803" s="99" t="s">
        <v>602</v>
      </c>
      <c r="AC803" s="99" t="s">
        <v>978</v>
      </c>
      <c r="AD803" s="101" t="s">
        <v>592</v>
      </c>
      <c r="AE803" s="99" t="s">
        <v>593</v>
      </c>
      <c r="AF803" s="99">
        <v>1</v>
      </c>
      <c r="AG803" s="99">
        <v>6930</v>
      </c>
      <c r="AH803" s="99">
        <v>0</v>
      </c>
      <c r="AI803" s="99">
        <v>1</v>
      </c>
      <c r="AJ803" s="99" t="s">
        <v>2723</v>
      </c>
      <c r="AK803" s="99">
        <v>4</v>
      </c>
      <c r="AN803" s="99">
        <v>0</v>
      </c>
      <c r="AO803" s="99" t="s">
        <v>591</v>
      </c>
      <c r="AP803" s="99" t="s">
        <v>2724</v>
      </c>
    </row>
    <row r="804" spans="1:42">
      <c r="A804" s="24">
        <v>803</v>
      </c>
      <c r="B804" s="99" t="s">
        <v>952</v>
      </c>
      <c r="C804" s="99" t="s">
        <v>872</v>
      </c>
      <c r="D804" s="24" t="s">
        <v>494</v>
      </c>
      <c r="E804" s="24" t="s">
        <v>1708</v>
      </c>
      <c r="F804" s="24" t="s">
        <v>541</v>
      </c>
      <c r="G804" s="99">
        <v>148</v>
      </c>
      <c r="H804" s="25" t="s">
        <v>1911</v>
      </c>
      <c r="I804" s="99" t="s">
        <v>121</v>
      </c>
      <c r="J804" s="99" t="s">
        <v>89</v>
      </c>
      <c r="K804" s="25">
        <v>6931</v>
      </c>
      <c r="L804" s="25">
        <v>0</v>
      </c>
      <c r="M804" s="25">
        <v>1</v>
      </c>
      <c r="AA804" s="99" t="s">
        <v>873</v>
      </c>
      <c r="AB804" s="99" t="s">
        <v>602</v>
      </c>
      <c r="AC804" s="99" t="s">
        <v>978</v>
      </c>
      <c r="AD804" s="101" t="s">
        <v>592</v>
      </c>
      <c r="AE804" s="99" t="s">
        <v>593</v>
      </c>
      <c r="AF804" s="99">
        <v>1</v>
      </c>
      <c r="AG804" s="99">
        <v>6931</v>
      </c>
      <c r="AH804" s="99">
        <v>0</v>
      </c>
      <c r="AI804" s="99">
        <v>1</v>
      </c>
      <c r="AJ804" s="99" t="s">
        <v>2725</v>
      </c>
      <c r="AK804" s="99">
        <v>4</v>
      </c>
      <c r="AN804" s="99">
        <v>0</v>
      </c>
      <c r="AO804" s="99" t="s">
        <v>591</v>
      </c>
      <c r="AP804" s="99" t="s">
        <v>2726</v>
      </c>
    </row>
    <row r="805" spans="1:42">
      <c r="A805" s="24">
        <v>804</v>
      </c>
      <c r="B805" s="99" t="s">
        <v>952</v>
      </c>
      <c r="C805" s="99" t="s">
        <v>872</v>
      </c>
      <c r="D805" s="24" t="s">
        <v>494</v>
      </c>
      <c r="E805" s="24" t="s">
        <v>1708</v>
      </c>
      <c r="F805" s="24" t="s">
        <v>541</v>
      </c>
      <c r="G805" s="99">
        <v>148</v>
      </c>
      <c r="H805" s="25" t="s">
        <v>1912</v>
      </c>
      <c r="I805" s="99" t="s">
        <v>121</v>
      </c>
      <c r="J805" s="99" t="s">
        <v>89</v>
      </c>
      <c r="K805" s="25">
        <v>6932</v>
      </c>
      <c r="L805" s="25">
        <v>0</v>
      </c>
      <c r="M805" s="25">
        <v>1</v>
      </c>
      <c r="AA805" s="99" t="s">
        <v>873</v>
      </c>
      <c r="AB805" s="99" t="s">
        <v>602</v>
      </c>
      <c r="AC805" s="99" t="s">
        <v>978</v>
      </c>
      <c r="AD805" s="101" t="s">
        <v>592</v>
      </c>
      <c r="AE805" s="99" t="s">
        <v>593</v>
      </c>
      <c r="AF805" s="99">
        <v>1</v>
      </c>
      <c r="AG805" s="99">
        <v>6932</v>
      </c>
      <c r="AH805" s="99">
        <v>0</v>
      </c>
      <c r="AI805" s="99">
        <v>1</v>
      </c>
      <c r="AJ805" s="99" t="s">
        <v>2727</v>
      </c>
      <c r="AK805" s="99">
        <v>4</v>
      </c>
      <c r="AN805" s="99">
        <v>0</v>
      </c>
      <c r="AO805" s="99" t="s">
        <v>591</v>
      </c>
      <c r="AP805" s="99" t="s">
        <v>2728</v>
      </c>
    </row>
    <row r="806" spans="1:42">
      <c r="A806" s="24">
        <v>805</v>
      </c>
      <c r="B806" s="99" t="s">
        <v>952</v>
      </c>
      <c r="C806" s="99" t="s">
        <v>872</v>
      </c>
      <c r="D806" s="24" t="s">
        <v>494</v>
      </c>
      <c r="E806" s="24" t="s">
        <v>1708</v>
      </c>
      <c r="F806" s="24" t="s">
        <v>541</v>
      </c>
      <c r="G806" s="99">
        <v>148</v>
      </c>
      <c r="H806" s="25" t="s">
        <v>1914</v>
      </c>
      <c r="I806" s="99" t="s">
        <v>121</v>
      </c>
      <c r="J806" s="99" t="s">
        <v>89</v>
      </c>
      <c r="K806" s="25">
        <v>6933</v>
      </c>
      <c r="L806" s="25">
        <v>0</v>
      </c>
      <c r="M806" s="25">
        <v>1</v>
      </c>
      <c r="AA806" s="99" t="s">
        <v>873</v>
      </c>
      <c r="AB806" s="99" t="s">
        <v>602</v>
      </c>
      <c r="AC806" s="99" t="s">
        <v>978</v>
      </c>
      <c r="AD806" s="101" t="s">
        <v>592</v>
      </c>
      <c r="AE806" s="99" t="s">
        <v>593</v>
      </c>
      <c r="AF806" s="99">
        <v>1</v>
      </c>
      <c r="AG806" s="99">
        <v>6933</v>
      </c>
      <c r="AH806" s="99">
        <v>0</v>
      </c>
      <c r="AI806" s="99">
        <v>1</v>
      </c>
      <c r="AJ806" s="99" t="s">
        <v>2729</v>
      </c>
      <c r="AK806" s="99">
        <v>4</v>
      </c>
      <c r="AN806" s="99">
        <v>0</v>
      </c>
      <c r="AO806" s="99" t="s">
        <v>591</v>
      </c>
      <c r="AP806" s="99" t="s">
        <v>2730</v>
      </c>
    </row>
    <row r="807" spans="1:42">
      <c r="A807" s="24">
        <v>806</v>
      </c>
      <c r="B807" s="99" t="s">
        <v>952</v>
      </c>
      <c r="C807" s="99" t="s">
        <v>872</v>
      </c>
      <c r="D807" s="24" t="s">
        <v>494</v>
      </c>
      <c r="E807" s="24" t="s">
        <v>1708</v>
      </c>
      <c r="F807" s="24" t="s">
        <v>541</v>
      </c>
      <c r="G807" s="99">
        <v>148</v>
      </c>
      <c r="H807" s="25" t="s">
        <v>1915</v>
      </c>
      <c r="I807" s="99" t="s">
        <v>121</v>
      </c>
      <c r="J807" s="99" t="s">
        <v>89</v>
      </c>
      <c r="K807" s="25">
        <v>6934</v>
      </c>
      <c r="L807" s="25">
        <v>0</v>
      </c>
      <c r="M807" s="25">
        <v>1</v>
      </c>
      <c r="AA807" s="99" t="s">
        <v>873</v>
      </c>
      <c r="AB807" s="99" t="s">
        <v>602</v>
      </c>
      <c r="AC807" s="99" t="s">
        <v>978</v>
      </c>
      <c r="AD807" s="101" t="s">
        <v>592</v>
      </c>
      <c r="AE807" s="99" t="s">
        <v>593</v>
      </c>
      <c r="AF807" s="99">
        <v>1</v>
      </c>
      <c r="AG807" s="99">
        <v>6934</v>
      </c>
      <c r="AH807" s="99">
        <v>0</v>
      </c>
      <c r="AI807" s="99">
        <v>1</v>
      </c>
      <c r="AJ807" s="99" t="s">
        <v>2731</v>
      </c>
      <c r="AK807" s="99">
        <v>4</v>
      </c>
      <c r="AN807" s="99">
        <v>0</v>
      </c>
      <c r="AO807" s="99" t="s">
        <v>591</v>
      </c>
      <c r="AP807" s="99" t="s">
        <v>2732</v>
      </c>
    </row>
    <row r="808" spans="1:42">
      <c r="A808" s="24">
        <v>807</v>
      </c>
      <c r="B808" s="99" t="s">
        <v>952</v>
      </c>
      <c r="C808" s="99" t="s">
        <v>872</v>
      </c>
      <c r="D808" s="24" t="s">
        <v>494</v>
      </c>
      <c r="E808" s="24" t="s">
        <v>1708</v>
      </c>
      <c r="F808" s="24" t="s">
        <v>541</v>
      </c>
      <c r="G808" s="99">
        <v>148</v>
      </c>
      <c r="H808" s="25" t="s">
        <v>1916</v>
      </c>
      <c r="I808" s="99" t="s">
        <v>121</v>
      </c>
      <c r="J808" s="99" t="s">
        <v>90</v>
      </c>
      <c r="K808" s="25">
        <v>6975</v>
      </c>
      <c r="L808" s="25">
        <v>0</v>
      </c>
      <c r="M808" s="25">
        <v>2</v>
      </c>
      <c r="AA808" s="99" t="s">
        <v>873</v>
      </c>
      <c r="AB808" s="99" t="s">
        <v>602</v>
      </c>
      <c r="AC808" s="99" t="s">
        <v>978</v>
      </c>
      <c r="AD808" s="101" t="s">
        <v>592</v>
      </c>
      <c r="AE808" s="99" t="s">
        <v>599</v>
      </c>
      <c r="AF808" s="99">
        <v>1</v>
      </c>
      <c r="AG808" s="99">
        <v>6975</v>
      </c>
      <c r="AH808" s="99">
        <v>0</v>
      </c>
      <c r="AI808" s="99">
        <v>2</v>
      </c>
      <c r="AJ808" s="99" t="s">
        <v>2733</v>
      </c>
      <c r="AK808" s="99">
        <v>4</v>
      </c>
      <c r="AN808" s="99">
        <v>0</v>
      </c>
      <c r="AO808" s="99" t="s">
        <v>591</v>
      </c>
      <c r="AP808" s="99" t="s">
        <v>2734</v>
      </c>
    </row>
    <row r="809" spans="1:42">
      <c r="A809" s="24">
        <v>808</v>
      </c>
      <c r="B809" s="99" t="s">
        <v>952</v>
      </c>
      <c r="C809" s="99" t="s">
        <v>872</v>
      </c>
      <c r="D809" s="24" t="s">
        <v>494</v>
      </c>
      <c r="E809" s="24" t="s">
        <v>1708</v>
      </c>
      <c r="F809" s="24" t="s">
        <v>541</v>
      </c>
      <c r="G809" s="99">
        <v>148</v>
      </c>
      <c r="H809" s="25" t="s">
        <v>1917</v>
      </c>
      <c r="I809" s="99" t="s">
        <v>121</v>
      </c>
      <c r="J809" s="99" t="s">
        <v>91</v>
      </c>
      <c r="K809" s="25">
        <v>12922</v>
      </c>
      <c r="L809" s="25">
        <v>0</v>
      </c>
      <c r="M809" s="25">
        <v>16</v>
      </c>
      <c r="AA809" s="99" t="s">
        <v>873</v>
      </c>
      <c r="AB809" s="99" t="s">
        <v>602</v>
      </c>
      <c r="AC809" s="99" t="s">
        <v>978</v>
      </c>
      <c r="AD809" s="101" t="s">
        <v>596</v>
      </c>
      <c r="AE809" s="99" t="s">
        <v>595</v>
      </c>
      <c r="AF809" s="99">
        <v>1</v>
      </c>
      <c r="AG809" s="99">
        <v>12922</v>
      </c>
      <c r="AH809" s="99">
        <v>0</v>
      </c>
      <c r="AI809" s="99">
        <v>16</v>
      </c>
      <c r="AJ809" s="99" t="s">
        <v>2735</v>
      </c>
      <c r="AK809" s="99">
        <v>4</v>
      </c>
      <c r="AN809" s="99">
        <v>0</v>
      </c>
      <c r="AO809" s="99" t="s">
        <v>591</v>
      </c>
      <c r="AP809" s="99" t="s">
        <v>2736</v>
      </c>
    </row>
    <row r="810" spans="1:42">
      <c r="A810" s="24">
        <v>809</v>
      </c>
      <c r="B810" s="99" t="s">
        <v>952</v>
      </c>
      <c r="C810" s="99" t="s">
        <v>872</v>
      </c>
      <c r="D810" s="24" t="s">
        <v>494</v>
      </c>
      <c r="E810" s="24" t="s">
        <v>1708</v>
      </c>
      <c r="F810" s="24" t="s">
        <v>541</v>
      </c>
      <c r="G810" s="99">
        <v>148</v>
      </c>
      <c r="H810" s="25" t="s">
        <v>1918</v>
      </c>
      <c r="I810" s="99" t="s">
        <v>121</v>
      </c>
      <c r="J810" s="99" t="s">
        <v>91</v>
      </c>
      <c r="K810" s="25">
        <v>12923</v>
      </c>
      <c r="L810" s="25">
        <v>0</v>
      </c>
      <c r="M810" s="25">
        <v>16</v>
      </c>
      <c r="AA810" s="99" t="s">
        <v>873</v>
      </c>
      <c r="AB810" s="99" t="s">
        <v>602</v>
      </c>
      <c r="AC810" s="99" t="s">
        <v>978</v>
      </c>
      <c r="AD810" s="101" t="s">
        <v>596</v>
      </c>
      <c r="AE810" s="99" t="s">
        <v>595</v>
      </c>
      <c r="AF810" s="99">
        <v>1</v>
      </c>
      <c r="AG810" s="99">
        <v>12923</v>
      </c>
      <c r="AH810" s="99">
        <v>0</v>
      </c>
      <c r="AI810" s="99">
        <v>16</v>
      </c>
      <c r="AJ810" s="99" t="s">
        <v>2737</v>
      </c>
      <c r="AK810" s="99">
        <v>4</v>
      </c>
      <c r="AN810" s="99">
        <v>0</v>
      </c>
      <c r="AO810" s="99" t="s">
        <v>591</v>
      </c>
      <c r="AP810" s="99" t="s">
        <v>2738</v>
      </c>
    </row>
    <row r="811" spans="1:42">
      <c r="A811" s="24">
        <v>810</v>
      </c>
      <c r="B811" s="99" t="s">
        <v>952</v>
      </c>
      <c r="C811" s="99" t="s">
        <v>872</v>
      </c>
      <c r="D811" s="24" t="s">
        <v>494</v>
      </c>
      <c r="E811" s="24" t="s">
        <v>1708</v>
      </c>
      <c r="F811" s="24" t="s">
        <v>541</v>
      </c>
      <c r="G811" s="99">
        <v>148</v>
      </c>
      <c r="H811" s="25" t="s">
        <v>2926</v>
      </c>
      <c r="I811" s="99" t="s">
        <v>121</v>
      </c>
      <c r="J811" s="99" t="s">
        <v>97</v>
      </c>
      <c r="K811" s="25">
        <v>27961</v>
      </c>
      <c r="L811" s="25">
        <v>0</v>
      </c>
      <c r="M811" s="25">
        <v>2</v>
      </c>
      <c r="AA811" s="99" t="s">
        <v>873</v>
      </c>
      <c r="AB811" s="99" t="s">
        <v>602</v>
      </c>
      <c r="AC811" s="99" t="s">
        <v>978</v>
      </c>
      <c r="AD811" s="101" t="s">
        <v>590</v>
      </c>
      <c r="AE811" s="99" t="s">
        <v>875</v>
      </c>
      <c r="AF811" s="99">
        <v>1</v>
      </c>
      <c r="AG811" s="99">
        <v>27961</v>
      </c>
      <c r="AH811" s="99">
        <v>0</v>
      </c>
      <c r="AI811" s="99">
        <v>2</v>
      </c>
      <c r="AJ811" s="99" t="s">
        <v>2967</v>
      </c>
      <c r="AK811" s="99">
        <v>4</v>
      </c>
      <c r="AN811" s="99">
        <v>0</v>
      </c>
      <c r="AO811" s="99" t="s">
        <v>591</v>
      </c>
      <c r="AP811" s="99" t="s">
        <v>2968</v>
      </c>
    </row>
    <row r="812" spans="1:42">
      <c r="A812" s="24">
        <v>811</v>
      </c>
      <c r="B812" s="99" t="s">
        <v>952</v>
      </c>
      <c r="C812" s="99" t="s">
        <v>872</v>
      </c>
      <c r="D812" s="24" t="s">
        <v>494</v>
      </c>
      <c r="E812" s="24" t="s">
        <v>1708</v>
      </c>
      <c r="F812" s="24" t="s">
        <v>541</v>
      </c>
      <c r="G812" s="99">
        <v>148</v>
      </c>
      <c r="H812" s="25" t="s">
        <v>2927</v>
      </c>
      <c r="I812" s="99" t="s">
        <v>121</v>
      </c>
      <c r="J812" s="99" t="s">
        <v>97</v>
      </c>
      <c r="K812" s="25">
        <v>27962</v>
      </c>
      <c r="L812" s="25">
        <v>0</v>
      </c>
      <c r="M812" s="25">
        <v>2</v>
      </c>
      <c r="AA812" s="99" t="s">
        <v>873</v>
      </c>
      <c r="AB812" s="99" t="s">
        <v>602</v>
      </c>
      <c r="AC812" s="99" t="s">
        <v>978</v>
      </c>
      <c r="AD812" s="101" t="s">
        <v>590</v>
      </c>
      <c r="AE812" s="99" t="s">
        <v>875</v>
      </c>
      <c r="AF812" s="99">
        <v>1</v>
      </c>
      <c r="AG812" s="99">
        <v>27962</v>
      </c>
      <c r="AH812" s="99">
        <v>0</v>
      </c>
      <c r="AI812" s="99">
        <v>2</v>
      </c>
      <c r="AJ812" s="99" t="s">
        <v>2969</v>
      </c>
      <c r="AK812" s="99">
        <v>4</v>
      </c>
      <c r="AN812" s="99">
        <v>0</v>
      </c>
      <c r="AO812" s="99" t="s">
        <v>591</v>
      </c>
      <c r="AP812" s="99" t="s">
        <v>2970</v>
      </c>
    </row>
    <row r="813" spans="1:42">
      <c r="A813" s="24">
        <v>812</v>
      </c>
      <c r="B813" s="99" t="s">
        <v>952</v>
      </c>
      <c r="C813" s="99" t="s">
        <v>872</v>
      </c>
      <c r="D813" s="24" t="s">
        <v>494</v>
      </c>
      <c r="E813" s="24" t="s">
        <v>1708</v>
      </c>
      <c r="F813" s="24" t="s">
        <v>541</v>
      </c>
      <c r="G813" s="99">
        <v>148</v>
      </c>
      <c r="H813" s="25" t="s">
        <v>2928</v>
      </c>
      <c r="I813" s="99" t="s">
        <v>121</v>
      </c>
      <c r="J813" s="99" t="s">
        <v>97</v>
      </c>
      <c r="K813" s="25">
        <v>27963</v>
      </c>
      <c r="L813" s="25">
        <v>0</v>
      </c>
      <c r="M813" s="25">
        <v>2</v>
      </c>
      <c r="AA813" s="99" t="s">
        <v>873</v>
      </c>
      <c r="AB813" s="99" t="s">
        <v>602</v>
      </c>
      <c r="AC813" s="99" t="s">
        <v>978</v>
      </c>
      <c r="AD813" s="101" t="s">
        <v>590</v>
      </c>
      <c r="AE813" s="99" t="s">
        <v>875</v>
      </c>
      <c r="AF813" s="99">
        <v>1</v>
      </c>
      <c r="AG813" s="99">
        <v>27963</v>
      </c>
      <c r="AH813" s="99">
        <v>0</v>
      </c>
      <c r="AI813" s="99">
        <v>2</v>
      </c>
      <c r="AJ813" s="99" t="s">
        <v>2971</v>
      </c>
      <c r="AK813" s="99">
        <v>4</v>
      </c>
      <c r="AN813" s="99">
        <v>0</v>
      </c>
      <c r="AO813" s="99" t="s">
        <v>591</v>
      </c>
      <c r="AP813" s="99" t="s">
        <v>2972</v>
      </c>
    </row>
    <row r="814" spans="1:42">
      <c r="A814" s="24">
        <v>813</v>
      </c>
      <c r="B814" s="99" t="s">
        <v>952</v>
      </c>
      <c r="C814" s="99" t="s">
        <v>872</v>
      </c>
      <c r="D814" s="24" t="s">
        <v>495</v>
      </c>
      <c r="E814" s="24" t="s">
        <v>1708</v>
      </c>
      <c r="F814" s="24" t="s">
        <v>542</v>
      </c>
      <c r="G814" s="99">
        <v>149</v>
      </c>
      <c r="H814" s="25" t="s">
        <v>1896</v>
      </c>
      <c r="I814" s="99" t="s">
        <v>121</v>
      </c>
      <c r="J814" s="99" t="s">
        <v>89</v>
      </c>
      <c r="K814" s="25">
        <v>6960</v>
      </c>
      <c r="L814" s="25">
        <v>0</v>
      </c>
      <c r="M814" s="25">
        <v>1</v>
      </c>
      <c r="AA814" s="99" t="s">
        <v>873</v>
      </c>
      <c r="AB814" s="99" t="s">
        <v>602</v>
      </c>
      <c r="AC814" s="99" t="s">
        <v>978</v>
      </c>
      <c r="AD814" s="101" t="s">
        <v>592</v>
      </c>
      <c r="AE814" s="99" t="s">
        <v>593</v>
      </c>
      <c r="AF814" s="99">
        <v>1</v>
      </c>
      <c r="AG814" s="99">
        <v>6960</v>
      </c>
      <c r="AH814" s="99">
        <v>0</v>
      </c>
      <c r="AI814" s="99">
        <v>1</v>
      </c>
      <c r="AJ814" s="99" t="s">
        <v>2739</v>
      </c>
      <c r="AK814" s="99">
        <v>4</v>
      </c>
      <c r="AN814" s="99">
        <v>0</v>
      </c>
      <c r="AO814" s="99" t="s">
        <v>591</v>
      </c>
      <c r="AP814" s="99" t="s">
        <v>2704</v>
      </c>
    </row>
    <row r="815" spans="1:42">
      <c r="A815" s="24">
        <v>814</v>
      </c>
      <c r="B815" s="99" t="s">
        <v>952</v>
      </c>
      <c r="C815" s="99" t="s">
        <v>872</v>
      </c>
      <c r="D815" s="24" t="s">
        <v>495</v>
      </c>
      <c r="E815" s="24" t="s">
        <v>1708</v>
      </c>
      <c r="F815" s="24" t="s">
        <v>542</v>
      </c>
      <c r="G815" s="99">
        <v>149</v>
      </c>
      <c r="H815" s="25" t="s">
        <v>1901</v>
      </c>
      <c r="I815" s="99" t="s">
        <v>121</v>
      </c>
      <c r="J815" s="99" t="s">
        <v>89</v>
      </c>
      <c r="K815" s="25">
        <v>6961</v>
      </c>
      <c r="L815" s="25">
        <v>0</v>
      </c>
      <c r="M815" s="25">
        <v>1</v>
      </c>
      <c r="AA815" s="99" t="s">
        <v>873</v>
      </c>
      <c r="AB815" s="99" t="s">
        <v>602</v>
      </c>
      <c r="AC815" s="99" t="s">
        <v>978</v>
      </c>
      <c r="AD815" s="101" t="s">
        <v>592</v>
      </c>
      <c r="AE815" s="99" t="s">
        <v>593</v>
      </c>
      <c r="AF815" s="99">
        <v>1</v>
      </c>
      <c r="AG815" s="99">
        <v>6961</v>
      </c>
      <c r="AH815" s="99">
        <v>0</v>
      </c>
      <c r="AI815" s="99">
        <v>1</v>
      </c>
      <c r="AJ815" s="99" t="s">
        <v>2740</v>
      </c>
      <c r="AK815" s="99">
        <v>4</v>
      </c>
      <c r="AN815" s="99">
        <v>0</v>
      </c>
      <c r="AO815" s="99" t="s">
        <v>591</v>
      </c>
      <c r="AP815" s="99" t="s">
        <v>2706</v>
      </c>
    </row>
    <row r="816" spans="1:42">
      <c r="A816" s="24">
        <v>815</v>
      </c>
      <c r="B816" s="99" t="s">
        <v>952</v>
      </c>
      <c r="C816" s="99" t="s">
        <v>872</v>
      </c>
      <c r="D816" s="24" t="s">
        <v>495</v>
      </c>
      <c r="E816" s="24" t="s">
        <v>1708</v>
      </c>
      <c r="F816" s="24" t="s">
        <v>542</v>
      </c>
      <c r="G816" s="99">
        <v>149</v>
      </c>
      <c r="H816" s="25" t="s">
        <v>1902</v>
      </c>
      <c r="I816" s="99" t="s">
        <v>121</v>
      </c>
      <c r="J816" s="99" t="s">
        <v>89</v>
      </c>
      <c r="K816" s="25">
        <v>6962</v>
      </c>
      <c r="L816" s="25">
        <v>0</v>
      </c>
      <c r="M816" s="25">
        <v>1</v>
      </c>
      <c r="AA816" s="99" t="s">
        <v>873</v>
      </c>
      <c r="AB816" s="99" t="s">
        <v>602</v>
      </c>
      <c r="AC816" s="99" t="s">
        <v>978</v>
      </c>
      <c r="AD816" s="101" t="s">
        <v>592</v>
      </c>
      <c r="AE816" s="99" t="s">
        <v>593</v>
      </c>
      <c r="AF816" s="99">
        <v>1</v>
      </c>
      <c r="AG816" s="99">
        <v>6962</v>
      </c>
      <c r="AH816" s="99">
        <v>0</v>
      </c>
      <c r="AI816" s="99">
        <v>1</v>
      </c>
      <c r="AJ816" s="99" t="s">
        <v>2741</v>
      </c>
      <c r="AK816" s="99">
        <v>4</v>
      </c>
      <c r="AN816" s="99">
        <v>0</v>
      </c>
      <c r="AO816" s="99" t="s">
        <v>591</v>
      </c>
      <c r="AP816" s="99" t="s">
        <v>2708</v>
      </c>
    </row>
    <row r="817" spans="1:42">
      <c r="A817" s="24">
        <v>816</v>
      </c>
      <c r="B817" s="99" t="s">
        <v>952</v>
      </c>
      <c r="C817" s="99" t="s">
        <v>872</v>
      </c>
      <c r="D817" s="24" t="s">
        <v>495</v>
      </c>
      <c r="E817" s="24" t="s">
        <v>1708</v>
      </c>
      <c r="F817" s="24" t="s">
        <v>542</v>
      </c>
      <c r="G817" s="99">
        <v>149</v>
      </c>
      <c r="H817" s="25" t="s">
        <v>1903</v>
      </c>
      <c r="I817" s="99" t="s">
        <v>121</v>
      </c>
      <c r="J817" s="99" t="s">
        <v>89</v>
      </c>
      <c r="K817" s="25">
        <v>6963</v>
      </c>
      <c r="L817" s="25">
        <v>0</v>
      </c>
      <c r="M817" s="25">
        <v>1</v>
      </c>
      <c r="AA817" s="99" t="s">
        <v>873</v>
      </c>
      <c r="AB817" s="99" t="s">
        <v>602</v>
      </c>
      <c r="AC817" s="99" t="s">
        <v>978</v>
      </c>
      <c r="AD817" s="101" t="s">
        <v>592</v>
      </c>
      <c r="AE817" s="99" t="s">
        <v>593</v>
      </c>
      <c r="AF817" s="99">
        <v>1</v>
      </c>
      <c r="AG817" s="99">
        <v>6963</v>
      </c>
      <c r="AH817" s="99">
        <v>0</v>
      </c>
      <c r="AI817" s="99">
        <v>1</v>
      </c>
      <c r="AJ817" s="99" t="s">
        <v>2742</v>
      </c>
      <c r="AK817" s="99">
        <v>4</v>
      </c>
      <c r="AN817" s="99">
        <v>0</v>
      </c>
      <c r="AO817" s="99" t="s">
        <v>591</v>
      </c>
      <c r="AP817" s="99" t="s">
        <v>2710</v>
      </c>
    </row>
    <row r="818" spans="1:42">
      <c r="A818" s="24">
        <v>817</v>
      </c>
      <c r="B818" s="99" t="s">
        <v>952</v>
      </c>
      <c r="C818" s="99" t="s">
        <v>872</v>
      </c>
      <c r="D818" s="24" t="s">
        <v>495</v>
      </c>
      <c r="E818" s="24" t="s">
        <v>1708</v>
      </c>
      <c r="F818" s="24" t="s">
        <v>542</v>
      </c>
      <c r="G818" s="99">
        <v>149</v>
      </c>
      <c r="H818" s="25" t="s">
        <v>1904</v>
      </c>
      <c r="I818" s="99" t="s">
        <v>121</v>
      </c>
      <c r="J818" s="99" t="s">
        <v>89</v>
      </c>
      <c r="K818" s="25">
        <v>6964</v>
      </c>
      <c r="L818" s="25">
        <v>0</v>
      </c>
      <c r="M818" s="25">
        <v>1</v>
      </c>
      <c r="AA818" s="99" t="s">
        <v>873</v>
      </c>
      <c r="AB818" s="99" t="s">
        <v>602</v>
      </c>
      <c r="AC818" s="99" t="s">
        <v>978</v>
      </c>
      <c r="AD818" s="101" t="s">
        <v>592</v>
      </c>
      <c r="AE818" s="99" t="s">
        <v>593</v>
      </c>
      <c r="AF818" s="99">
        <v>1</v>
      </c>
      <c r="AG818" s="99">
        <v>6964</v>
      </c>
      <c r="AH818" s="99">
        <v>0</v>
      </c>
      <c r="AI818" s="99">
        <v>1</v>
      </c>
      <c r="AJ818" s="99" t="s">
        <v>2743</v>
      </c>
      <c r="AK818" s="99">
        <v>4</v>
      </c>
      <c r="AN818" s="99">
        <v>0</v>
      </c>
      <c r="AO818" s="99" t="s">
        <v>591</v>
      </c>
      <c r="AP818" s="99" t="s">
        <v>2712</v>
      </c>
    </row>
    <row r="819" spans="1:42">
      <c r="A819" s="24">
        <v>818</v>
      </c>
      <c r="B819" s="99" t="s">
        <v>952</v>
      </c>
      <c r="C819" s="99" t="s">
        <v>872</v>
      </c>
      <c r="D819" s="24" t="s">
        <v>495</v>
      </c>
      <c r="E819" s="24" t="s">
        <v>1708</v>
      </c>
      <c r="F819" s="24" t="s">
        <v>542</v>
      </c>
      <c r="G819" s="99">
        <v>149</v>
      </c>
      <c r="H819" s="25" t="s">
        <v>1905</v>
      </c>
      <c r="I819" s="99" t="s">
        <v>121</v>
      </c>
      <c r="J819" s="99" t="s">
        <v>89</v>
      </c>
      <c r="K819" s="25">
        <v>6965</v>
      </c>
      <c r="L819" s="25">
        <v>0</v>
      </c>
      <c r="M819" s="25">
        <v>1</v>
      </c>
      <c r="AA819" s="99" t="s">
        <v>873</v>
      </c>
      <c r="AB819" s="99" t="s">
        <v>602</v>
      </c>
      <c r="AC819" s="99" t="s">
        <v>978</v>
      </c>
      <c r="AD819" s="101" t="s">
        <v>592</v>
      </c>
      <c r="AE819" s="99" t="s">
        <v>593</v>
      </c>
      <c r="AF819" s="99">
        <v>1</v>
      </c>
      <c r="AG819" s="99">
        <v>6965</v>
      </c>
      <c r="AH819" s="99">
        <v>0</v>
      </c>
      <c r="AI819" s="99">
        <v>1</v>
      </c>
      <c r="AJ819" s="99" t="s">
        <v>2744</v>
      </c>
      <c r="AK819" s="99">
        <v>4</v>
      </c>
      <c r="AN819" s="99">
        <v>0</v>
      </c>
      <c r="AO819" s="99" t="s">
        <v>591</v>
      </c>
      <c r="AP819" s="99" t="s">
        <v>2714</v>
      </c>
    </row>
    <row r="820" spans="1:42">
      <c r="A820" s="24">
        <v>819</v>
      </c>
      <c r="B820" s="99" t="s">
        <v>952</v>
      </c>
      <c r="C820" s="99" t="s">
        <v>872</v>
      </c>
      <c r="D820" s="24" t="s">
        <v>495</v>
      </c>
      <c r="E820" s="24" t="s">
        <v>1708</v>
      </c>
      <c r="F820" s="24" t="s">
        <v>542</v>
      </c>
      <c r="G820" s="99">
        <v>149</v>
      </c>
      <c r="H820" s="25" t="s">
        <v>1906</v>
      </c>
      <c r="I820" s="99" t="s">
        <v>121</v>
      </c>
      <c r="J820" s="99" t="s">
        <v>89</v>
      </c>
      <c r="K820" s="25">
        <v>6966</v>
      </c>
      <c r="L820" s="25">
        <v>0</v>
      </c>
      <c r="M820" s="25">
        <v>1</v>
      </c>
      <c r="AA820" s="99" t="s">
        <v>873</v>
      </c>
      <c r="AB820" s="99" t="s">
        <v>602</v>
      </c>
      <c r="AC820" s="99" t="s">
        <v>978</v>
      </c>
      <c r="AD820" s="101" t="s">
        <v>592</v>
      </c>
      <c r="AE820" s="99" t="s">
        <v>593</v>
      </c>
      <c r="AF820" s="99">
        <v>1</v>
      </c>
      <c r="AG820" s="99">
        <v>6966</v>
      </c>
      <c r="AH820" s="99">
        <v>0</v>
      </c>
      <c r="AI820" s="99">
        <v>1</v>
      </c>
      <c r="AJ820" s="99" t="s">
        <v>2745</v>
      </c>
      <c r="AK820" s="99">
        <v>4</v>
      </c>
      <c r="AN820" s="99">
        <v>0</v>
      </c>
      <c r="AO820" s="99" t="s">
        <v>591</v>
      </c>
      <c r="AP820" s="99" t="s">
        <v>2716</v>
      </c>
    </row>
    <row r="821" spans="1:42">
      <c r="A821" s="24">
        <v>820</v>
      </c>
      <c r="B821" s="99" t="s">
        <v>952</v>
      </c>
      <c r="C821" s="99" t="s">
        <v>872</v>
      </c>
      <c r="D821" s="24" t="s">
        <v>495</v>
      </c>
      <c r="E821" s="24" t="s">
        <v>1708</v>
      </c>
      <c r="F821" s="24" t="s">
        <v>542</v>
      </c>
      <c r="G821" s="99">
        <v>149</v>
      </c>
      <c r="H821" s="25" t="s">
        <v>1908</v>
      </c>
      <c r="I821" s="99" t="s">
        <v>121</v>
      </c>
      <c r="J821" s="99" t="s">
        <v>89</v>
      </c>
      <c r="K821" s="25">
        <v>6967</v>
      </c>
      <c r="L821" s="25">
        <v>0</v>
      </c>
      <c r="M821" s="25">
        <v>1</v>
      </c>
      <c r="AA821" s="99" t="s">
        <v>873</v>
      </c>
      <c r="AB821" s="99" t="s">
        <v>602</v>
      </c>
      <c r="AC821" s="99" t="s">
        <v>978</v>
      </c>
      <c r="AD821" s="101" t="s">
        <v>592</v>
      </c>
      <c r="AE821" s="99" t="s">
        <v>593</v>
      </c>
      <c r="AF821" s="99">
        <v>1</v>
      </c>
      <c r="AG821" s="99">
        <v>6967</v>
      </c>
      <c r="AH821" s="99">
        <v>0</v>
      </c>
      <c r="AI821" s="99">
        <v>1</v>
      </c>
      <c r="AJ821" s="99" t="s">
        <v>2746</v>
      </c>
      <c r="AK821" s="99">
        <v>4</v>
      </c>
      <c r="AN821" s="99">
        <v>0</v>
      </c>
      <c r="AO821" s="99" t="s">
        <v>591</v>
      </c>
      <c r="AP821" s="99" t="s">
        <v>2718</v>
      </c>
    </row>
    <row r="822" spans="1:42">
      <c r="A822" s="24">
        <v>821</v>
      </c>
      <c r="B822" s="99" t="s">
        <v>952</v>
      </c>
      <c r="C822" s="99" t="s">
        <v>872</v>
      </c>
      <c r="D822" s="24" t="s">
        <v>495</v>
      </c>
      <c r="E822" s="24" t="s">
        <v>1708</v>
      </c>
      <c r="F822" s="24" t="s">
        <v>542</v>
      </c>
      <c r="G822" s="99">
        <v>149</v>
      </c>
      <c r="H822" s="25" t="s">
        <v>1907</v>
      </c>
      <c r="I822" s="99" t="s">
        <v>121</v>
      </c>
      <c r="J822" s="99" t="s">
        <v>89</v>
      </c>
      <c r="K822" s="25">
        <v>6968</v>
      </c>
      <c r="L822" s="25">
        <v>0</v>
      </c>
      <c r="M822" s="25">
        <v>1</v>
      </c>
      <c r="AA822" s="99" t="s">
        <v>873</v>
      </c>
      <c r="AB822" s="99" t="s">
        <v>602</v>
      </c>
      <c r="AC822" s="99" t="s">
        <v>978</v>
      </c>
      <c r="AD822" s="101" t="s">
        <v>592</v>
      </c>
      <c r="AE822" s="99" t="s">
        <v>593</v>
      </c>
      <c r="AF822" s="99">
        <v>1</v>
      </c>
      <c r="AG822" s="99">
        <v>6968</v>
      </c>
      <c r="AH822" s="99">
        <v>0</v>
      </c>
      <c r="AI822" s="99">
        <v>1</v>
      </c>
      <c r="AJ822" s="99" t="s">
        <v>2747</v>
      </c>
      <c r="AK822" s="99">
        <v>4</v>
      </c>
      <c r="AN822" s="99">
        <v>0</v>
      </c>
      <c r="AO822" s="99" t="s">
        <v>591</v>
      </c>
      <c r="AP822" s="99" t="s">
        <v>2720</v>
      </c>
    </row>
    <row r="823" spans="1:42">
      <c r="A823" s="24">
        <v>822</v>
      </c>
      <c r="B823" s="99" t="s">
        <v>952</v>
      </c>
      <c r="C823" s="99" t="s">
        <v>872</v>
      </c>
      <c r="D823" s="24" t="s">
        <v>495</v>
      </c>
      <c r="E823" s="24" t="s">
        <v>1708</v>
      </c>
      <c r="F823" s="24" t="s">
        <v>542</v>
      </c>
      <c r="G823" s="99">
        <v>149</v>
      </c>
      <c r="H823" s="25" t="s">
        <v>1909</v>
      </c>
      <c r="I823" s="99" t="s">
        <v>121</v>
      </c>
      <c r="J823" s="99" t="s">
        <v>89</v>
      </c>
      <c r="K823" s="25">
        <v>6969</v>
      </c>
      <c r="L823" s="25">
        <v>0</v>
      </c>
      <c r="M823" s="25">
        <v>1</v>
      </c>
      <c r="AA823" s="99" t="s">
        <v>873</v>
      </c>
      <c r="AB823" s="99" t="s">
        <v>602</v>
      </c>
      <c r="AC823" s="99" t="s">
        <v>978</v>
      </c>
      <c r="AD823" s="101" t="s">
        <v>592</v>
      </c>
      <c r="AE823" s="99" t="s">
        <v>593</v>
      </c>
      <c r="AF823" s="99">
        <v>1</v>
      </c>
      <c r="AG823" s="99">
        <v>6969</v>
      </c>
      <c r="AH823" s="99">
        <v>0</v>
      </c>
      <c r="AI823" s="99">
        <v>1</v>
      </c>
      <c r="AJ823" s="99" t="s">
        <v>2748</v>
      </c>
      <c r="AK823" s="99">
        <v>4</v>
      </c>
      <c r="AN823" s="99">
        <v>0</v>
      </c>
      <c r="AO823" s="99" t="s">
        <v>591</v>
      </c>
      <c r="AP823" s="99" t="s">
        <v>2722</v>
      </c>
    </row>
    <row r="824" spans="1:42">
      <c r="A824" s="24">
        <v>823</v>
      </c>
      <c r="B824" s="99" t="s">
        <v>952</v>
      </c>
      <c r="C824" s="99" t="s">
        <v>872</v>
      </c>
      <c r="D824" s="24" t="s">
        <v>495</v>
      </c>
      <c r="E824" s="24" t="s">
        <v>1708</v>
      </c>
      <c r="F824" s="24" t="s">
        <v>542</v>
      </c>
      <c r="G824" s="99">
        <v>149</v>
      </c>
      <c r="H824" s="25" t="s">
        <v>1910</v>
      </c>
      <c r="I824" s="99" t="s">
        <v>121</v>
      </c>
      <c r="J824" s="99" t="s">
        <v>89</v>
      </c>
      <c r="K824" s="25">
        <v>6970</v>
      </c>
      <c r="L824" s="25">
        <v>0</v>
      </c>
      <c r="M824" s="25">
        <v>1</v>
      </c>
      <c r="AA824" s="99" t="s">
        <v>873</v>
      </c>
      <c r="AB824" s="99" t="s">
        <v>602</v>
      </c>
      <c r="AC824" s="99" t="s">
        <v>978</v>
      </c>
      <c r="AD824" s="101" t="s">
        <v>592</v>
      </c>
      <c r="AE824" s="99" t="s">
        <v>593</v>
      </c>
      <c r="AF824" s="99">
        <v>1</v>
      </c>
      <c r="AG824" s="99">
        <v>6970</v>
      </c>
      <c r="AH824" s="99">
        <v>0</v>
      </c>
      <c r="AI824" s="99">
        <v>1</v>
      </c>
      <c r="AJ824" s="99" t="s">
        <v>2749</v>
      </c>
      <c r="AK824" s="99">
        <v>4</v>
      </c>
      <c r="AN824" s="99">
        <v>0</v>
      </c>
      <c r="AO824" s="99" t="s">
        <v>591</v>
      </c>
      <c r="AP824" s="99" t="s">
        <v>2724</v>
      </c>
    </row>
    <row r="825" spans="1:42">
      <c r="A825" s="24">
        <v>824</v>
      </c>
      <c r="B825" s="99" t="s">
        <v>952</v>
      </c>
      <c r="C825" s="99" t="s">
        <v>872</v>
      </c>
      <c r="D825" s="24" t="s">
        <v>495</v>
      </c>
      <c r="E825" s="24" t="s">
        <v>1708</v>
      </c>
      <c r="F825" s="24" t="s">
        <v>542</v>
      </c>
      <c r="G825" s="99">
        <v>149</v>
      </c>
      <c r="H825" s="25" t="s">
        <v>1911</v>
      </c>
      <c r="I825" s="99" t="s">
        <v>121</v>
      </c>
      <c r="J825" s="99" t="s">
        <v>89</v>
      </c>
      <c r="K825" s="25">
        <v>6971</v>
      </c>
      <c r="L825" s="25">
        <v>0</v>
      </c>
      <c r="M825" s="25">
        <v>1</v>
      </c>
      <c r="AA825" s="99" t="s">
        <v>873</v>
      </c>
      <c r="AB825" s="99" t="s">
        <v>602</v>
      </c>
      <c r="AC825" s="99" t="s">
        <v>978</v>
      </c>
      <c r="AD825" s="101" t="s">
        <v>592</v>
      </c>
      <c r="AE825" s="99" t="s">
        <v>593</v>
      </c>
      <c r="AF825" s="99">
        <v>1</v>
      </c>
      <c r="AG825" s="99">
        <v>6971</v>
      </c>
      <c r="AH825" s="99">
        <v>0</v>
      </c>
      <c r="AI825" s="99">
        <v>1</v>
      </c>
      <c r="AJ825" s="99" t="s">
        <v>2750</v>
      </c>
      <c r="AK825" s="99">
        <v>4</v>
      </c>
      <c r="AN825" s="99">
        <v>0</v>
      </c>
      <c r="AO825" s="99" t="s">
        <v>591</v>
      </c>
      <c r="AP825" s="99" t="s">
        <v>2726</v>
      </c>
    </row>
    <row r="826" spans="1:42">
      <c r="A826" s="24">
        <v>825</v>
      </c>
      <c r="B826" s="99" t="s">
        <v>952</v>
      </c>
      <c r="C826" s="99" t="s">
        <v>872</v>
      </c>
      <c r="D826" s="24" t="s">
        <v>495</v>
      </c>
      <c r="E826" s="24" t="s">
        <v>1708</v>
      </c>
      <c r="F826" s="24" t="s">
        <v>542</v>
      </c>
      <c r="G826" s="99">
        <v>149</v>
      </c>
      <c r="H826" s="25" t="s">
        <v>1912</v>
      </c>
      <c r="I826" s="99" t="s">
        <v>121</v>
      </c>
      <c r="J826" s="99" t="s">
        <v>89</v>
      </c>
      <c r="K826" s="25">
        <v>6972</v>
      </c>
      <c r="L826" s="25">
        <v>0</v>
      </c>
      <c r="M826" s="25">
        <v>1</v>
      </c>
      <c r="AA826" s="99" t="s">
        <v>873</v>
      </c>
      <c r="AB826" s="99" t="s">
        <v>602</v>
      </c>
      <c r="AC826" s="99" t="s">
        <v>978</v>
      </c>
      <c r="AD826" s="101" t="s">
        <v>592</v>
      </c>
      <c r="AE826" s="99" t="s">
        <v>593</v>
      </c>
      <c r="AF826" s="99">
        <v>1</v>
      </c>
      <c r="AG826" s="99">
        <v>6972</v>
      </c>
      <c r="AH826" s="99">
        <v>0</v>
      </c>
      <c r="AI826" s="99">
        <v>1</v>
      </c>
      <c r="AJ826" s="99" t="s">
        <v>2751</v>
      </c>
      <c r="AK826" s="99">
        <v>4</v>
      </c>
      <c r="AN826" s="99">
        <v>0</v>
      </c>
      <c r="AO826" s="99" t="s">
        <v>591</v>
      </c>
      <c r="AP826" s="99" t="s">
        <v>2728</v>
      </c>
    </row>
    <row r="827" spans="1:42">
      <c r="A827" s="24">
        <v>826</v>
      </c>
      <c r="B827" s="99" t="s">
        <v>952</v>
      </c>
      <c r="C827" s="99" t="s">
        <v>872</v>
      </c>
      <c r="D827" s="24" t="s">
        <v>495</v>
      </c>
      <c r="E827" s="24" t="s">
        <v>1708</v>
      </c>
      <c r="F827" s="24" t="s">
        <v>542</v>
      </c>
      <c r="G827" s="99">
        <v>149</v>
      </c>
      <c r="H827" s="25" t="s">
        <v>1914</v>
      </c>
      <c r="I827" s="99" t="s">
        <v>121</v>
      </c>
      <c r="J827" s="99" t="s">
        <v>89</v>
      </c>
      <c r="K827" s="25">
        <v>6973</v>
      </c>
      <c r="L827" s="25">
        <v>0</v>
      </c>
      <c r="M827" s="25">
        <v>1</v>
      </c>
      <c r="AA827" s="99" t="s">
        <v>873</v>
      </c>
      <c r="AB827" s="99" t="s">
        <v>602</v>
      </c>
      <c r="AC827" s="99" t="s">
        <v>978</v>
      </c>
      <c r="AD827" s="101" t="s">
        <v>592</v>
      </c>
      <c r="AE827" s="99" t="s">
        <v>593</v>
      </c>
      <c r="AF827" s="99">
        <v>1</v>
      </c>
      <c r="AG827" s="99">
        <v>6973</v>
      </c>
      <c r="AH827" s="99">
        <v>0</v>
      </c>
      <c r="AI827" s="99">
        <v>1</v>
      </c>
      <c r="AJ827" s="99" t="s">
        <v>2752</v>
      </c>
      <c r="AK827" s="99">
        <v>4</v>
      </c>
      <c r="AN827" s="99">
        <v>0</v>
      </c>
      <c r="AO827" s="99" t="s">
        <v>591</v>
      </c>
      <c r="AP827" s="99" t="s">
        <v>2730</v>
      </c>
    </row>
    <row r="828" spans="1:42">
      <c r="A828" s="24">
        <v>827</v>
      </c>
      <c r="B828" s="99" t="s">
        <v>952</v>
      </c>
      <c r="C828" s="99" t="s">
        <v>872</v>
      </c>
      <c r="D828" s="24" t="s">
        <v>495</v>
      </c>
      <c r="E828" s="24" t="s">
        <v>1708</v>
      </c>
      <c r="F828" s="24" t="s">
        <v>542</v>
      </c>
      <c r="G828" s="99">
        <v>149</v>
      </c>
      <c r="H828" s="25" t="s">
        <v>1915</v>
      </c>
      <c r="I828" s="99" t="s">
        <v>121</v>
      </c>
      <c r="J828" s="99" t="s">
        <v>89</v>
      </c>
      <c r="K828" s="25">
        <v>6974</v>
      </c>
      <c r="L828" s="25">
        <v>0</v>
      </c>
      <c r="M828" s="25">
        <v>1</v>
      </c>
      <c r="AA828" s="99" t="s">
        <v>873</v>
      </c>
      <c r="AB828" s="99" t="s">
        <v>602</v>
      </c>
      <c r="AC828" s="99" t="s">
        <v>978</v>
      </c>
      <c r="AD828" s="101" t="s">
        <v>592</v>
      </c>
      <c r="AE828" s="99" t="s">
        <v>593</v>
      </c>
      <c r="AF828" s="99">
        <v>1</v>
      </c>
      <c r="AG828" s="99">
        <v>6974</v>
      </c>
      <c r="AH828" s="99">
        <v>0</v>
      </c>
      <c r="AI828" s="99">
        <v>1</v>
      </c>
      <c r="AJ828" s="99" t="s">
        <v>2753</v>
      </c>
      <c r="AK828" s="99">
        <v>4</v>
      </c>
      <c r="AN828" s="99">
        <v>0</v>
      </c>
      <c r="AO828" s="99" t="s">
        <v>591</v>
      </c>
      <c r="AP828" s="99" t="s">
        <v>2732</v>
      </c>
    </row>
    <row r="829" spans="1:42">
      <c r="A829" s="24">
        <v>828</v>
      </c>
      <c r="B829" s="99" t="s">
        <v>952</v>
      </c>
      <c r="C829" s="99" t="s">
        <v>872</v>
      </c>
      <c r="D829" s="24" t="s">
        <v>495</v>
      </c>
      <c r="E829" s="24" t="s">
        <v>1708</v>
      </c>
      <c r="F829" s="24" t="s">
        <v>542</v>
      </c>
      <c r="G829" s="99">
        <v>149</v>
      </c>
      <c r="H829" s="25" t="s">
        <v>1916</v>
      </c>
      <c r="I829" s="99" t="s">
        <v>121</v>
      </c>
      <c r="J829" s="99" t="s">
        <v>90</v>
      </c>
      <c r="K829" s="25">
        <v>6995</v>
      </c>
      <c r="L829" s="25">
        <v>0</v>
      </c>
      <c r="M829" s="25">
        <v>2</v>
      </c>
      <c r="AA829" s="99" t="s">
        <v>873</v>
      </c>
      <c r="AB829" s="99" t="s">
        <v>602</v>
      </c>
      <c r="AC829" s="99" t="s">
        <v>978</v>
      </c>
      <c r="AD829" s="101" t="s">
        <v>592</v>
      </c>
      <c r="AE829" s="99" t="s">
        <v>599</v>
      </c>
      <c r="AF829" s="99">
        <v>1</v>
      </c>
      <c r="AG829" s="99">
        <v>6995</v>
      </c>
      <c r="AH829" s="99">
        <v>0</v>
      </c>
      <c r="AI829" s="99">
        <v>2</v>
      </c>
      <c r="AJ829" s="99" t="s">
        <v>2754</v>
      </c>
      <c r="AK829" s="99">
        <v>4</v>
      </c>
      <c r="AN829" s="99">
        <v>0</v>
      </c>
      <c r="AO829" s="99" t="s">
        <v>591</v>
      </c>
      <c r="AP829" s="99" t="s">
        <v>2734</v>
      </c>
    </row>
    <row r="830" spans="1:42">
      <c r="A830" s="24">
        <v>829</v>
      </c>
      <c r="B830" s="99" t="s">
        <v>952</v>
      </c>
      <c r="C830" s="99" t="s">
        <v>872</v>
      </c>
      <c r="D830" s="24" t="s">
        <v>495</v>
      </c>
      <c r="E830" s="24" t="s">
        <v>1708</v>
      </c>
      <c r="F830" s="24" t="s">
        <v>542</v>
      </c>
      <c r="G830" s="99">
        <v>149</v>
      </c>
      <c r="H830" s="25" t="s">
        <v>1917</v>
      </c>
      <c r="I830" s="99" t="s">
        <v>121</v>
      </c>
      <c r="J830" s="99" t="s">
        <v>91</v>
      </c>
      <c r="K830" s="25">
        <v>12962</v>
      </c>
      <c r="L830" s="25">
        <v>0</v>
      </c>
      <c r="M830" s="25">
        <v>16</v>
      </c>
      <c r="AA830" s="99" t="s">
        <v>873</v>
      </c>
      <c r="AB830" s="99" t="s">
        <v>602</v>
      </c>
      <c r="AC830" s="99" t="s">
        <v>978</v>
      </c>
      <c r="AD830" s="101" t="s">
        <v>596</v>
      </c>
      <c r="AE830" s="99" t="s">
        <v>595</v>
      </c>
      <c r="AF830" s="99">
        <v>1</v>
      </c>
      <c r="AG830" s="99">
        <v>12962</v>
      </c>
      <c r="AH830" s="99">
        <v>0</v>
      </c>
      <c r="AI830" s="99">
        <v>16</v>
      </c>
      <c r="AJ830" s="99" t="s">
        <v>2755</v>
      </c>
      <c r="AK830" s="99">
        <v>4</v>
      </c>
      <c r="AN830" s="99">
        <v>0</v>
      </c>
      <c r="AO830" s="99" t="s">
        <v>591</v>
      </c>
      <c r="AP830" s="99" t="s">
        <v>2736</v>
      </c>
    </row>
    <row r="831" spans="1:42">
      <c r="A831" s="24">
        <v>830</v>
      </c>
      <c r="B831" s="99" t="s">
        <v>952</v>
      </c>
      <c r="C831" s="99" t="s">
        <v>872</v>
      </c>
      <c r="D831" s="24" t="s">
        <v>495</v>
      </c>
      <c r="E831" s="24" t="s">
        <v>1708</v>
      </c>
      <c r="F831" s="24" t="s">
        <v>542</v>
      </c>
      <c r="G831" s="99">
        <v>149</v>
      </c>
      <c r="H831" s="25" t="s">
        <v>1918</v>
      </c>
      <c r="I831" s="99" t="s">
        <v>121</v>
      </c>
      <c r="J831" s="99" t="s">
        <v>91</v>
      </c>
      <c r="K831" s="25">
        <v>12963</v>
      </c>
      <c r="L831" s="25">
        <v>0</v>
      </c>
      <c r="M831" s="25">
        <v>16</v>
      </c>
      <c r="AA831" s="99" t="s">
        <v>873</v>
      </c>
      <c r="AB831" s="99" t="s">
        <v>602</v>
      </c>
      <c r="AC831" s="99" t="s">
        <v>978</v>
      </c>
      <c r="AD831" s="101" t="s">
        <v>596</v>
      </c>
      <c r="AE831" s="99" t="s">
        <v>595</v>
      </c>
      <c r="AF831" s="99">
        <v>1</v>
      </c>
      <c r="AG831" s="99">
        <v>12963</v>
      </c>
      <c r="AH831" s="99">
        <v>0</v>
      </c>
      <c r="AI831" s="99">
        <v>16</v>
      </c>
      <c r="AJ831" s="99" t="s">
        <v>2756</v>
      </c>
      <c r="AK831" s="99">
        <v>4</v>
      </c>
      <c r="AN831" s="99">
        <v>0</v>
      </c>
      <c r="AO831" s="99" t="s">
        <v>591</v>
      </c>
      <c r="AP831" s="99" t="s">
        <v>2738</v>
      </c>
    </row>
    <row r="832" spans="1:42">
      <c r="A832" s="24">
        <v>831</v>
      </c>
      <c r="B832" s="99" t="s">
        <v>952</v>
      </c>
      <c r="C832" s="99" t="s">
        <v>872</v>
      </c>
      <c r="D832" s="24" t="s">
        <v>495</v>
      </c>
      <c r="E832" s="24" t="s">
        <v>1708</v>
      </c>
      <c r="F832" s="24" t="s">
        <v>542</v>
      </c>
      <c r="G832" s="99">
        <v>149</v>
      </c>
      <c r="H832" s="25" t="s">
        <v>2926</v>
      </c>
      <c r="I832" s="99" t="s">
        <v>121</v>
      </c>
      <c r="J832" s="99" t="s">
        <v>97</v>
      </c>
      <c r="K832" s="25">
        <v>27981</v>
      </c>
      <c r="L832" s="25">
        <v>0</v>
      </c>
      <c r="M832" s="25">
        <v>2</v>
      </c>
      <c r="AA832" s="99" t="s">
        <v>873</v>
      </c>
      <c r="AB832" s="99" t="s">
        <v>602</v>
      </c>
      <c r="AC832" s="99" t="s">
        <v>978</v>
      </c>
      <c r="AD832" s="101" t="s">
        <v>590</v>
      </c>
      <c r="AE832" s="99" t="s">
        <v>875</v>
      </c>
      <c r="AF832" s="99">
        <v>1</v>
      </c>
      <c r="AG832" s="99">
        <v>27981</v>
      </c>
      <c r="AH832" s="99">
        <v>0</v>
      </c>
      <c r="AI832" s="99">
        <v>2</v>
      </c>
      <c r="AJ832" s="99" t="s">
        <v>2973</v>
      </c>
      <c r="AK832" s="99">
        <v>4</v>
      </c>
      <c r="AN832" s="99">
        <v>0</v>
      </c>
      <c r="AO832" s="99" t="s">
        <v>591</v>
      </c>
      <c r="AP832" s="99" t="s">
        <v>2968</v>
      </c>
    </row>
    <row r="833" spans="1:42">
      <c r="A833" s="24">
        <v>832</v>
      </c>
      <c r="B833" s="99" t="s">
        <v>952</v>
      </c>
      <c r="C833" s="99" t="s">
        <v>872</v>
      </c>
      <c r="D833" s="24" t="s">
        <v>495</v>
      </c>
      <c r="E833" s="24" t="s">
        <v>1708</v>
      </c>
      <c r="F833" s="24" t="s">
        <v>542</v>
      </c>
      <c r="G833" s="99">
        <v>149</v>
      </c>
      <c r="H833" s="25" t="s">
        <v>2927</v>
      </c>
      <c r="I833" s="99" t="s">
        <v>121</v>
      </c>
      <c r="J833" s="99" t="s">
        <v>97</v>
      </c>
      <c r="K833" s="25">
        <v>27982</v>
      </c>
      <c r="L833" s="25">
        <v>0</v>
      </c>
      <c r="M833" s="25">
        <v>2</v>
      </c>
      <c r="AA833" s="99" t="s">
        <v>873</v>
      </c>
      <c r="AB833" s="99" t="s">
        <v>602</v>
      </c>
      <c r="AC833" s="99" t="s">
        <v>978</v>
      </c>
      <c r="AD833" s="101" t="s">
        <v>590</v>
      </c>
      <c r="AE833" s="99" t="s">
        <v>875</v>
      </c>
      <c r="AF833" s="99">
        <v>1</v>
      </c>
      <c r="AG833" s="99">
        <v>27982</v>
      </c>
      <c r="AH833" s="99">
        <v>0</v>
      </c>
      <c r="AI833" s="99">
        <v>2</v>
      </c>
      <c r="AJ833" s="99" t="s">
        <v>2974</v>
      </c>
      <c r="AK833" s="99">
        <v>4</v>
      </c>
      <c r="AN833" s="99">
        <v>0</v>
      </c>
      <c r="AO833" s="99" t="s">
        <v>591</v>
      </c>
      <c r="AP833" s="99" t="s">
        <v>2970</v>
      </c>
    </row>
    <row r="834" spans="1:42">
      <c r="A834" s="24">
        <v>833</v>
      </c>
      <c r="B834" s="99" t="s">
        <v>952</v>
      </c>
      <c r="C834" s="99" t="s">
        <v>872</v>
      </c>
      <c r="D834" s="24" t="s">
        <v>495</v>
      </c>
      <c r="E834" s="24" t="s">
        <v>1708</v>
      </c>
      <c r="F834" s="24" t="s">
        <v>542</v>
      </c>
      <c r="G834" s="99">
        <v>149</v>
      </c>
      <c r="H834" s="25" t="s">
        <v>2928</v>
      </c>
      <c r="I834" s="99" t="s">
        <v>121</v>
      </c>
      <c r="J834" s="99" t="s">
        <v>97</v>
      </c>
      <c r="K834" s="25">
        <v>27983</v>
      </c>
      <c r="L834" s="25">
        <v>0</v>
      </c>
      <c r="M834" s="25">
        <v>2</v>
      </c>
      <c r="AA834" s="99" t="s">
        <v>873</v>
      </c>
      <c r="AB834" s="99" t="s">
        <v>602</v>
      </c>
      <c r="AC834" s="99" t="s">
        <v>978</v>
      </c>
      <c r="AD834" s="101" t="s">
        <v>590</v>
      </c>
      <c r="AE834" s="99" t="s">
        <v>875</v>
      </c>
      <c r="AF834" s="99">
        <v>1</v>
      </c>
      <c r="AG834" s="99">
        <v>27983</v>
      </c>
      <c r="AH834" s="99">
        <v>0</v>
      </c>
      <c r="AI834" s="99">
        <v>2</v>
      </c>
      <c r="AJ834" s="99" t="s">
        <v>2975</v>
      </c>
      <c r="AK834" s="99">
        <v>4</v>
      </c>
      <c r="AN834" s="99">
        <v>0</v>
      </c>
      <c r="AO834" s="99" t="s">
        <v>591</v>
      </c>
      <c r="AP834" s="99" t="s">
        <v>2972</v>
      </c>
    </row>
    <row r="835" spans="1:42">
      <c r="A835" s="24">
        <v>834</v>
      </c>
      <c r="B835" s="99" t="s">
        <v>952</v>
      </c>
      <c r="C835" s="99" t="s">
        <v>872</v>
      </c>
      <c r="D835" s="24" t="s">
        <v>1670</v>
      </c>
      <c r="E835" s="24" t="s">
        <v>1622</v>
      </c>
      <c r="F835" s="24" t="s">
        <v>1670</v>
      </c>
      <c r="G835" s="99">
        <v>150</v>
      </c>
      <c r="H835" s="25" t="s">
        <v>1856</v>
      </c>
      <c r="I835" s="99" t="s">
        <v>121</v>
      </c>
      <c r="J835" s="99" t="s">
        <v>89</v>
      </c>
      <c r="K835" s="25">
        <v>7000</v>
      </c>
      <c r="L835" s="25">
        <v>0</v>
      </c>
      <c r="M835" s="25">
        <v>1</v>
      </c>
      <c r="AA835" s="99" t="s">
        <v>873</v>
      </c>
      <c r="AB835" s="99" t="s">
        <v>602</v>
      </c>
      <c r="AC835" s="99" t="s">
        <v>978</v>
      </c>
      <c r="AD835" s="101" t="s">
        <v>592</v>
      </c>
      <c r="AE835" s="99" t="s">
        <v>593</v>
      </c>
      <c r="AF835" s="99">
        <v>1</v>
      </c>
      <c r="AG835" s="99">
        <v>7000</v>
      </c>
      <c r="AH835" s="99">
        <v>0</v>
      </c>
      <c r="AI835" s="99">
        <v>1</v>
      </c>
      <c r="AJ835" s="99" t="s">
        <v>2757</v>
      </c>
      <c r="AK835" s="99">
        <v>4</v>
      </c>
      <c r="AN835" s="99">
        <v>0</v>
      </c>
      <c r="AO835" s="99" t="s">
        <v>591</v>
      </c>
      <c r="AP835" s="99" t="s">
        <v>2758</v>
      </c>
    </row>
    <row r="836" spans="1:42">
      <c r="A836" s="24">
        <v>835</v>
      </c>
      <c r="B836" s="99" t="s">
        <v>952</v>
      </c>
      <c r="C836" s="99" t="s">
        <v>872</v>
      </c>
      <c r="D836" s="24" t="s">
        <v>1670</v>
      </c>
      <c r="E836" s="24" t="s">
        <v>1622</v>
      </c>
      <c r="F836" s="24" t="s">
        <v>1670</v>
      </c>
      <c r="G836" s="99">
        <v>150</v>
      </c>
      <c r="H836" s="25" t="s">
        <v>1857</v>
      </c>
      <c r="I836" s="99" t="s">
        <v>121</v>
      </c>
      <c r="J836" s="99" t="s">
        <v>89</v>
      </c>
      <c r="K836" s="25">
        <v>7001</v>
      </c>
      <c r="L836" s="25">
        <v>0</v>
      </c>
      <c r="M836" s="25">
        <v>1</v>
      </c>
      <c r="AA836" s="99" t="s">
        <v>873</v>
      </c>
      <c r="AB836" s="99" t="s">
        <v>602</v>
      </c>
      <c r="AC836" s="99" t="s">
        <v>978</v>
      </c>
      <c r="AD836" s="101" t="s">
        <v>592</v>
      </c>
      <c r="AE836" s="99" t="s">
        <v>593</v>
      </c>
      <c r="AF836" s="99">
        <v>1</v>
      </c>
      <c r="AG836" s="99">
        <v>7001</v>
      </c>
      <c r="AH836" s="99">
        <v>0</v>
      </c>
      <c r="AI836" s="99">
        <v>1</v>
      </c>
      <c r="AJ836" s="99" t="s">
        <v>2759</v>
      </c>
      <c r="AK836" s="99">
        <v>4</v>
      </c>
      <c r="AN836" s="99">
        <v>0</v>
      </c>
      <c r="AO836" s="99" t="s">
        <v>591</v>
      </c>
      <c r="AP836" s="99" t="s">
        <v>2760</v>
      </c>
    </row>
    <row r="837" spans="1:42">
      <c r="A837" s="24">
        <v>836</v>
      </c>
      <c r="B837" s="99" t="s">
        <v>952</v>
      </c>
      <c r="C837" s="99" t="s">
        <v>872</v>
      </c>
      <c r="D837" s="24" t="s">
        <v>1670</v>
      </c>
      <c r="E837" s="24" t="s">
        <v>1622</v>
      </c>
      <c r="F837" s="24" t="s">
        <v>1670</v>
      </c>
      <c r="G837" s="99">
        <v>150</v>
      </c>
      <c r="H837" s="25" t="s">
        <v>1859</v>
      </c>
      <c r="I837" s="99" t="s">
        <v>121</v>
      </c>
      <c r="J837" s="99" t="s">
        <v>89</v>
      </c>
      <c r="K837" s="25">
        <v>7002</v>
      </c>
      <c r="L837" s="25">
        <v>0</v>
      </c>
      <c r="M837" s="25">
        <v>1</v>
      </c>
      <c r="AA837" s="99" t="s">
        <v>873</v>
      </c>
      <c r="AB837" s="99" t="s">
        <v>602</v>
      </c>
      <c r="AC837" s="99" t="s">
        <v>978</v>
      </c>
      <c r="AD837" s="101" t="s">
        <v>592</v>
      </c>
      <c r="AE837" s="99" t="s">
        <v>593</v>
      </c>
      <c r="AF837" s="99">
        <v>1</v>
      </c>
      <c r="AG837" s="99">
        <v>7002</v>
      </c>
      <c r="AH837" s="99">
        <v>0</v>
      </c>
      <c r="AI837" s="99">
        <v>1</v>
      </c>
      <c r="AJ837" s="99" t="s">
        <v>2761</v>
      </c>
      <c r="AK837" s="99">
        <v>4</v>
      </c>
      <c r="AN837" s="99">
        <v>0</v>
      </c>
      <c r="AO837" s="99" t="s">
        <v>591</v>
      </c>
      <c r="AP837" s="99" t="s">
        <v>2762</v>
      </c>
    </row>
    <row r="838" spans="1:42">
      <c r="A838" s="24">
        <v>837</v>
      </c>
      <c r="B838" s="99" t="s">
        <v>952</v>
      </c>
      <c r="C838" s="99" t="s">
        <v>872</v>
      </c>
      <c r="D838" s="24" t="s">
        <v>1670</v>
      </c>
      <c r="E838" s="24" t="s">
        <v>1622</v>
      </c>
      <c r="F838" s="24" t="s">
        <v>1670</v>
      </c>
      <c r="G838" s="99">
        <v>150</v>
      </c>
      <c r="H838" s="25" t="s">
        <v>1858</v>
      </c>
      <c r="I838" s="99" t="s">
        <v>121</v>
      </c>
      <c r="J838" s="99" t="s">
        <v>89</v>
      </c>
      <c r="K838" s="25">
        <v>7003</v>
      </c>
      <c r="L838" s="25">
        <v>0</v>
      </c>
      <c r="M838" s="25">
        <v>1</v>
      </c>
      <c r="AA838" s="99" t="s">
        <v>873</v>
      </c>
      <c r="AB838" s="99" t="s">
        <v>602</v>
      </c>
      <c r="AC838" s="99" t="s">
        <v>978</v>
      </c>
      <c r="AD838" s="101" t="s">
        <v>592</v>
      </c>
      <c r="AE838" s="99" t="s">
        <v>593</v>
      </c>
      <c r="AF838" s="99">
        <v>1</v>
      </c>
      <c r="AG838" s="99">
        <v>7003</v>
      </c>
      <c r="AH838" s="99">
        <v>0</v>
      </c>
      <c r="AI838" s="99">
        <v>1</v>
      </c>
      <c r="AJ838" s="99" t="s">
        <v>2763</v>
      </c>
      <c r="AK838" s="99">
        <v>4</v>
      </c>
      <c r="AN838" s="99">
        <v>0</v>
      </c>
      <c r="AO838" s="99" t="s">
        <v>591</v>
      </c>
      <c r="AP838" s="99" t="s">
        <v>2764</v>
      </c>
    </row>
    <row r="839" spans="1:42">
      <c r="A839" s="24">
        <v>838</v>
      </c>
      <c r="B839" s="99" t="s">
        <v>952</v>
      </c>
      <c r="C839" s="99" t="s">
        <v>872</v>
      </c>
      <c r="D839" s="24" t="s">
        <v>1670</v>
      </c>
      <c r="E839" s="24" t="s">
        <v>1622</v>
      </c>
      <c r="F839" s="24" t="s">
        <v>1670</v>
      </c>
      <c r="G839" s="99">
        <v>150</v>
      </c>
      <c r="H839" s="25" t="s">
        <v>1860</v>
      </c>
      <c r="I839" s="99" t="s">
        <v>121</v>
      </c>
      <c r="J839" s="99" t="s">
        <v>89</v>
      </c>
      <c r="K839" s="25">
        <v>7004</v>
      </c>
      <c r="L839" s="25">
        <v>0</v>
      </c>
      <c r="M839" s="25">
        <v>1</v>
      </c>
      <c r="AA839" s="99" t="s">
        <v>873</v>
      </c>
      <c r="AB839" s="99" t="s">
        <v>602</v>
      </c>
      <c r="AC839" s="99" t="s">
        <v>978</v>
      </c>
      <c r="AD839" s="101" t="s">
        <v>592</v>
      </c>
      <c r="AE839" s="99" t="s">
        <v>593</v>
      </c>
      <c r="AF839" s="99">
        <v>1</v>
      </c>
      <c r="AG839" s="99">
        <v>7004</v>
      </c>
      <c r="AH839" s="99">
        <v>0</v>
      </c>
      <c r="AI839" s="99">
        <v>1</v>
      </c>
      <c r="AJ839" s="99" t="s">
        <v>2765</v>
      </c>
      <c r="AK839" s="99">
        <v>4</v>
      </c>
      <c r="AN839" s="99">
        <v>0</v>
      </c>
      <c r="AO839" s="99" t="s">
        <v>591</v>
      </c>
      <c r="AP839" s="99" t="s">
        <v>2766</v>
      </c>
    </row>
    <row r="840" spans="1:42">
      <c r="A840" s="24">
        <v>839</v>
      </c>
      <c r="B840" s="99" t="s">
        <v>952</v>
      </c>
      <c r="C840" s="99" t="s">
        <v>872</v>
      </c>
      <c r="D840" s="24" t="s">
        <v>1670</v>
      </c>
      <c r="E840" s="24" t="s">
        <v>1622</v>
      </c>
      <c r="F840" s="24" t="s">
        <v>1670</v>
      </c>
      <c r="G840" s="99">
        <v>150</v>
      </c>
      <c r="H840" s="25" t="s">
        <v>1861</v>
      </c>
      <c r="I840" s="99" t="s">
        <v>121</v>
      </c>
      <c r="J840" s="99" t="s">
        <v>89</v>
      </c>
      <c r="K840" s="25">
        <v>7005</v>
      </c>
      <c r="L840" s="25">
        <v>0</v>
      </c>
      <c r="M840" s="25">
        <v>1</v>
      </c>
      <c r="AA840" s="99" t="s">
        <v>873</v>
      </c>
      <c r="AB840" s="99" t="s">
        <v>602</v>
      </c>
      <c r="AC840" s="99" t="s">
        <v>978</v>
      </c>
      <c r="AD840" s="101" t="s">
        <v>592</v>
      </c>
      <c r="AE840" s="99" t="s">
        <v>593</v>
      </c>
      <c r="AF840" s="99">
        <v>1</v>
      </c>
      <c r="AG840" s="99">
        <v>7005</v>
      </c>
      <c r="AH840" s="99">
        <v>0</v>
      </c>
      <c r="AI840" s="99">
        <v>1</v>
      </c>
      <c r="AJ840" s="99" t="s">
        <v>2767</v>
      </c>
      <c r="AK840" s="99">
        <v>4</v>
      </c>
      <c r="AN840" s="99">
        <v>0</v>
      </c>
      <c r="AO840" s="99" t="s">
        <v>591</v>
      </c>
      <c r="AP840" s="99" t="s">
        <v>2768</v>
      </c>
    </row>
    <row r="841" spans="1:42">
      <c r="A841" s="24">
        <v>840</v>
      </c>
      <c r="B841" s="99" t="s">
        <v>952</v>
      </c>
      <c r="C841" s="99" t="s">
        <v>872</v>
      </c>
      <c r="D841" s="24" t="s">
        <v>1670</v>
      </c>
      <c r="E841" s="24" t="s">
        <v>1622</v>
      </c>
      <c r="F841" s="24" t="s">
        <v>1670</v>
      </c>
      <c r="G841" s="99">
        <v>150</v>
      </c>
      <c r="H841" s="25" t="s">
        <v>1862</v>
      </c>
      <c r="I841" s="99" t="s">
        <v>121</v>
      </c>
      <c r="J841" s="99" t="s">
        <v>89</v>
      </c>
      <c r="K841" s="25">
        <v>7006</v>
      </c>
      <c r="L841" s="25">
        <v>0</v>
      </c>
      <c r="M841" s="25">
        <v>1</v>
      </c>
      <c r="AA841" s="99" t="s">
        <v>873</v>
      </c>
      <c r="AB841" s="99" t="s">
        <v>602</v>
      </c>
      <c r="AC841" s="99" t="s">
        <v>978</v>
      </c>
      <c r="AD841" s="101" t="s">
        <v>592</v>
      </c>
      <c r="AE841" s="99" t="s">
        <v>593</v>
      </c>
      <c r="AF841" s="99">
        <v>1</v>
      </c>
      <c r="AG841" s="99">
        <v>7006</v>
      </c>
      <c r="AH841" s="99">
        <v>0</v>
      </c>
      <c r="AI841" s="99">
        <v>1</v>
      </c>
      <c r="AJ841" s="99" t="s">
        <v>2769</v>
      </c>
      <c r="AK841" s="99">
        <v>4</v>
      </c>
      <c r="AN841" s="99">
        <v>0</v>
      </c>
      <c r="AO841" s="99" t="s">
        <v>591</v>
      </c>
      <c r="AP841" s="99" t="s">
        <v>2770</v>
      </c>
    </row>
    <row r="842" spans="1:42">
      <c r="A842" s="24">
        <v>841</v>
      </c>
      <c r="B842" s="99" t="s">
        <v>952</v>
      </c>
      <c r="C842" s="99" t="s">
        <v>872</v>
      </c>
      <c r="D842" s="24" t="s">
        <v>1670</v>
      </c>
      <c r="E842" s="24" t="s">
        <v>1644</v>
      </c>
      <c r="F842" s="24" t="s">
        <v>1674</v>
      </c>
      <c r="G842" s="99">
        <v>151</v>
      </c>
      <c r="H842" s="25" t="s">
        <v>1869</v>
      </c>
      <c r="I842" s="99" t="s">
        <v>121</v>
      </c>
      <c r="J842" s="99" t="s">
        <v>89</v>
      </c>
      <c r="K842" s="25">
        <v>7040</v>
      </c>
      <c r="L842" s="25">
        <v>0</v>
      </c>
      <c r="M842" s="25">
        <v>1</v>
      </c>
      <c r="AA842" s="99" t="s">
        <v>873</v>
      </c>
      <c r="AB842" s="99" t="s">
        <v>602</v>
      </c>
      <c r="AC842" s="99" t="s">
        <v>978</v>
      </c>
      <c r="AD842" s="101" t="s">
        <v>592</v>
      </c>
      <c r="AE842" s="99" t="s">
        <v>593</v>
      </c>
      <c r="AF842" s="99">
        <v>1</v>
      </c>
      <c r="AG842" s="99">
        <v>7040</v>
      </c>
      <c r="AH842" s="99">
        <v>0</v>
      </c>
      <c r="AI842" s="99">
        <v>1</v>
      </c>
      <c r="AJ842" s="99" t="s">
        <v>2771</v>
      </c>
      <c r="AK842" s="99">
        <v>4</v>
      </c>
      <c r="AN842" s="99">
        <v>0</v>
      </c>
      <c r="AO842" s="99" t="s">
        <v>591</v>
      </c>
      <c r="AP842" s="99" t="s">
        <v>2772</v>
      </c>
    </row>
    <row r="843" spans="1:42">
      <c r="A843" s="24">
        <v>842</v>
      </c>
      <c r="B843" s="99" t="s">
        <v>952</v>
      </c>
      <c r="C843" s="99" t="s">
        <v>872</v>
      </c>
      <c r="D843" s="24" t="s">
        <v>1670</v>
      </c>
      <c r="E843" s="24" t="s">
        <v>1644</v>
      </c>
      <c r="F843" s="24" t="s">
        <v>1674</v>
      </c>
      <c r="G843" s="99">
        <v>151</v>
      </c>
      <c r="H843" s="25" t="s">
        <v>1870</v>
      </c>
      <c r="I843" s="99" t="s">
        <v>121</v>
      </c>
      <c r="J843" s="99" t="s">
        <v>89</v>
      </c>
      <c r="K843" s="25">
        <v>7041</v>
      </c>
      <c r="L843" s="25">
        <v>0</v>
      </c>
      <c r="M843" s="25">
        <v>1</v>
      </c>
      <c r="AA843" s="99" t="s">
        <v>873</v>
      </c>
      <c r="AB843" s="99" t="s">
        <v>602</v>
      </c>
      <c r="AC843" s="99" t="s">
        <v>978</v>
      </c>
      <c r="AD843" s="101" t="s">
        <v>592</v>
      </c>
      <c r="AE843" s="99" t="s">
        <v>593</v>
      </c>
      <c r="AF843" s="99">
        <v>1</v>
      </c>
      <c r="AG843" s="99">
        <v>7041</v>
      </c>
      <c r="AH843" s="99">
        <v>0</v>
      </c>
      <c r="AI843" s="99">
        <v>1</v>
      </c>
      <c r="AJ843" s="99" t="s">
        <v>2773</v>
      </c>
      <c r="AK843" s="99">
        <v>4</v>
      </c>
      <c r="AN843" s="99">
        <v>0</v>
      </c>
      <c r="AO843" s="99" t="s">
        <v>591</v>
      </c>
      <c r="AP843" s="99" t="s">
        <v>2774</v>
      </c>
    </row>
    <row r="844" spans="1:42">
      <c r="A844" s="24">
        <v>843</v>
      </c>
      <c r="B844" s="99" t="s">
        <v>952</v>
      </c>
      <c r="C844" s="99" t="s">
        <v>872</v>
      </c>
      <c r="D844" s="24" t="s">
        <v>1670</v>
      </c>
      <c r="E844" s="24" t="s">
        <v>1644</v>
      </c>
      <c r="F844" s="24" t="s">
        <v>1674</v>
      </c>
      <c r="G844" s="99">
        <v>151</v>
      </c>
      <c r="H844" s="25" t="s">
        <v>1871</v>
      </c>
      <c r="I844" s="99" t="s">
        <v>121</v>
      </c>
      <c r="J844" s="99" t="s">
        <v>89</v>
      </c>
      <c r="K844" s="25">
        <v>7042</v>
      </c>
      <c r="L844" s="25">
        <v>0</v>
      </c>
      <c r="M844" s="25">
        <v>1</v>
      </c>
      <c r="AA844" s="99" t="s">
        <v>873</v>
      </c>
      <c r="AB844" s="99" t="s">
        <v>602</v>
      </c>
      <c r="AC844" s="99" t="s">
        <v>978</v>
      </c>
      <c r="AD844" s="101" t="s">
        <v>592</v>
      </c>
      <c r="AE844" s="99" t="s">
        <v>593</v>
      </c>
      <c r="AF844" s="99">
        <v>1</v>
      </c>
      <c r="AG844" s="99">
        <v>7042</v>
      </c>
      <c r="AH844" s="99">
        <v>0</v>
      </c>
      <c r="AI844" s="99">
        <v>1</v>
      </c>
      <c r="AJ844" s="99" t="s">
        <v>2775</v>
      </c>
      <c r="AK844" s="99">
        <v>4</v>
      </c>
      <c r="AN844" s="99">
        <v>0</v>
      </c>
      <c r="AO844" s="99" t="s">
        <v>591</v>
      </c>
      <c r="AP844" s="99" t="s">
        <v>2776</v>
      </c>
    </row>
    <row r="845" spans="1:42">
      <c r="A845" s="24">
        <v>844</v>
      </c>
      <c r="B845" s="99" t="s">
        <v>952</v>
      </c>
      <c r="C845" s="99" t="s">
        <v>872</v>
      </c>
      <c r="D845" s="24" t="s">
        <v>1670</v>
      </c>
      <c r="E845" s="24" t="s">
        <v>1644</v>
      </c>
      <c r="F845" s="24" t="s">
        <v>1674</v>
      </c>
      <c r="G845" s="99">
        <v>151</v>
      </c>
      <c r="H845" s="25" t="s">
        <v>1872</v>
      </c>
      <c r="I845" s="99" t="s">
        <v>121</v>
      </c>
      <c r="J845" s="99" t="s">
        <v>89</v>
      </c>
      <c r="K845" s="25">
        <v>7043</v>
      </c>
      <c r="L845" s="25">
        <v>0</v>
      </c>
      <c r="M845" s="25">
        <v>1</v>
      </c>
      <c r="AA845" s="99" t="s">
        <v>873</v>
      </c>
      <c r="AB845" s="99" t="s">
        <v>602</v>
      </c>
      <c r="AC845" s="99" t="s">
        <v>978</v>
      </c>
      <c r="AD845" s="101" t="s">
        <v>592</v>
      </c>
      <c r="AE845" s="99" t="s">
        <v>593</v>
      </c>
      <c r="AF845" s="99">
        <v>1</v>
      </c>
      <c r="AG845" s="99">
        <v>7043</v>
      </c>
      <c r="AH845" s="99">
        <v>0</v>
      </c>
      <c r="AI845" s="99">
        <v>1</v>
      </c>
      <c r="AJ845" s="99" t="s">
        <v>2777</v>
      </c>
      <c r="AK845" s="99">
        <v>4</v>
      </c>
      <c r="AN845" s="99">
        <v>0</v>
      </c>
      <c r="AO845" s="99" t="s">
        <v>591</v>
      </c>
      <c r="AP845" s="99" t="s">
        <v>2778</v>
      </c>
    </row>
    <row r="846" spans="1:42">
      <c r="A846" s="24">
        <v>845</v>
      </c>
      <c r="B846" s="99" t="s">
        <v>952</v>
      </c>
      <c r="C846" s="99" t="s">
        <v>872</v>
      </c>
      <c r="D846" s="24" t="s">
        <v>1670</v>
      </c>
      <c r="E846" s="24" t="s">
        <v>1644</v>
      </c>
      <c r="F846" s="24" t="s">
        <v>1674</v>
      </c>
      <c r="G846" s="99">
        <v>151</v>
      </c>
      <c r="H846" s="25" t="s">
        <v>1873</v>
      </c>
      <c r="I846" s="99" t="s">
        <v>121</v>
      </c>
      <c r="J846" s="99" t="s">
        <v>89</v>
      </c>
      <c r="K846" s="25">
        <v>7044</v>
      </c>
      <c r="L846" s="25">
        <v>0</v>
      </c>
      <c r="M846" s="25">
        <v>1</v>
      </c>
      <c r="AA846" s="99" t="s">
        <v>873</v>
      </c>
      <c r="AB846" s="99" t="s">
        <v>602</v>
      </c>
      <c r="AC846" s="99" t="s">
        <v>978</v>
      </c>
      <c r="AD846" s="101" t="s">
        <v>592</v>
      </c>
      <c r="AE846" s="99" t="s">
        <v>593</v>
      </c>
      <c r="AF846" s="99">
        <v>1</v>
      </c>
      <c r="AG846" s="99">
        <v>7044</v>
      </c>
      <c r="AH846" s="99">
        <v>0</v>
      </c>
      <c r="AI846" s="99">
        <v>1</v>
      </c>
      <c r="AJ846" s="99" t="s">
        <v>2779</v>
      </c>
      <c r="AK846" s="99">
        <v>4</v>
      </c>
      <c r="AN846" s="99">
        <v>0</v>
      </c>
      <c r="AO846" s="99" t="s">
        <v>591</v>
      </c>
      <c r="AP846" s="99" t="s">
        <v>2780</v>
      </c>
    </row>
    <row r="847" spans="1:42">
      <c r="A847" s="24">
        <v>846</v>
      </c>
      <c r="B847" s="99" t="s">
        <v>952</v>
      </c>
      <c r="C847" s="99" t="s">
        <v>872</v>
      </c>
      <c r="D847" s="24" t="s">
        <v>1670</v>
      </c>
      <c r="E847" s="24" t="s">
        <v>1644</v>
      </c>
      <c r="F847" s="24" t="s">
        <v>1674</v>
      </c>
      <c r="G847" s="99">
        <v>151</v>
      </c>
      <c r="H847" s="25" t="s">
        <v>1874</v>
      </c>
      <c r="I847" s="99" t="s">
        <v>121</v>
      </c>
      <c r="J847" s="99" t="s">
        <v>89</v>
      </c>
      <c r="K847" s="25">
        <v>7045</v>
      </c>
      <c r="L847" s="25">
        <v>0</v>
      </c>
      <c r="M847" s="25">
        <v>1</v>
      </c>
      <c r="AA847" s="99" t="s">
        <v>873</v>
      </c>
      <c r="AB847" s="99" t="s">
        <v>602</v>
      </c>
      <c r="AC847" s="99" t="s">
        <v>978</v>
      </c>
      <c r="AD847" s="101" t="s">
        <v>592</v>
      </c>
      <c r="AE847" s="99" t="s">
        <v>593</v>
      </c>
      <c r="AF847" s="99">
        <v>1</v>
      </c>
      <c r="AG847" s="99">
        <v>7045</v>
      </c>
      <c r="AH847" s="99">
        <v>0</v>
      </c>
      <c r="AI847" s="99">
        <v>1</v>
      </c>
      <c r="AJ847" s="99" t="s">
        <v>2781</v>
      </c>
      <c r="AK847" s="99">
        <v>4</v>
      </c>
      <c r="AN847" s="99">
        <v>0</v>
      </c>
      <c r="AO847" s="99" t="s">
        <v>591</v>
      </c>
      <c r="AP847" s="99" t="s">
        <v>2782</v>
      </c>
    </row>
    <row r="848" spans="1:42">
      <c r="A848" s="24">
        <v>847</v>
      </c>
      <c r="B848" s="99" t="s">
        <v>952</v>
      </c>
      <c r="C848" s="99" t="s">
        <v>872</v>
      </c>
      <c r="D848" s="24" t="s">
        <v>1670</v>
      </c>
      <c r="E848" s="24" t="s">
        <v>1644</v>
      </c>
      <c r="F848" s="24" t="s">
        <v>1674</v>
      </c>
      <c r="G848" s="99">
        <v>151</v>
      </c>
      <c r="H848" s="25" t="s">
        <v>1875</v>
      </c>
      <c r="I848" s="99" t="s">
        <v>121</v>
      </c>
      <c r="J848" s="99" t="s">
        <v>89</v>
      </c>
      <c r="K848" s="25">
        <v>7046</v>
      </c>
      <c r="L848" s="25">
        <v>0</v>
      </c>
      <c r="M848" s="25">
        <v>1</v>
      </c>
      <c r="AA848" s="99" t="s">
        <v>873</v>
      </c>
      <c r="AB848" s="99" t="s">
        <v>602</v>
      </c>
      <c r="AC848" s="99" t="s">
        <v>978</v>
      </c>
      <c r="AD848" s="101" t="s">
        <v>592</v>
      </c>
      <c r="AE848" s="99" t="s">
        <v>593</v>
      </c>
      <c r="AF848" s="99">
        <v>1</v>
      </c>
      <c r="AG848" s="99">
        <v>7046</v>
      </c>
      <c r="AH848" s="99">
        <v>0</v>
      </c>
      <c r="AI848" s="99">
        <v>1</v>
      </c>
      <c r="AJ848" s="99" t="s">
        <v>2783</v>
      </c>
      <c r="AK848" s="99">
        <v>4</v>
      </c>
      <c r="AN848" s="99">
        <v>0</v>
      </c>
      <c r="AO848" s="99" t="s">
        <v>591</v>
      </c>
      <c r="AP848" s="99" t="s">
        <v>2784</v>
      </c>
    </row>
    <row r="849" spans="1:42">
      <c r="A849" s="24">
        <v>848</v>
      </c>
      <c r="B849" s="99" t="s">
        <v>952</v>
      </c>
      <c r="C849" s="99" t="s">
        <v>872</v>
      </c>
      <c r="D849" s="24" t="s">
        <v>1670</v>
      </c>
      <c r="E849" s="24" t="s">
        <v>1644</v>
      </c>
      <c r="F849" s="24" t="s">
        <v>1674</v>
      </c>
      <c r="G849" s="99">
        <v>151</v>
      </c>
      <c r="H849" s="25" t="s">
        <v>1876</v>
      </c>
      <c r="I849" s="99" t="s">
        <v>121</v>
      </c>
      <c r="J849" s="99" t="s">
        <v>89</v>
      </c>
      <c r="K849" s="25">
        <v>7047</v>
      </c>
      <c r="L849" s="25">
        <v>0</v>
      </c>
      <c r="M849" s="25">
        <v>1</v>
      </c>
      <c r="AA849" s="99" t="s">
        <v>873</v>
      </c>
      <c r="AB849" s="99" t="s">
        <v>602</v>
      </c>
      <c r="AC849" s="99" t="s">
        <v>978</v>
      </c>
      <c r="AD849" s="101" t="s">
        <v>592</v>
      </c>
      <c r="AE849" s="99" t="s">
        <v>593</v>
      </c>
      <c r="AF849" s="99">
        <v>1</v>
      </c>
      <c r="AG849" s="99">
        <v>7047</v>
      </c>
      <c r="AH849" s="99">
        <v>0</v>
      </c>
      <c r="AI849" s="99">
        <v>1</v>
      </c>
      <c r="AJ849" s="99" t="s">
        <v>2785</v>
      </c>
      <c r="AK849" s="99">
        <v>4</v>
      </c>
      <c r="AN849" s="99">
        <v>0</v>
      </c>
      <c r="AO849" s="99" t="s">
        <v>591</v>
      </c>
      <c r="AP849" s="99" t="s">
        <v>2786</v>
      </c>
    </row>
    <row r="850" spans="1:42">
      <c r="A850" s="24">
        <v>849</v>
      </c>
      <c r="B850" s="99" t="s">
        <v>952</v>
      </c>
      <c r="C850" s="99" t="s">
        <v>872</v>
      </c>
      <c r="D850" s="24" t="s">
        <v>1670</v>
      </c>
      <c r="E850" s="24" t="s">
        <v>1644</v>
      </c>
      <c r="F850" s="24" t="s">
        <v>1674</v>
      </c>
      <c r="G850" s="99">
        <v>151</v>
      </c>
      <c r="H850" s="25" t="s">
        <v>1877</v>
      </c>
      <c r="I850" s="99" t="s">
        <v>121</v>
      </c>
      <c r="J850" s="99" t="s">
        <v>89</v>
      </c>
      <c r="K850" s="25">
        <v>7048</v>
      </c>
      <c r="L850" s="25">
        <v>0</v>
      </c>
      <c r="M850" s="25">
        <v>1</v>
      </c>
      <c r="AA850" s="99" t="s">
        <v>873</v>
      </c>
      <c r="AB850" s="99" t="s">
        <v>602</v>
      </c>
      <c r="AC850" s="99" t="s">
        <v>978</v>
      </c>
      <c r="AD850" s="101" t="s">
        <v>592</v>
      </c>
      <c r="AE850" s="99" t="s">
        <v>593</v>
      </c>
      <c r="AF850" s="99">
        <v>1</v>
      </c>
      <c r="AG850" s="99">
        <v>7048</v>
      </c>
      <c r="AH850" s="99">
        <v>0</v>
      </c>
      <c r="AI850" s="99">
        <v>1</v>
      </c>
      <c r="AJ850" s="99" t="s">
        <v>2787</v>
      </c>
      <c r="AK850" s="99">
        <v>4</v>
      </c>
      <c r="AN850" s="99">
        <v>0</v>
      </c>
      <c r="AO850" s="99" t="s">
        <v>591</v>
      </c>
      <c r="AP850" s="99" t="s">
        <v>2788</v>
      </c>
    </row>
    <row r="851" spans="1:42">
      <c r="A851" s="24">
        <v>850</v>
      </c>
      <c r="B851" s="99" t="s">
        <v>952</v>
      </c>
      <c r="C851" s="99" t="s">
        <v>872</v>
      </c>
      <c r="D851" s="24" t="s">
        <v>1670</v>
      </c>
      <c r="E851" s="24" t="s">
        <v>1644</v>
      </c>
      <c r="F851" s="24" t="s">
        <v>1674</v>
      </c>
      <c r="G851" s="99">
        <v>151</v>
      </c>
      <c r="H851" s="25" t="s">
        <v>1878</v>
      </c>
      <c r="I851" s="99" t="s">
        <v>121</v>
      </c>
      <c r="J851" s="99" t="s">
        <v>89</v>
      </c>
      <c r="K851" s="25">
        <v>7049</v>
      </c>
      <c r="L851" s="25">
        <v>0</v>
      </c>
      <c r="M851" s="25">
        <v>1</v>
      </c>
      <c r="AA851" s="99" t="s">
        <v>873</v>
      </c>
      <c r="AB851" s="99" t="s">
        <v>602</v>
      </c>
      <c r="AC851" s="99" t="s">
        <v>978</v>
      </c>
      <c r="AD851" s="101" t="s">
        <v>592</v>
      </c>
      <c r="AE851" s="99" t="s">
        <v>593</v>
      </c>
      <c r="AF851" s="99">
        <v>1</v>
      </c>
      <c r="AG851" s="99">
        <v>7049</v>
      </c>
      <c r="AH851" s="99">
        <v>0</v>
      </c>
      <c r="AI851" s="99">
        <v>1</v>
      </c>
      <c r="AJ851" s="99" t="s">
        <v>2789</v>
      </c>
      <c r="AK851" s="99">
        <v>4</v>
      </c>
      <c r="AN851" s="99">
        <v>0</v>
      </c>
      <c r="AO851" s="99" t="s">
        <v>591</v>
      </c>
      <c r="AP851" s="99" t="s">
        <v>2790</v>
      </c>
    </row>
    <row r="852" spans="1:42">
      <c r="A852" s="24">
        <v>851</v>
      </c>
      <c r="B852" s="99" t="s">
        <v>952</v>
      </c>
      <c r="C852" s="99" t="s">
        <v>872</v>
      </c>
      <c r="D852" s="24" t="s">
        <v>1670</v>
      </c>
      <c r="E852" s="24" t="s">
        <v>1644</v>
      </c>
      <c r="F852" s="24" t="s">
        <v>1675</v>
      </c>
      <c r="G852" s="99">
        <v>152</v>
      </c>
      <c r="H852" s="25" t="s">
        <v>1869</v>
      </c>
      <c r="I852" s="99" t="s">
        <v>121</v>
      </c>
      <c r="J852" s="99" t="s">
        <v>89</v>
      </c>
      <c r="K852" s="25">
        <v>7080</v>
      </c>
      <c r="L852" s="25">
        <v>0</v>
      </c>
      <c r="M852" s="25">
        <v>1</v>
      </c>
      <c r="AA852" s="99" t="s">
        <v>873</v>
      </c>
      <c r="AB852" s="99" t="s">
        <v>602</v>
      </c>
      <c r="AC852" s="99" t="s">
        <v>978</v>
      </c>
      <c r="AD852" s="101" t="s">
        <v>592</v>
      </c>
      <c r="AE852" s="99" t="s">
        <v>593</v>
      </c>
      <c r="AF852" s="99">
        <v>1</v>
      </c>
      <c r="AG852" s="99">
        <v>7080</v>
      </c>
      <c r="AH852" s="99">
        <v>0</v>
      </c>
      <c r="AI852" s="99">
        <v>1</v>
      </c>
      <c r="AJ852" s="99" t="s">
        <v>2791</v>
      </c>
      <c r="AK852" s="99">
        <v>4</v>
      </c>
      <c r="AN852" s="99">
        <v>0</v>
      </c>
      <c r="AO852" s="99" t="s">
        <v>591</v>
      </c>
      <c r="AP852" s="99" t="s">
        <v>2772</v>
      </c>
    </row>
    <row r="853" spans="1:42">
      <c r="A853" s="24">
        <v>852</v>
      </c>
      <c r="B853" s="99" t="s">
        <v>952</v>
      </c>
      <c r="C853" s="99" t="s">
        <v>872</v>
      </c>
      <c r="D853" s="24" t="s">
        <v>1670</v>
      </c>
      <c r="E853" s="24" t="s">
        <v>1644</v>
      </c>
      <c r="F853" s="24" t="s">
        <v>1675</v>
      </c>
      <c r="G853" s="99">
        <v>152</v>
      </c>
      <c r="H853" s="25" t="s">
        <v>1870</v>
      </c>
      <c r="I853" s="99" t="s">
        <v>121</v>
      </c>
      <c r="J853" s="99" t="s">
        <v>89</v>
      </c>
      <c r="K853" s="25">
        <v>7081</v>
      </c>
      <c r="L853" s="25">
        <v>0</v>
      </c>
      <c r="M853" s="25">
        <v>1</v>
      </c>
      <c r="AA853" s="99" t="s">
        <v>873</v>
      </c>
      <c r="AB853" s="99" t="s">
        <v>602</v>
      </c>
      <c r="AC853" s="99" t="s">
        <v>978</v>
      </c>
      <c r="AD853" s="101" t="s">
        <v>592</v>
      </c>
      <c r="AE853" s="99" t="s">
        <v>593</v>
      </c>
      <c r="AF853" s="99">
        <v>1</v>
      </c>
      <c r="AG853" s="99">
        <v>7081</v>
      </c>
      <c r="AH853" s="99">
        <v>0</v>
      </c>
      <c r="AI853" s="99">
        <v>1</v>
      </c>
      <c r="AJ853" s="99" t="s">
        <v>2792</v>
      </c>
      <c r="AK853" s="99">
        <v>4</v>
      </c>
      <c r="AN853" s="99">
        <v>0</v>
      </c>
      <c r="AO853" s="99" t="s">
        <v>591</v>
      </c>
      <c r="AP853" s="99" t="s">
        <v>2774</v>
      </c>
    </row>
    <row r="854" spans="1:42">
      <c r="A854" s="24">
        <v>853</v>
      </c>
      <c r="B854" s="99" t="s">
        <v>952</v>
      </c>
      <c r="C854" s="99" t="s">
        <v>872</v>
      </c>
      <c r="D854" s="24" t="s">
        <v>1670</v>
      </c>
      <c r="E854" s="24" t="s">
        <v>1644</v>
      </c>
      <c r="F854" s="24" t="s">
        <v>1675</v>
      </c>
      <c r="G854" s="99">
        <v>152</v>
      </c>
      <c r="H854" s="25" t="s">
        <v>1871</v>
      </c>
      <c r="I854" s="99" t="s">
        <v>121</v>
      </c>
      <c r="J854" s="99" t="s">
        <v>89</v>
      </c>
      <c r="K854" s="25">
        <v>7082</v>
      </c>
      <c r="L854" s="25">
        <v>0</v>
      </c>
      <c r="M854" s="25">
        <v>1</v>
      </c>
      <c r="AA854" s="99" t="s">
        <v>873</v>
      </c>
      <c r="AB854" s="99" t="s">
        <v>602</v>
      </c>
      <c r="AC854" s="99" t="s">
        <v>978</v>
      </c>
      <c r="AD854" s="101" t="s">
        <v>592</v>
      </c>
      <c r="AE854" s="99" t="s">
        <v>593</v>
      </c>
      <c r="AF854" s="99">
        <v>1</v>
      </c>
      <c r="AG854" s="99">
        <v>7082</v>
      </c>
      <c r="AH854" s="99">
        <v>0</v>
      </c>
      <c r="AI854" s="99">
        <v>1</v>
      </c>
      <c r="AJ854" s="99" t="s">
        <v>2793</v>
      </c>
      <c r="AK854" s="99">
        <v>4</v>
      </c>
      <c r="AN854" s="99">
        <v>0</v>
      </c>
      <c r="AO854" s="99" t="s">
        <v>591</v>
      </c>
      <c r="AP854" s="99" t="s">
        <v>2776</v>
      </c>
    </row>
    <row r="855" spans="1:42">
      <c r="A855" s="24">
        <v>854</v>
      </c>
      <c r="B855" s="99" t="s">
        <v>952</v>
      </c>
      <c r="C855" s="99" t="s">
        <v>872</v>
      </c>
      <c r="D855" s="24" t="s">
        <v>1670</v>
      </c>
      <c r="E855" s="24" t="s">
        <v>1644</v>
      </c>
      <c r="F855" s="24" t="s">
        <v>1675</v>
      </c>
      <c r="G855" s="99">
        <v>152</v>
      </c>
      <c r="H855" s="25" t="s">
        <v>1872</v>
      </c>
      <c r="I855" s="99" t="s">
        <v>121</v>
      </c>
      <c r="J855" s="99" t="s">
        <v>89</v>
      </c>
      <c r="K855" s="25">
        <v>7083</v>
      </c>
      <c r="L855" s="25">
        <v>0</v>
      </c>
      <c r="M855" s="25">
        <v>1</v>
      </c>
      <c r="AA855" s="99" t="s">
        <v>873</v>
      </c>
      <c r="AB855" s="99" t="s">
        <v>602</v>
      </c>
      <c r="AC855" s="99" t="s">
        <v>978</v>
      </c>
      <c r="AD855" s="101" t="s">
        <v>592</v>
      </c>
      <c r="AE855" s="99" t="s">
        <v>593</v>
      </c>
      <c r="AF855" s="99">
        <v>1</v>
      </c>
      <c r="AG855" s="99">
        <v>7083</v>
      </c>
      <c r="AH855" s="99">
        <v>0</v>
      </c>
      <c r="AI855" s="99">
        <v>1</v>
      </c>
      <c r="AJ855" s="99" t="s">
        <v>2794</v>
      </c>
      <c r="AK855" s="99">
        <v>4</v>
      </c>
      <c r="AN855" s="99">
        <v>0</v>
      </c>
      <c r="AO855" s="99" t="s">
        <v>591</v>
      </c>
      <c r="AP855" s="99" t="s">
        <v>2778</v>
      </c>
    </row>
    <row r="856" spans="1:42">
      <c r="A856" s="24">
        <v>855</v>
      </c>
      <c r="B856" s="99" t="s">
        <v>952</v>
      </c>
      <c r="C856" s="99" t="s">
        <v>872</v>
      </c>
      <c r="D856" s="24" t="s">
        <v>1670</v>
      </c>
      <c r="E856" s="24" t="s">
        <v>1644</v>
      </c>
      <c r="F856" s="24" t="s">
        <v>1675</v>
      </c>
      <c r="G856" s="99">
        <v>152</v>
      </c>
      <c r="H856" s="25" t="s">
        <v>1873</v>
      </c>
      <c r="I856" s="99" t="s">
        <v>121</v>
      </c>
      <c r="J856" s="99" t="s">
        <v>89</v>
      </c>
      <c r="K856" s="25">
        <v>7084</v>
      </c>
      <c r="L856" s="25">
        <v>0</v>
      </c>
      <c r="M856" s="25">
        <v>1</v>
      </c>
      <c r="AA856" s="99" t="s">
        <v>873</v>
      </c>
      <c r="AB856" s="99" t="s">
        <v>602</v>
      </c>
      <c r="AC856" s="99" t="s">
        <v>978</v>
      </c>
      <c r="AD856" s="101" t="s">
        <v>592</v>
      </c>
      <c r="AE856" s="99" t="s">
        <v>593</v>
      </c>
      <c r="AF856" s="99">
        <v>1</v>
      </c>
      <c r="AG856" s="99">
        <v>7084</v>
      </c>
      <c r="AH856" s="99">
        <v>0</v>
      </c>
      <c r="AI856" s="99">
        <v>1</v>
      </c>
      <c r="AJ856" s="99" t="s">
        <v>2795</v>
      </c>
      <c r="AK856" s="99">
        <v>4</v>
      </c>
      <c r="AN856" s="99">
        <v>0</v>
      </c>
      <c r="AO856" s="99" t="s">
        <v>591</v>
      </c>
      <c r="AP856" s="99" t="s">
        <v>2780</v>
      </c>
    </row>
    <row r="857" spans="1:42">
      <c r="A857" s="24">
        <v>856</v>
      </c>
      <c r="B857" s="99" t="s">
        <v>952</v>
      </c>
      <c r="C857" s="99" t="s">
        <v>872</v>
      </c>
      <c r="D857" s="24" t="s">
        <v>1670</v>
      </c>
      <c r="E857" s="24" t="s">
        <v>1644</v>
      </c>
      <c r="F857" s="24" t="s">
        <v>1675</v>
      </c>
      <c r="G857" s="99">
        <v>152</v>
      </c>
      <c r="H857" s="25" t="s">
        <v>1874</v>
      </c>
      <c r="I857" s="99" t="s">
        <v>121</v>
      </c>
      <c r="J857" s="99" t="s">
        <v>89</v>
      </c>
      <c r="K857" s="25">
        <v>7085</v>
      </c>
      <c r="L857" s="25">
        <v>0</v>
      </c>
      <c r="M857" s="25">
        <v>1</v>
      </c>
      <c r="AA857" s="99" t="s">
        <v>873</v>
      </c>
      <c r="AB857" s="99" t="s">
        <v>602</v>
      </c>
      <c r="AC857" s="99" t="s">
        <v>978</v>
      </c>
      <c r="AD857" s="101" t="s">
        <v>592</v>
      </c>
      <c r="AE857" s="99" t="s">
        <v>593</v>
      </c>
      <c r="AF857" s="99">
        <v>1</v>
      </c>
      <c r="AG857" s="99">
        <v>7085</v>
      </c>
      <c r="AH857" s="99">
        <v>0</v>
      </c>
      <c r="AI857" s="99">
        <v>1</v>
      </c>
      <c r="AJ857" s="99" t="s">
        <v>2796</v>
      </c>
      <c r="AK857" s="99">
        <v>4</v>
      </c>
      <c r="AN857" s="99">
        <v>0</v>
      </c>
      <c r="AO857" s="99" t="s">
        <v>591</v>
      </c>
      <c r="AP857" s="99" t="s">
        <v>2782</v>
      </c>
    </row>
    <row r="858" spans="1:42">
      <c r="A858" s="24">
        <v>857</v>
      </c>
      <c r="B858" s="99" t="s">
        <v>952</v>
      </c>
      <c r="C858" s="99" t="s">
        <v>872</v>
      </c>
      <c r="D858" s="24" t="s">
        <v>1670</v>
      </c>
      <c r="E858" s="24" t="s">
        <v>1644</v>
      </c>
      <c r="F858" s="24" t="s">
        <v>1675</v>
      </c>
      <c r="G858" s="99">
        <v>152</v>
      </c>
      <c r="H858" s="25" t="s">
        <v>1875</v>
      </c>
      <c r="I858" s="99" t="s">
        <v>121</v>
      </c>
      <c r="J858" s="99" t="s">
        <v>89</v>
      </c>
      <c r="K858" s="25">
        <v>7086</v>
      </c>
      <c r="L858" s="25">
        <v>0</v>
      </c>
      <c r="M858" s="25">
        <v>1</v>
      </c>
      <c r="AA858" s="99" t="s">
        <v>873</v>
      </c>
      <c r="AB858" s="99" t="s">
        <v>602</v>
      </c>
      <c r="AC858" s="99" t="s">
        <v>978</v>
      </c>
      <c r="AD858" s="101" t="s">
        <v>592</v>
      </c>
      <c r="AE858" s="99" t="s">
        <v>593</v>
      </c>
      <c r="AF858" s="99">
        <v>1</v>
      </c>
      <c r="AG858" s="99">
        <v>7086</v>
      </c>
      <c r="AH858" s="99">
        <v>0</v>
      </c>
      <c r="AI858" s="99">
        <v>1</v>
      </c>
      <c r="AJ858" s="99" t="s">
        <v>2797</v>
      </c>
      <c r="AK858" s="99">
        <v>4</v>
      </c>
      <c r="AN858" s="99">
        <v>0</v>
      </c>
      <c r="AO858" s="99" t="s">
        <v>591</v>
      </c>
      <c r="AP858" s="99" t="s">
        <v>2784</v>
      </c>
    </row>
    <row r="859" spans="1:42">
      <c r="A859" s="24">
        <v>858</v>
      </c>
      <c r="B859" s="99" t="s">
        <v>952</v>
      </c>
      <c r="C859" s="99" t="s">
        <v>872</v>
      </c>
      <c r="D859" s="24" t="s">
        <v>1670</v>
      </c>
      <c r="E859" s="24" t="s">
        <v>1644</v>
      </c>
      <c r="F859" s="24" t="s">
        <v>1675</v>
      </c>
      <c r="G859" s="99">
        <v>152</v>
      </c>
      <c r="H859" s="25" t="s">
        <v>1876</v>
      </c>
      <c r="I859" s="99" t="s">
        <v>121</v>
      </c>
      <c r="J859" s="99" t="s">
        <v>89</v>
      </c>
      <c r="K859" s="25">
        <v>7087</v>
      </c>
      <c r="L859" s="25">
        <v>0</v>
      </c>
      <c r="M859" s="25">
        <v>1</v>
      </c>
      <c r="AA859" s="99" t="s">
        <v>873</v>
      </c>
      <c r="AB859" s="99" t="s">
        <v>602</v>
      </c>
      <c r="AC859" s="99" t="s">
        <v>978</v>
      </c>
      <c r="AD859" s="101" t="s">
        <v>592</v>
      </c>
      <c r="AE859" s="99" t="s">
        <v>593</v>
      </c>
      <c r="AF859" s="99">
        <v>1</v>
      </c>
      <c r="AG859" s="99">
        <v>7087</v>
      </c>
      <c r="AH859" s="99">
        <v>0</v>
      </c>
      <c r="AI859" s="99">
        <v>1</v>
      </c>
      <c r="AJ859" s="99" t="s">
        <v>2798</v>
      </c>
      <c r="AK859" s="99">
        <v>4</v>
      </c>
      <c r="AN859" s="99">
        <v>0</v>
      </c>
      <c r="AO859" s="99" t="s">
        <v>591</v>
      </c>
      <c r="AP859" s="99" t="s">
        <v>2786</v>
      </c>
    </row>
    <row r="860" spans="1:42">
      <c r="A860" s="24">
        <v>859</v>
      </c>
      <c r="B860" s="99" t="s">
        <v>952</v>
      </c>
      <c r="C860" s="99" t="s">
        <v>872</v>
      </c>
      <c r="D860" s="24" t="s">
        <v>1670</v>
      </c>
      <c r="E860" s="24" t="s">
        <v>1644</v>
      </c>
      <c r="F860" s="24" t="s">
        <v>1675</v>
      </c>
      <c r="G860" s="99">
        <v>152</v>
      </c>
      <c r="H860" s="25" t="s">
        <v>1877</v>
      </c>
      <c r="I860" s="99" t="s">
        <v>121</v>
      </c>
      <c r="J860" s="99" t="s">
        <v>89</v>
      </c>
      <c r="K860" s="25">
        <v>7088</v>
      </c>
      <c r="L860" s="25">
        <v>0</v>
      </c>
      <c r="M860" s="25">
        <v>1</v>
      </c>
      <c r="AA860" s="99" t="s">
        <v>873</v>
      </c>
      <c r="AB860" s="99" t="s">
        <v>602</v>
      </c>
      <c r="AC860" s="99" t="s">
        <v>978</v>
      </c>
      <c r="AD860" s="101" t="s">
        <v>592</v>
      </c>
      <c r="AE860" s="99" t="s">
        <v>593</v>
      </c>
      <c r="AF860" s="99">
        <v>1</v>
      </c>
      <c r="AG860" s="99">
        <v>7088</v>
      </c>
      <c r="AH860" s="99">
        <v>0</v>
      </c>
      <c r="AI860" s="99">
        <v>1</v>
      </c>
      <c r="AJ860" s="99" t="s">
        <v>2799</v>
      </c>
      <c r="AK860" s="99">
        <v>4</v>
      </c>
      <c r="AN860" s="99">
        <v>0</v>
      </c>
      <c r="AO860" s="99" t="s">
        <v>591</v>
      </c>
      <c r="AP860" s="99" t="s">
        <v>2788</v>
      </c>
    </row>
    <row r="861" spans="1:42">
      <c r="A861" s="24">
        <v>860</v>
      </c>
      <c r="B861" s="99" t="s">
        <v>952</v>
      </c>
      <c r="C861" s="99" t="s">
        <v>872</v>
      </c>
      <c r="D861" s="24" t="s">
        <v>1670</v>
      </c>
      <c r="E861" s="24" t="s">
        <v>1644</v>
      </c>
      <c r="F861" s="24" t="s">
        <v>1675</v>
      </c>
      <c r="G861" s="99">
        <v>152</v>
      </c>
      <c r="H861" s="25" t="s">
        <v>1878</v>
      </c>
      <c r="I861" s="99" t="s">
        <v>121</v>
      </c>
      <c r="J861" s="99" t="s">
        <v>89</v>
      </c>
      <c r="K861" s="25">
        <v>7089</v>
      </c>
      <c r="L861" s="25">
        <v>0</v>
      </c>
      <c r="M861" s="25">
        <v>1</v>
      </c>
      <c r="AA861" s="99" t="s">
        <v>873</v>
      </c>
      <c r="AB861" s="99" t="s">
        <v>602</v>
      </c>
      <c r="AC861" s="99" t="s">
        <v>978</v>
      </c>
      <c r="AD861" s="101" t="s">
        <v>592</v>
      </c>
      <c r="AE861" s="99" t="s">
        <v>593</v>
      </c>
      <c r="AF861" s="99">
        <v>1</v>
      </c>
      <c r="AG861" s="99">
        <v>7089</v>
      </c>
      <c r="AH861" s="99">
        <v>0</v>
      </c>
      <c r="AI861" s="99">
        <v>1</v>
      </c>
      <c r="AJ861" s="99" t="s">
        <v>2800</v>
      </c>
      <c r="AK861" s="99">
        <v>4</v>
      </c>
      <c r="AN861" s="99">
        <v>0</v>
      </c>
      <c r="AO861" s="99" t="s">
        <v>591</v>
      </c>
      <c r="AP861" s="99" t="s">
        <v>2790</v>
      </c>
    </row>
    <row r="862" spans="1:42">
      <c r="A862" s="24">
        <v>861</v>
      </c>
      <c r="B862" s="99" t="s">
        <v>952</v>
      </c>
      <c r="C862" s="99" t="s">
        <v>872</v>
      </c>
      <c r="D862" s="24" t="s">
        <v>1670</v>
      </c>
      <c r="E862" s="24" t="s">
        <v>1625</v>
      </c>
      <c r="F862" s="24" t="s">
        <v>1673</v>
      </c>
      <c r="G862" s="99">
        <v>153</v>
      </c>
      <c r="H862" s="25" t="s">
        <v>1856</v>
      </c>
      <c r="I862" s="99" t="s">
        <v>121</v>
      </c>
      <c r="J862" s="99" t="s">
        <v>89</v>
      </c>
      <c r="K862" s="25">
        <v>7120</v>
      </c>
      <c r="L862" s="25">
        <v>0</v>
      </c>
      <c r="M862" s="25">
        <v>1</v>
      </c>
      <c r="AA862" s="99" t="s">
        <v>873</v>
      </c>
      <c r="AB862" s="99" t="s">
        <v>602</v>
      </c>
      <c r="AC862" s="99" t="s">
        <v>978</v>
      </c>
      <c r="AD862" s="101" t="s">
        <v>592</v>
      </c>
      <c r="AE862" s="99" t="s">
        <v>593</v>
      </c>
      <c r="AF862" s="99">
        <v>1</v>
      </c>
      <c r="AG862" s="99">
        <v>7120</v>
      </c>
      <c r="AH862" s="99">
        <v>0</v>
      </c>
      <c r="AI862" s="99">
        <v>1</v>
      </c>
      <c r="AJ862" s="99" t="s">
        <v>2801</v>
      </c>
      <c r="AK862" s="99">
        <v>4</v>
      </c>
      <c r="AN862" s="99">
        <v>0</v>
      </c>
      <c r="AO862" s="99" t="s">
        <v>591</v>
      </c>
      <c r="AP862" s="99" t="s">
        <v>2802</v>
      </c>
    </row>
    <row r="863" spans="1:42">
      <c r="A863" s="24">
        <v>862</v>
      </c>
      <c r="B863" s="99" t="s">
        <v>952</v>
      </c>
      <c r="C863" s="99" t="s">
        <v>872</v>
      </c>
      <c r="D863" s="24" t="s">
        <v>1670</v>
      </c>
      <c r="E863" s="24" t="s">
        <v>1625</v>
      </c>
      <c r="F863" s="24" t="s">
        <v>1673</v>
      </c>
      <c r="G863" s="99">
        <v>153</v>
      </c>
      <c r="H863" s="25" t="s">
        <v>1857</v>
      </c>
      <c r="I863" s="99" t="s">
        <v>121</v>
      </c>
      <c r="J863" s="99" t="s">
        <v>89</v>
      </c>
      <c r="K863" s="25">
        <v>7121</v>
      </c>
      <c r="L863" s="25">
        <v>0</v>
      </c>
      <c r="M863" s="25">
        <v>1</v>
      </c>
      <c r="AA863" s="99" t="s">
        <v>873</v>
      </c>
      <c r="AB863" s="99" t="s">
        <v>602</v>
      </c>
      <c r="AC863" s="99" t="s">
        <v>978</v>
      </c>
      <c r="AD863" s="101" t="s">
        <v>592</v>
      </c>
      <c r="AE863" s="99" t="s">
        <v>593</v>
      </c>
      <c r="AF863" s="99">
        <v>1</v>
      </c>
      <c r="AG863" s="99">
        <v>7121</v>
      </c>
      <c r="AH863" s="99">
        <v>0</v>
      </c>
      <c r="AI863" s="99">
        <v>1</v>
      </c>
      <c r="AJ863" s="99" t="s">
        <v>2803</v>
      </c>
      <c r="AK863" s="99">
        <v>4</v>
      </c>
      <c r="AN863" s="99">
        <v>0</v>
      </c>
      <c r="AO863" s="99" t="s">
        <v>591</v>
      </c>
      <c r="AP863" s="99" t="s">
        <v>2804</v>
      </c>
    </row>
    <row r="864" spans="1:42">
      <c r="A864" s="24">
        <v>863</v>
      </c>
      <c r="B864" s="99" t="s">
        <v>952</v>
      </c>
      <c r="C864" s="99" t="s">
        <v>872</v>
      </c>
      <c r="D864" s="24" t="s">
        <v>1670</v>
      </c>
      <c r="E864" s="24" t="s">
        <v>1625</v>
      </c>
      <c r="F864" s="24" t="s">
        <v>1673</v>
      </c>
      <c r="G864" s="99">
        <v>153</v>
      </c>
      <c r="H864" s="25" t="s">
        <v>1861</v>
      </c>
      <c r="I864" s="99" t="s">
        <v>121</v>
      </c>
      <c r="J864" s="99" t="s">
        <v>89</v>
      </c>
      <c r="K864" s="25">
        <v>7122</v>
      </c>
      <c r="L864" s="25">
        <v>0</v>
      </c>
      <c r="M864" s="25">
        <v>1</v>
      </c>
      <c r="AA864" s="99" t="s">
        <v>873</v>
      </c>
      <c r="AB864" s="99" t="s">
        <v>602</v>
      </c>
      <c r="AC864" s="99" t="s">
        <v>978</v>
      </c>
      <c r="AD864" s="101" t="s">
        <v>592</v>
      </c>
      <c r="AE864" s="99" t="s">
        <v>593</v>
      </c>
      <c r="AF864" s="99">
        <v>1</v>
      </c>
      <c r="AG864" s="99">
        <v>7122</v>
      </c>
      <c r="AH864" s="99">
        <v>0</v>
      </c>
      <c r="AI864" s="99">
        <v>1</v>
      </c>
      <c r="AJ864" s="99" t="s">
        <v>2805</v>
      </c>
      <c r="AK864" s="99">
        <v>4</v>
      </c>
      <c r="AN864" s="99">
        <v>0</v>
      </c>
      <c r="AO864" s="99" t="s">
        <v>591</v>
      </c>
      <c r="AP864" s="99" t="s">
        <v>2768</v>
      </c>
    </row>
    <row r="865" spans="1:42">
      <c r="A865" s="24">
        <v>864</v>
      </c>
      <c r="B865" s="99" t="s">
        <v>952</v>
      </c>
      <c r="C865" s="99" t="s">
        <v>872</v>
      </c>
      <c r="D865" s="24" t="s">
        <v>1670</v>
      </c>
      <c r="E865" s="24" t="s">
        <v>1625</v>
      </c>
      <c r="F865" s="24" t="s">
        <v>1673</v>
      </c>
      <c r="G865" s="99">
        <v>153</v>
      </c>
      <c r="H865" s="25" t="s">
        <v>1864</v>
      </c>
      <c r="I865" s="99" t="s">
        <v>121</v>
      </c>
      <c r="J865" s="99" t="s">
        <v>89</v>
      </c>
      <c r="K865" s="25">
        <v>7123</v>
      </c>
      <c r="L865" s="25">
        <v>0</v>
      </c>
      <c r="M865" s="25">
        <v>1</v>
      </c>
      <c r="AA865" s="99" t="s">
        <v>873</v>
      </c>
      <c r="AB865" s="99" t="s">
        <v>602</v>
      </c>
      <c r="AC865" s="99" t="s">
        <v>978</v>
      </c>
      <c r="AD865" s="101" t="s">
        <v>592</v>
      </c>
      <c r="AE865" s="99" t="s">
        <v>593</v>
      </c>
      <c r="AF865" s="99">
        <v>1</v>
      </c>
      <c r="AG865" s="99">
        <v>7123</v>
      </c>
      <c r="AH865" s="99">
        <v>0</v>
      </c>
      <c r="AI865" s="99">
        <v>1</v>
      </c>
      <c r="AJ865" s="99" t="s">
        <v>2806</v>
      </c>
      <c r="AK865" s="99">
        <v>4</v>
      </c>
      <c r="AN865" s="99">
        <v>0</v>
      </c>
      <c r="AO865" s="99" t="s">
        <v>591</v>
      </c>
      <c r="AP865" s="99" t="s">
        <v>2807</v>
      </c>
    </row>
    <row r="866" spans="1:42">
      <c r="A866" s="24">
        <v>865</v>
      </c>
      <c r="B866" s="99" t="s">
        <v>952</v>
      </c>
      <c r="C866" s="99" t="s">
        <v>872</v>
      </c>
      <c r="D866" s="24" t="s">
        <v>1670</v>
      </c>
      <c r="E866" s="24" t="s">
        <v>1625</v>
      </c>
      <c r="F866" s="24" t="s">
        <v>1673</v>
      </c>
      <c r="G866" s="99">
        <v>153</v>
      </c>
      <c r="H866" s="25" t="s">
        <v>1863</v>
      </c>
      <c r="I866" s="99" t="s">
        <v>121</v>
      </c>
      <c r="J866" s="99" t="s">
        <v>89</v>
      </c>
      <c r="K866" s="25">
        <v>7124</v>
      </c>
      <c r="L866" s="25">
        <v>0</v>
      </c>
      <c r="M866" s="25">
        <v>1</v>
      </c>
      <c r="AA866" s="99" t="s">
        <v>873</v>
      </c>
      <c r="AB866" s="99" t="s">
        <v>602</v>
      </c>
      <c r="AC866" s="99" t="s">
        <v>978</v>
      </c>
      <c r="AD866" s="101" t="s">
        <v>592</v>
      </c>
      <c r="AE866" s="99" t="s">
        <v>593</v>
      </c>
      <c r="AF866" s="99">
        <v>1</v>
      </c>
      <c r="AG866" s="99">
        <v>7124</v>
      </c>
      <c r="AH866" s="99">
        <v>0</v>
      </c>
      <c r="AI866" s="99">
        <v>1</v>
      </c>
      <c r="AJ866" s="99" t="s">
        <v>2808</v>
      </c>
      <c r="AK866" s="99">
        <v>4</v>
      </c>
      <c r="AN866" s="99">
        <v>0</v>
      </c>
      <c r="AO866" s="99" t="s">
        <v>591</v>
      </c>
      <c r="AP866" s="99" t="s">
        <v>2809</v>
      </c>
    </row>
    <row r="867" spans="1:42">
      <c r="A867" s="24">
        <v>866</v>
      </c>
      <c r="B867" s="99" t="s">
        <v>952</v>
      </c>
      <c r="C867" s="99" t="s">
        <v>872</v>
      </c>
      <c r="D867" s="24" t="s">
        <v>1670</v>
      </c>
      <c r="E867" s="24" t="s">
        <v>1625</v>
      </c>
      <c r="F867" s="24" t="s">
        <v>1673</v>
      </c>
      <c r="G867" s="99">
        <v>153</v>
      </c>
      <c r="H867" s="25" t="s">
        <v>1865</v>
      </c>
      <c r="I867" s="99" t="s">
        <v>121</v>
      </c>
      <c r="J867" s="99" t="s">
        <v>89</v>
      </c>
      <c r="K867" s="25">
        <v>7125</v>
      </c>
      <c r="L867" s="25">
        <v>0</v>
      </c>
      <c r="M867" s="25">
        <v>1</v>
      </c>
      <c r="AA867" s="99" t="s">
        <v>873</v>
      </c>
      <c r="AB867" s="99" t="s">
        <v>602</v>
      </c>
      <c r="AC867" s="99" t="s">
        <v>978</v>
      </c>
      <c r="AD867" s="101" t="s">
        <v>592</v>
      </c>
      <c r="AE867" s="99" t="s">
        <v>593</v>
      </c>
      <c r="AF867" s="99">
        <v>1</v>
      </c>
      <c r="AG867" s="99">
        <v>7125</v>
      </c>
      <c r="AH867" s="99">
        <v>0</v>
      </c>
      <c r="AI867" s="99">
        <v>1</v>
      </c>
      <c r="AJ867" s="99" t="s">
        <v>2810</v>
      </c>
      <c r="AK867" s="99">
        <v>4</v>
      </c>
      <c r="AN867" s="99">
        <v>0</v>
      </c>
      <c r="AO867" s="99" t="s">
        <v>591</v>
      </c>
      <c r="AP867" s="99" t="s">
        <v>2811</v>
      </c>
    </row>
    <row r="868" spans="1:42">
      <c r="A868" s="24">
        <v>867</v>
      </c>
      <c r="B868" s="99" t="s">
        <v>952</v>
      </c>
      <c r="C868" s="99" t="s">
        <v>872</v>
      </c>
      <c r="D868" s="24" t="s">
        <v>1670</v>
      </c>
      <c r="E868" s="24" t="s">
        <v>1625</v>
      </c>
      <c r="F868" s="24" t="s">
        <v>1673</v>
      </c>
      <c r="G868" s="99">
        <v>153</v>
      </c>
      <c r="H868" s="25" t="s">
        <v>1868</v>
      </c>
      <c r="I868" s="99" t="s">
        <v>121</v>
      </c>
      <c r="J868" s="99" t="s">
        <v>89</v>
      </c>
      <c r="K868" s="25">
        <v>7126</v>
      </c>
      <c r="L868" s="25">
        <v>0</v>
      </c>
      <c r="M868" s="25">
        <v>1</v>
      </c>
      <c r="AA868" s="99" t="s">
        <v>873</v>
      </c>
      <c r="AB868" s="99" t="s">
        <v>602</v>
      </c>
      <c r="AC868" s="99" t="s">
        <v>978</v>
      </c>
      <c r="AD868" s="101" t="s">
        <v>592</v>
      </c>
      <c r="AE868" s="99" t="s">
        <v>593</v>
      </c>
      <c r="AF868" s="99">
        <v>1</v>
      </c>
      <c r="AG868" s="99">
        <v>7126</v>
      </c>
      <c r="AH868" s="99">
        <v>0</v>
      </c>
      <c r="AI868" s="99">
        <v>1</v>
      </c>
      <c r="AJ868" s="99" t="s">
        <v>2812</v>
      </c>
      <c r="AK868" s="99">
        <v>4</v>
      </c>
      <c r="AN868" s="99">
        <v>0</v>
      </c>
      <c r="AO868" s="99" t="s">
        <v>591</v>
      </c>
      <c r="AP868" s="99" t="s">
        <v>2813</v>
      </c>
    </row>
    <row r="869" spans="1:42">
      <c r="A869" s="24">
        <v>868</v>
      </c>
      <c r="B869" s="99" t="s">
        <v>952</v>
      </c>
      <c r="C869" s="99" t="s">
        <v>872</v>
      </c>
      <c r="D869" s="24" t="s">
        <v>1670</v>
      </c>
      <c r="E869" s="24" t="s">
        <v>1625</v>
      </c>
      <c r="F869" s="24" t="s">
        <v>1673</v>
      </c>
      <c r="G869" s="99">
        <v>153</v>
      </c>
      <c r="H869" s="25" t="s">
        <v>1866</v>
      </c>
      <c r="I869" s="99" t="s">
        <v>121</v>
      </c>
      <c r="J869" s="99" t="s">
        <v>89</v>
      </c>
      <c r="K869" s="25">
        <v>7127</v>
      </c>
      <c r="L869" s="25">
        <v>0</v>
      </c>
      <c r="M869" s="25">
        <v>1</v>
      </c>
      <c r="AA869" s="99" t="s">
        <v>873</v>
      </c>
      <c r="AB869" s="99" t="s">
        <v>602</v>
      </c>
      <c r="AC869" s="99" t="s">
        <v>978</v>
      </c>
      <c r="AD869" s="101" t="s">
        <v>592</v>
      </c>
      <c r="AE869" s="99" t="s">
        <v>593</v>
      </c>
      <c r="AF869" s="99">
        <v>1</v>
      </c>
      <c r="AG869" s="99">
        <v>7127</v>
      </c>
      <c r="AH869" s="99">
        <v>0</v>
      </c>
      <c r="AI869" s="99">
        <v>1</v>
      </c>
      <c r="AJ869" s="99" t="s">
        <v>2814</v>
      </c>
      <c r="AK869" s="99">
        <v>4</v>
      </c>
      <c r="AN869" s="99">
        <v>0</v>
      </c>
      <c r="AO869" s="99" t="s">
        <v>591</v>
      </c>
      <c r="AP869" s="99" t="s">
        <v>2815</v>
      </c>
    </row>
    <row r="870" spans="1:42">
      <c r="A870" s="24">
        <v>869</v>
      </c>
      <c r="B870" s="99" t="s">
        <v>952</v>
      </c>
      <c r="C870" s="99" t="s">
        <v>872</v>
      </c>
      <c r="D870" s="24" t="s">
        <v>1670</v>
      </c>
      <c r="E870" s="24" t="s">
        <v>1625</v>
      </c>
      <c r="F870" s="24" t="s">
        <v>1673</v>
      </c>
      <c r="G870" s="99">
        <v>153</v>
      </c>
      <c r="H870" s="25" t="s">
        <v>1867</v>
      </c>
      <c r="I870" s="99" t="s">
        <v>121</v>
      </c>
      <c r="J870" s="99" t="s">
        <v>89</v>
      </c>
      <c r="K870" s="25">
        <v>7128</v>
      </c>
      <c r="L870" s="25">
        <v>0</v>
      </c>
      <c r="M870" s="25">
        <v>1</v>
      </c>
      <c r="AA870" s="99" t="s">
        <v>873</v>
      </c>
      <c r="AB870" s="99" t="s">
        <v>602</v>
      </c>
      <c r="AC870" s="99" t="s">
        <v>978</v>
      </c>
      <c r="AD870" s="101" t="s">
        <v>592</v>
      </c>
      <c r="AE870" s="99" t="s">
        <v>593</v>
      </c>
      <c r="AF870" s="99">
        <v>1</v>
      </c>
      <c r="AG870" s="99">
        <v>7128</v>
      </c>
      <c r="AH870" s="99">
        <v>0</v>
      </c>
      <c r="AI870" s="99">
        <v>1</v>
      </c>
      <c r="AJ870" s="99" t="s">
        <v>2816</v>
      </c>
      <c r="AK870" s="99">
        <v>4</v>
      </c>
      <c r="AN870" s="99">
        <v>0</v>
      </c>
      <c r="AO870" s="99" t="s">
        <v>591</v>
      </c>
      <c r="AP870" s="99" t="s">
        <v>2817</v>
      </c>
    </row>
    <row r="871" spans="1:42">
      <c r="A871" s="24">
        <v>870</v>
      </c>
      <c r="B871" s="99" t="s">
        <v>952</v>
      </c>
      <c r="C871" s="99" t="s">
        <v>872</v>
      </c>
      <c r="D871" s="24" t="s">
        <v>1670</v>
      </c>
      <c r="E871" s="24" t="s">
        <v>1625</v>
      </c>
      <c r="F871" s="24" t="s">
        <v>1673</v>
      </c>
      <c r="G871" s="99">
        <v>153</v>
      </c>
      <c r="H871" s="25" t="s">
        <v>1862</v>
      </c>
      <c r="I871" s="99" t="s">
        <v>121</v>
      </c>
      <c r="J871" s="99" t="s">
        <v>89</v>
      </c>
      <c r="K871" s="25">
        <v>7129</v>
      </c>
      <c r="L871" s="25">
        <v>0</v>
      </c>
      <c r="M871" s="25">
        <v>1</v>
      </c>
      <c r="AA871" s="99" t="s">
        <v>873</v>
      </c>
      <c r="AB871" s="99" t="s">
        <v>602</v>
      </c>
      <c r="AC871" s="99" t="s">
        <v>978</v>
      </c>
      <c r="AD871" s="101" t="s">
        <v>592</v>
      </c>
      <c r="AE871" s="99" t="s">
        <v>593</v>
      </c>
      <c r="AF871" s="99">
        <v>1</v>
      </c>
      <c r="AG871" s="99">
        <v>7129</v>
      </c>
      <c r="AH871" s="99">
        <v>0</v>
      </c>
      <c r="AI871" s="99">
        <v>1</v>
      </c>
      <c r="AJ871" s="99" t="s">
        <v>2818</v>
      </c>
      <c r="AK871" s="99">
        <v>4</v>
      </c>
      <c r="AN871" s="99">
        <v>0</v>
      </c>
      <c r="AO871" s="99" t="s">
        <v>591</v>
      </c>
      <c r="AP871" s="99" t="s">
        <v>2819</v>
      </c>
    </row>
    <row r="872" spans="1:42">
      <c r="A872" s="24">
        <v>871</v>
      </c>
      <c r="B872" s="99" t="s">
        <v>952</v>
      </c>
      <c r="C872" s="99" t="s">
        <v>872</v>
      </c>
      <c r="D872" s="24" t="s">
        <v>1670</v>
      </c>
      <c r="E872" s="24" t="s">
        <v>422</v>
      </c>
      <c r="F872" s="24" t="s">
        <v>515</v>
      </c>
      <c r="G872" s="99">
        <v>154</v>
      </c>
      <c r="H872" s="25" t="s">
        <v>1769</v>
      </c>
      <c r="I872" s="99" t="s">
        <v>122</v>
      </c>
      <c r="J872" s="99" t="s">
        <v>90</v>
      </c>
      <c r="K872" s="25">
        <v>7080</v>
      </c>
      <c r="L872" s="25">
        <v>0</v>
      </c>
      <c r="M872" s="25">
        <v>2</v>
      </c>
      <c r="AA872" s="99" t="s">
        <v>874</v>
      </c>
      <c r="AB872" s="99" t="s">
        <v>602</v>
      </c>
      <c r="AC872" s="99" t="s">
        <v>975</v>
      </c>
      <c r="AD872" s="101" t="s">
        <v>592</v>
      </c>
      <c r="AE872" s="99" t="s">
        <v>599</v>
      </c>
      <c r="AF872" s="99">
        <v>1</v>
      </c>
      <c r="AG872" s="99">
        <v>7080</v>
      </c>
      <c r="AH872" s="99">
        <v>0</v>
      </c>
      <c r="AI872" s="99">
        <v>2</v>
      </c>
      <c r="AJ872" s="99" t="s">
        <v>2820</v>
      </c>
      <c r="AK872" s="99">
        <v>4</v>
      </c>
      <c r="AN872" s="99">
        <v>0</v>
      </c>
      <c r="AO872" s="99" t="s">
        <v>591</v>
      </c>
      <c r="AP872" s="99" t="s">
        <v>600</v>
      </c>
    </row>
    <row r="873" spans="1:42">
      <c r="A873" s="24">
        <v>872</v>
      </c>
      <c r="B873" s="99" t="s">
        <v>952</v>
      </c>
      <c r="C873" s="99" t="s">
        <v>872</v>
      </c>
      <c r="D873" s="24" t="s">
        <v>1670</v>
      </c>
      <c r="E873" s="24" t="s">
        <v>422</v>
      </c>
      <c r="F873" s="24" t="s">
        <v>515</v>
      </c>
      <c r="G873" s="99">
        <v>154</v>
      </c>
      <c r="H873" s="25" t="s">
        <v>2992</v>
      </c>
      <c r="I873" s="99" t="s">
        <v>123</v>
      </c>
      <c r="J873" s="99" t="s">
        <v>97</v>
      </c>
      <c r="K873" s="25">
        <v>28080</v>
      </c>
      <c r="L873" s="25">
        <v>0</v>
      </c>
      <c r="M873" s="25">
        <v>2</v>
      </c>
      <c r="AA873" s="99" t="s">
        <v>876</v>
      </c>
      <c r="AB873" s="99" t="s">
        <v>602</v>
      </c>
      <c r="AC873" s="99" t="s">
        <v>980</v>
      </c>
      <c r="AD873" s="101" t="s">
        <v>590</v>
      </c>
      <c r="AE873" s="99" t="s">
        <v>875</v>
      </c>
      <c r="AF873" s="99">
        <v>1</v>
      </c>
      <c r="AG873" s="99">
        <v>28080</v>
      </c>
      <c r="AH873" s="99">
        <v>0</v>
      </c>
      <c r="AI873" s="99">
        <v>2</v>
      </c>
      <c r="AJ873" s="99" t="s">
        <v>3071</v>
      </c>
      <c r="AK873" s="99">
        <v>4</v>
      </c>
      <c r="AN873" s="99">
        <v>0</v>
      </c>
      <c r="AO873" s="99" t="s">
        <v>591</v>
      </c>
      <c r="AP873" s="99" t="s">
        <v>3010</v>
      </c>
    </row>
    <row r="874" spans="1:42">
      <c r="A874" s="24">
        <v>873</v>
      </c>
      <c r="B874" s="99" t="s">
        <v>952</v>
      </c>
      <c r="C874" s="99" t="s">
        <v>872</v>
      </c>
      <c r="D874" s="24" t="s">
        <v>1670</v>
      </c>
      <c r="E874" s="24" t="s">
        <v>422</v>
      </c>
      <c r="F874" s="24" t="s">
        <v>515</v>
      </c>
      <c r="G874" s="99">
        <v>154</v>
      </c>
      <c r="H874" s="25" t="s">
        <v>2993</v>
      </c>
      <c r="I874" s="99" t="s">
        <v>123</v>
      </c>
      <c r="J874" s="99" t="s">
        <v>589</v>
      </c>
      <c r="K874" s="25">
        <v>28080</v>
      </c>
      <c r="L874" s="25">
        <v>4</v>
      </c>
      <c r="M874" s="25">
        <v>2</v>
      </c>
      <c r="AA874" s="99" t="s">
        <v>876</v>
      </c>
      <c r="AB874" s="99" t="s">
        <v>602</v>
      </c>
      <c r="AC874" s="99" t="s">
        <v>980</v>
      </c>
      <c r="AD874" s="101" t="s">
        <v>592</v>
      </c>
      <c r="AE874" s="99" t="s">
        <v>877</v>
      </c>
      <c r="AF874" s="99">
        <v>1</v>
      </c>
      <c r="AG874" s="99">
        <v>28080</v>
      </c>
      <c r="AH874" s="99">
        <v>4</v>
      </c>
      <c r="AI874" s="99">
        <v>2</v>
      </c>
      <c r="AJ874" s="99" t="s">
        <v>3072</v>
      </c>
      <c r="AK874" s="99">
        <v>4</v>
      </c>
      <c r="AN874" s="99">
        <v>0</v>
      </c>
      <c r="AO874" s="99" t="s">
        <v>591</v>
      </c>
      <c r="AP874" s="99" t="s">
        <v>3014</v>
      </c>
    </row>
    <row r="875" spans="1:42">
      <c r="A875" s="24">
        <v>874</v>
      </c>
      <c r="B875" s="99" t="s">
        <v>952</v>
      </c>
      <c r="C875" s="99" t="s">
        <v>872</v>
      </c>
      <c r="D875" s="24" t="s">
        <v>1670</v>
      </c>
      <c r="E875" s="24" t="s">
        <v>422</v>
      </c>
      <c r="F875" s="24" t="s">
        <v>515</v>
      </c>
      <c r="G875" s="99">
        <v>154</v>
      </c>
      <c r="H875" s="25" t="s">
        <v>584</v>
      </c>
      <c r="I875" s="99" t="s">
        <v>123</v>
      </c>
      <c r="J875" s="99" t="s">
        <v>97</v>
      </c>
      <c r="K875" s="25">
        <v>28080</v>
      </c>
      <c r="L875" s="25">
        <v>0</v>
      </c>
      <c r="M875" s="25">
        <v>2</v>
      </c>
      <c r="AA875" s="99" t="s">
        <v>876</v>
      </c>
      <c r="AB875" s="99" t="s">
        <v>602</v>
      </c>
      <c r="AC875" s="99" t="s">
        <v>980</v>
      </c>
      <c r="AD875" s="101" t="s">
        <v>590</v>
      </c>
      <c r="AE875" s="99" t="s">
        <v>875</v>
      </c>
      <c r="AF875" s="99">
        <v>1</v>
      </c>
      <c r="AG875" s="99">
        <v>28080</v>
      </c>
      <c r="AH875" s="99">
        <v>0</v>
      </c>
      <c r="AI875" s="99">
        <v>2</v>
      </c>
      <c r="AJ875" s="99" t="s">
        <v>3264</v>
      </c>
      <c r="AK875" s="99">
        <v>4</v>
      </c>
      <c r="AN875" s="99">
        <v>0</v>
      </c>
      <c r="AO875" s="99" t="s">
        <v>591</v>
      </c>
      <c r="AP875" s="99" t="s">
        <v>3012</v>
      </c>
    </row>
    <row r="876" spans="1:42">
      <c r="A876" s="24">
        <v>875</v>
      </c>
      <c r="B876" s="99" t="s">
        <v>952</v>
      </c>
      <c r="C876" s="99" t="s">
        <v>872</v>
      </c>
      <c r="D876" s="24" t="s">
        <v>1670</v>
      </c>
      <c r="E876" s="24" t="s">
        <v>422</v>
      </c>
      <c r="F876" s="24" t="s">
        <v>515</v>
      </c>
      <c r="G876" s="99">
        <v>154</v>
      </c>
      <c r="H876" s="25" t="s">
        <v>2994</v>
      </c>
      <c r="I876" s="99" t="s">
        <v>123</v>
      </c>
      <c r="J876" s="99" t="s">
        <v>589</v>
      </c>
      <c r="K876" s="25">
        <v>28080</v>
      </c>
      <c r="L876" s="25">
        <v>2</v>
      </c>
      <c r="M876" s="25">
        <v>2</v>
      </c>
      <c r="AA876" s="99" t="s">
        <v>876</v>
      </c>
      <c r="AB876" s="99" t="s">
        <v>602</v>
      </c>
      <c r="AC876" s="99" t="s">
        <v>980</v>
      </c>
      <c r="AD876" s="101" t="s">
        <v>592</v>
      </c>
      <c r="AE876" s="99" t="s">
        <v>877</v>
      </c>
      <c r="AF876" s="99">
        <v>1</v>
      </c>
      <c r="AG876" s="99">
        <v>28080</v>
      </c>
      <c r="AH876" s="99">
        <v>2</v>
      </c>
      <c r="AI876" s="99">
        <v>2</v>
      </c>
      <c r="AJ876" s="99" t="s">
        <v>3073</v>
      </c>
      <c r="AK876" s="99">
        <v>4</v>
      </c>
      <c r="AN876" s="99">
        <v>0</v>
      </c>
      <c r="AO876" s="99" t="s">
        <v>591</v>
      </c>
      <c r="AP876" s="99" t="s">
        <v>3016</v>
      </c>
    </row>
    <row r="877" spans="1:42">
      <c r="A877" s="24">
        <v>876</v>
      </c>
      <c r="B877" s="99" t="s">
        <v>952</v>
      </c>
      <c r="C877" s="99" t="s">
        <v>872</v>
      </c>
      <c r="D877" s="24" t="s">
        <v>1670</v>
      </c>
      <c r="E877" s="24" t="s">
        <v>422</v>
      </c>
      <c r="F877" s="24" t="s">
        <v>515</v>
      </c>
      <c r="G877" s="99">
        <v>154</v>
      </c>
      <c r="H877" s="25" t="s">
        <v>585</v>
      </c>
      <c r="I877" s="99" t="s">
        <v>123</v>
      </c>
      <c r="J877" s="99" t="s">
        <v>97</v>
      </c>
      <c r="K877" s="25">
        <v>28080</v>
      </c>
      <c r="L877" s="25">
        <v>0</v>
      </c>
      <c r="M877" s="25">
        <v>2</v>
      </c>
      <c r="AA877" s="99" t="s">
        <v>876</v>
      </c>
      <c r="AB877" s="99" t="s">
        <v>602</v>
      </c>
      <c r="AC877" s="99" t="s">
        <v>980</v>
      </c>
      <c r="AD877" s="101" t="s">
        <v>590</v>
      </c>
      <c r="AE877" s="99" t="s">
        <v>875</v>
      </c>
      <c r="AF877" s="99">
        <v>1</v>
      </c>
      <c r="AG877" s="99">
        <v>28080</v>
      </c>
      <c r="AH877" s="99">
        <v>0</v>
      </c>
      <c r="AI877" s="99">
        <v>2</v>
      </c>
      <c r="AJ877" s="99" t="s">
        <v>2822</v>
      </c>
      <c r="AK877" s="99">
        <v>4</v>
      </c>
      <c r="AN877" s="99">
        <v>0</v>
      </c>
      <c r="AO877" s="99" t="s">
        <v>591</v>
      </c>
      <c r="AP877" s="99" t="s">
        <v>2870</v>
      </c>
    </row>
    <row r="878" spans="1:42">
      <c r="A878" s="24">
        <v>877</v>
      </c>
      <c r="B878" s="99" t="s">
        <v>952</v>
      </c>
      <c r="C878" s="99" t="s">
        <v>872</v>
      </c>
      <c r="D878" s="24" t="s">
        <v>1670</v>
      </c>
      <c r="E878" s="24" t="s">
        <v>422</v>
      </c>
      <c r="F878" s="24" t="s">
        <v>515</v>
      </c>
      <c r="G878" s="99">
        <v>154</v>
      </c>
      <c r="H878" s="25" t="s">
        <v>586</v>
      </c>
      <c r="I878" s="99" t="s">
        <v>123</v>
      </c>
      <c r="J878" s="99" t="s">
        <v>589</v>
      </c>
      <c r="K878" s="25">
        <v>28080</v>
      </c>
      <c r="L878" s="25">
        <v>4</v>
      </c>
      <c r="M878" s="25">
        <v>2</v>
      </c>
      <c r="AA878" s="99" t="s">
        <v>876</v>
      </c>
      <c r="AB878" s="99" t="s">
        <v>602</v>
      </c>
      <c r="AC878" s="99" t="s">
        <v>980</v>
      </c>
      <c r="AD878" s="101" t="s">
        <v>592</v>
      </c>
      <c r="AE878" s="99" t="s">
        <v>877</v>
      </c>
      <c r="AF878" s="99">
        <v>1</v>
      </c>
      <c r="AG878" s="99">
        <v>28080</v>
      </c>
      <c r="AH878" s="99">
        <v>4</v>
      </c>
      <c r="AI878" s="99">
        <v>2</v>
      </c>
      <c r="AJ878" s="99" t="s">
        <v>2823</v>
      </c>
      <c r="AK878" s="99">
        <v>4</v>
      </c>
      <c r="AN878" s="99">
        <v>0</v>
      </c>
      <c r="AO878" s="99" t="s">
        <v>591</v>
      </c>
      <c r="AP878" s="99" t="s">
        <v>2408</v>
      </c>
    </row>
    <row r="879" spans="1:42">
      <c r="A879" s="24">
        <v>878</v>
      </c>
      <c r="B879" s="99" t="s">
        <v>952</v>
      </c>
      <c r="C879" s="99" t="s">
        <v>872</v>
      </c>
      <c r="D879" s="24" t="s">
        <v>1670</v>
      </c>
      <c r="E879" s="24" t="s">
        <v>422</v>
      </c>
      <c r="F879" s="24" t="s">
        <v>515</v>
      </c>
      <c r="G879" s="99">
        <v>154</v>
      </c>
      <c r="H879" s="25" t="s">
        <v>588</v>
      </c>
      <c r="I879" s="99" t="s">
        <v>123</v>
      </c>
      <c r="J879" s="99" t="s">
        <v>97</v>
      </c>
      <c r="K879" s="25">
        <v>28080</v>
      </c>
      <c r="L879" s="25">
        <v>0</v>
      </c>
      <c r="M879" s="25">
        <v>2</v>
      </c>
      <c r="AA879" s="99" t="s">
        <v>876</v>
      </c>
      <c r="AB879" s="99" t="s">
        <v>602</v>
      </c>
      <c r="AC879" s="99" t="s">
        <v>980</v>
      </c>
      <c r="AD879" s="101" t="s">
        <v>590</v>
      </c>
      <c r="AE879" s="99" t="s">
        <v>875</v>
      </c>
      <c r="AF879" s="99">
        <v>1</v>
      </c>
      <c r="AG879" s="99">
        <v>28080</v>
      </c>
      <c r="AH879" s="99">
        <v>0</v>
      </c>
      <c r="AI879" s="99">
        <v>2</v>
      </c>
      <c r="AJ879" s="99" t="s">
        <v>2821</v>
      </c>
      <c r="AK879" s="99">
        <v>4</v>
      </c>
      <c r="AN879" s="99">
        <v>0</v>
      </c>
      <c r="AO879" s="99" t="s">
        <v>591</v>
      </c>
      <c r="AP879" s="99" t="s">
        <v>2871</v>
      </c>
    </row>
    <row r="880" spans="1:42">
      <c r="A880" s="24">
        <v>879</v>
      </c>
      <c r="B880" s="99" t="s">
        <v>952</v>
      </c>
      <c r="C880" s="99" t="s">
        <v>872</v>
      </c>
      <c r="D880" s="24" t="s">
        <v>1670</v>
      </c>
      <c r="E880" s="24" t="s">
        <v>422</v>
      </c>
      <c r="F880" s="24" t="s">
        <v>515</v>
      </c>
      <c r="G880" s="99">
        <v>154</v>
      </c>
      <c r="H880" s="25" t="s">
        <v>587</v>
      </c>
      <c r="I880" s="99" t="s">
        <v>123</v>
      </c>
      <c r="J880" s="99" t="s">
        <v>589</v>
      </c>
      <c r="K880" s="25">
        <v>28080</v>
      </c>
      <c r="L880" s="25">
        <v>2</v>
      </c>
      <c r="M880" s="25">
        <v>2</v>
      </c>
      <c r="AA880" s="99" t="s">
        <v>876</v>
      </c>
      <c r="AB880" s="99" t="s">
        <v>602</v>
      </c>
      <c r="AC880" s="99" t="s">
        <v>980</v>
      </c>
      <c r="AD880" s="101" t="s">
        <v>592</v>
      </c>
      <c r="AE880" s="99" t="s">
        <v>877</v>
      </c>
      <c r="AF880" s="99">
        <v>1</v>
      </c>
      <c r="AG880" s="99">
        <v>28080</v>
      </c>
      <c r="AH880" s="99">
        <v>2</v>
      </c>
      <c r="AI880" s="99">
        <v>2</v>
      </c>
      <c r="AJ880" s="99" t="s">
        <v>2824</v>
      </c>
      <c r="AK880" s="99">
        <v>4</v>
      </c>
      <c r="AN880" s="99">
        <v>0</v>
      </c>
      <c r="AO880" s="99" t="s">
        <v>591</v>
      </c>
      <c r="AP880" s="99" t="s">
        <v>2409</v>
      </c>
    </row>
    <row r="881" spans="1:42">
      <c r="A881" s="24">
        <v>880</v>
      </c>
      <c r="B881" s="99" t="s">
        <v>952</v>
      </c>
      <c r="C881" s="99" t="s">
        <v>872</v>
      </c>
      <c r="D881" s="24" t="s">
        <v>1670</v>
      </c>
      <c r="E881" s="24" t="s">
        <v>422</v>
      </c>
      <c r="F881" s="24" t="s">
        <v>516</v>
      </c>
      <c r="G881" s="99">
        <v>155</v>
      </c>
      <c r="H881" s="25" t="s">
        <v>1769</v>
      </c>
      <c r="I881" s="99" t="s">
        <v>122</v>
      </c>
      <c r="J881" s="99" t="s">
        <v>90</v>
      </c>
      <c r="K881" s="25">
        <v>7100</v>
      </c>
      <c r="L881" s="25">
        <v>0</v>
      </c>
      <c r="M881" s="25">
        <v>2</v>
      </c>
      <c r="AA881" s="99" t="s">
        <v>874</v>
      </c>
      <c r="AB881" s="99" t="s">
        <v>602</v>
      </c>
      <c r="AC881" s="99" t="s">
        <v>975</v>
      </c>
      <c r="AD881" s="101" t="s">
        <v>592</v>
      </c>
      <c r="AE881" s="99" t="s">
        <v>599</v>
      </c>
      <c r="AF881" s="99">
        <v>1</v>
      </c>
      <c r="AG881" s="99">
        <v>7100</v>
      </c>
      <c r="AH881" s="99">
        <v>0</v>
      </c>
      <c r="AI881" s="99">
        <v>2</v>
      </c>
      <c r="AJ881" s="99" t="s">
        <v>2825</v>
      </c>
      <c r="AK881" s="99">
        <v>4</v>
      </c>
      <c r="AN881" s="99">
        <v>0</v>
      </c>
      <c r="AO881" s="99" t="s">
        <v>591</v>
      </c>
      <c r="AP881" s="99" t="s">
        <v>600</v>
      </c>
    </row>
    <row r="882" spans="1:42">
      <c r="A882" s="24">
        <v>881</v>
      </c>
      <c r="B882" s="99" t="s">
        <v>952</v>
      </c>
      <c r="C882" s="99" t="s">
        <v>872</v>
      </c>
      <c r="D882" s="24" t="s">
        <v>1670</v>
      </c>
      <c r="E882" s="24" t="s">
        <v>422</v>
      </c>
      <c r="F882" s="24" t="s">
        <v>516</v>
      </c>
      <c r="G882" s="99">
        <v>155</v>
      </c>
      <c r="H882" s="25" t="s">
        <v>2992</v>
      </c>
      <c r="I882" s="99" t="s">
        <v>123</v>
      </c>
      <c r="J882" s="99" t="s">
        <v>97</v>
      </c>
      <c r="K882" s="25">
        <v>28100</v>
      </c>
      <c r="L882" s="25">
        <v>0</v>
      </c>
      <c r="M882" s="25">
        <v>2</v>
      </c>
      <c r="AA882" s="99" t="s">
        <v>876</v>
      </c>
      <c r="AB882" s="99" t="s">
        <v>602</v>
      </c>
      <c r="AC882" s="99" t="s">
        <v>980</v>
      </c>
      <c r="AD882" s="101" t="s">
        <v>590</v>
      </c>
      <c r="AE882" s="99" t="s">
        <v>875</v>
      </c>
      <c r="AF882" s="99">
        <v>1</v>
      </c>
      <c r="AG882" s="99">
        <v>28100</v>
      </c>
      <c r="AH882" s="99">
        <v>0</v>
      </c>
      <c r="AI882" s="99">
        <v>2</v>
      </c>
      <c r="AJ882" s="99" t="s">
        <v>3074</v>
      </c>
      <c r="AK882" s="99">
        <v>4</v>
      </c>
      <c r="AN882" s="99">
        <v>0</v>
      </c>
      <c r="AO882" s="99" t="s">
        <v>591</v>
      </c>
      <c r="AP882" s="99" t="s">
        <v>3010</v>
      </c>
    </row>
    <row r="883" spans="1:42">
      <c r="A883" s="24">
        <v>882</v>
      </c>
      <c r="B883" s="99" t="s">
        <v>952</v>
      </c>
      <c r="C883" s="99" t="s">
        <v>872</v>
      </c>
      <c r="D883" s="24" t="s">
        <v>1670</v>
      </c>
      <c r="E883" s="24" t="s">
        <v>422</v>
      </c>
      <c r="F883" s="24" t="s">
        <v>516</v>
      </c>
      <c r="G883" s="99">
        <v>155</v>
      </c>
      <c r="H883" s="25" t="s">
        <v>2993</v>
      </c>
      <c r="I883" s="99" t="s">
        <v>123</v>
      </c>
      <c r="J883" s="99" t="s">
        <v>589</v>
      </c>
      <c r="K883" s="25">
        <v>28100</v>
      </c>
      <c r="L883" s="25">
        <v>4</v>
      </c>
      <c r="M883" s="25">
        <v>2</v>
      </c>
      <c r="AA883" s="99" t="s">
        <v>876</v>
      </c>
      <c r="AB883" s="99" t="s">
        <v>602</v>
      </c>
      <c r="AC883" s="99" t="s">
        <v>980</v>
      </c>
      <c r="AD883" s="101" t="s">
        <v>592</v>
      </c>
      <c r="AE883" s="99" t="s">
        <v>877</v>
      </c>
      <c r="AF883" s="99">
        <v>1</v>
      </c>
      <c r="AG883" s="99">
        <v>28100</v>
      </c>
      <c r="AH883" s="99">
        <v>4</v>
      </c>
      <c r="AI883" s="99">
        <v>2</v>
      </c>
      <c r="AJ883" s="99" t="s">
        <v>3075</v>
      </c>
      <c r="AK883" s="99">
        <v>4</v>
      </c>
      <c r="AN883" s="99">
        <v>0</v>
      </c>
      <c r="AO883" s="99" t="s">
        <v>591</v>
      </c>
      <c r="AP883" s="99" t="s">
        <v>3014</v>
      </c>
    </row>
    <row r="884" spans="1:42">
      <c r="A884" s="24">
        <v>883</v>
      </c>
      <c r="B884" s="99" t="s">
        <v>952</v>
      </c>
      <c r="C884" s="99" t="s">
        <v>872</v>
      </c>
      <c r="D884" s="24" t="s">
        <v>1670</v>
      </c>
      <c r="E884" s="24" t="s">
        <v>422</v>
      </c>
      <c r="F884" s="24" t="s">
        <v>516</v>
      </c>
      <c r="G884" s="99">
        <v>155</v>
      </c>
      <c r="H884" s="25" t="s">
        <v>584</v>
      </c>
      <c r="I884" s="99" t="s">
        <v>123</v>
      </c>
      <c r="J884" s="99" t="s">
        <v>97</v>
      </c>
      <c r="K884" s="25">
        <v>28100</v>
      </c>
      <c r="L884" s="25">
        <v>0</v>
      </c>
      <c r="M884" s="25">
        <v>2</v>
      </c>
      <c r="AA884" s="99" t="s">
        <v>876</v>
      </c>
      <c r="AB884" s="99" t="s">
        <v>602</v>
      </c>
      <c r="AC884" s="99" t="s">
        <v>980</v>
      </c>
      <c r="AD884" s="101" t="s">
        <v>590</v>
      </c>
      <c r="AE884" s="99" t="s">
        <v>875</v>
      </c>
      <c r="AF884" s="99">
        <v>1</v>
      </c>
      <c r="AG884" s="99">
        <v>28100</v>
      </c>
      <c r="AH884" s="99">
        <v>0</v>
      </c>
      <c r="AI884" s="99">
        <v>2</v>
      </c>
      <c r="AJ884" s="99" t="s">
        <v>3265</v>
      </c>
      <c r="AK884" s="99">
        <v>4</v>
      </c>
      <c r="AN884" s="99">
        <v>0</v>
      </c>
      <c r="AO884" s="99" t="s">
        <v>591</v>
      </c>
      <c r="AP884" s="99" t="s">
        <v>3012</v>
      </c>
    </row>
    <row r="885" spans="1:42">
      <c r="A885" s="24">
        <v>884</v>
      </c>
      <c r="B885" s="99" t="s">
        <v>952</v>
      </c>
      <c r="C885" s="99" t="s">
        <v>872</v>
      </c>
      <c r="D885" s="24" t="s">
        <v>1670</v>
      </c>
      <c r="E885" s="24" t="s">
        <v>422</v>
      </c>
      <c r="F885" s="24" t="s">
        <v>516</v>
      </c>
      <c r="G885" s="99">
        <v>155</v>
      </c>
      <c r="H885" s="25" t="s">
        <v>2994</v>
      </c>
      <c r="I885" s="99" t="s">
        <v>123</v>
      </c>
      <c r="J885" s="99" t="s">
        <v>589</v>
      </c>
      <c r="K885" s="25">
        <v>28100</v>
      </c>
      <c r="L885" s="25">
        <v>2</v>
      </c>
      <c r="M885" s="25">
        <v>2</v>
      </c>
      <c r="AA885" s="99" t="s">
        <v>876</v>
      </c>
      <c r="AB885" s="99" t="s">
        <v>602</v>
      </c>
      <c r="AC885" s="99" t="s">
        <v>980</v>
      </c>
      <c r="AD885" s="101" t="s">
        <v>592</v>
      </c>
      <c r="AE885" s="99" t="s">
        <v>877</v>
      </c>
      <c r="AF885" s="99">
        <v>1</v>
      </c>
      <c r="AG885" s="99">
        <v>28100</v>
      </c>
      <c r="AH885" s="99">
        <v>2</v>
      </c>
      <c r="AI885" s="99">
        <v>2</v>
      </c>
      <c r="AJ885" s="99" t="s">
        <v>3076</v>
      </c>
      <c r="AK885" s="99">
        <v>4</v>
      </c>
      <c r="AN885" s="99">
        <v>0</v>
      </c>
      <c r="AO885" s="99" t="s">
        <v>591</v>
      </c>
      <c r="AP885" s="99" t="s">
        <v>3016</v>
      </c>
    </row>
    <row r="886" spans="1:42">
      <c r="A886" s="24">
        <v>885</v>
      </c>
      <c r="B886" s="99" t="s">
        <v>952</v>
      </c>
      <c r="C886" s="99" t="s">
        <v>872</v>
      </c>
      <c r="D886" s="24" t="s">
        <v>1670</v>
      </c>
      <c r="E886" s="24" t="s">
        <v>422</v>
      </c>
      <c r="F886" s="24" t="s">
        <v>516</v>
      </c>
      <c r="G886" s="99">
        <v>155</v>
      </c>
      <c r="H886" s="25" t="s">
        <v>585</v>
      </c>
      <c r="I886" s="99" t="s">
        <v>123</v>
      </c>
      <c r="J886" s="99" t="s">
        <v>97</v>
      </c>
      <c r="K886" s="25">
        <v>28100</v>
      </c>
      <c r="L886" s="25">
        <v>0</v>
      </c>
      <c r="M886" s="25">
        <v>2</v>
      </c>
      <c r="AA886" s="99" t="s">
        <v>876</v>
      </c>
      <c r="AB886" s="99" t="s">
        <v>602</v>
      </c>
      <c r="AC886" s="99" t="s">
        <v>980</v>
      </c>
      <c r="AD886" s="101" t="s">
        <v>590</v>
      </c>
      <c r="AE886" s="99" t="s">
        <v>875</v>
      </c>
      <c r="AF886" s="99">
        <v>1</v>
      </c>
      <c r="AG886" s="99">
        <v>28100</v>
      </c>
      <c r="AH886" s="99">
        <v>0</v>
      </c>
      <c r="AI886" s="99">
        <v>2</v>
      </c>
      <c r="AJ886" s="99" t="s">
        <v>2827</v>
      </c>
      <c r="AK886" s="99">
        <v>4</v>
      </c>
      <c r="AN886" s="99">
        <v>0</v>
      </c>
      <c r="AO886" s="99" t="s">
        <v>591</v>
      </c>
      <c r="AP886" s="99" t="s">
        <v>2870</v>
      </c>
    </row>
    <row r="887" spans="1:42">
      <c r="A887" s="24">
        <v>886</v>
      </c>
      <c r="B887" s="99" t="s">
        <v>952</v>
      </c>
      <c r="C887" s="99" t="s">
        <v>872</v>
      </c>
      <c r="D887" s="24" t="s">
        <v>1670</v>
      </c>
      <c r="E887" s="24" t="s">
        <v>422</v>
      </c>
      <c r="F887" s="24" t="s">
        <v>516</v>
      </c>
      <c r="G887" s="99">
        <v>155</v>
      </c>
      <c r="H887" s="25" t="s">
        <v>586</v>
      </c>
      <c r="I887" s="99" t="s">
        <v>123</v>
      </c>
      <c r="J887" s="99" t="s">
        <v>589</v>
      </c>
      <c r="K887" s="25">
        <v>28100</v>
      </c>
      <c r="L887" s="25">
        <v>4</v>
      </c>
      <c r="M887" s="25">
        <v>2</v>
      </c>
      <c r="AA887" s="99" t="s">
        <v>876</v>
      </c>
      <c r="AB887" s="99" t="s">
        <v>602</v>
      </c>
      <c r="AC887" s="99" t="s">
        <v>980</v>
      </c>
      <c r="AD887" s="101" t="s">
        <v>592</v>
      </c>
      <c r="AE887" s="99" t="s">
        <v>877</v>
      </c>
      <c r="AF887" s="99">
        <v>1</v>
      </c>
      <c r="AG887" s="99">
        <v>28100</v>
      </c>
      <c r="AH887" s="99">
        <v>4</v>
      </c>
      <c r="AI887" s="99">
        <v>2</v>
      </c>
      <c r="AJ887" s="99" t="s">
        <v>2828</v>
      </c>
      <c r="AK887" s="99">
        <v>4</v>
      </c>
      <c r="AN887" s="99">
        <v>0</v>
      </c>
      <c r="AO887" s="99" t="s">
        <v>591</v>
      </c>
      <c r="AP887" s="99" t="s">
        <v>2408</v>
      </c>
    </row>
    <row r="888" spans="1:42">
      <c r="A888" s="24">
        <v>887</v>
      </c>
      <c r="B888" s="99" t="s">
        <v>952</v>
      </c>
      <c r="C888" s="99" t="s">
        <v>872</v>
      </c>
      <c r="D888" s="24" t="s">
        <v>1670</v>
      </c>
      <c r="E888" s="24" t="s">
        <v>422</v>
      </c>
      <c r="F888" s="24" t="s">
        <v>516</v>
      </c>
      <c r="G888" s="99">
        <v>155</v>
      </c>
      <c r="H888" s="25" t="s">
        <v>588</v>
      </c>
      <c r="I888" s="99" t="s">
        <v>123</v>
      </c>
      <c r="J888" s="99" t="s">
        <v>97</v>
      </c>
      <c r="K888" s="25">
        <v>28100</v>
      </c>
      <c r="L888" s="25">
        <v>0</v>
      </c>
      <c r="M888" s="25">
        <v>2</v>
      </c>
      <c r="AA888" s="99" t="s">
        <v>876</v>
      </c>
      <c r="AB888" s="99" t="s">
        <v>602</v>
      </c>
      <c r="AC888" s="99" t="s">
        <v>980</v>
      </c>
      <c r="AD888" s="101" t="s">
        <v>590</v>
      </c>
      <c r="AE888" s="99" t="s">
        <v>875</v>
      </c>
      <c r="AF888" s="99">
        <v>1</v>
      </c>
      <c r="AG888" s="99">
        <v>28100</v>
      </c>
      <c r="AH888" s="99">
        <v>0</v>
      </c>
      <c r="AI888" s="99">
        <v>2</v>
      </c>
      <c r="AJ888" s="99" t="s">
        <v>2826</v>
      </c>
      <c r="AK888" s="99">
        <v>4</v>
      </c>
      <c r="AN888" s="99">
        <v>0</v>
      </c>
      <c r="AO888" s="99" t="s">
        <v>591</v>
      </c>
      <c r="AP888" s="99" t="s">
        <v>2871</v>
      </c>
    </row>
    <row r="889" spans="1:42">
      <c r="A889" s="24">
        <v>888</v>
      </c>
      <c r="B889" s="99" t="s">
        <v>952</v>
      </c>
      <c r="C889" s="99" t="s">
        <v>872</v>
      </c>
      <c r="D889" s="24" t="s">
        <v>1670</v>
      </c>
      <c r="E889" s="24" t="s">
        <v>422</v>
      </c>
      <c r="F889" s="24" t="s">
        <v>516</v>
      </c>
      <c r="G889" s="99">
        <v>155</v>
      </c>
      <c r="H889" s="25" t="s">
        <v>587</v>
      </c>
      <c r="I889" s="99" t="s">
        <v>123</v>
      </c>
      <c r="J889" s="99" t="s">
        <v>589</v>
      </c>
      <c r="K889" s="25">
        <v>28100</v>
      </c>
      <c r="L889" s="25">
        <v>2</v>
      </c>
      <c r="M889" s="25">
        <v>2</v>
      </c>
      <c r="AA889" s="99" t="s">
        <v>876</v>
      </c>
      <c r="AB889" s="99" t="s">
        <v>602</v>
      </c>
      <c r="AC889" s="99" t="s">
        <v>980</v>
      </c>
      <c r="AD889" s="101" t="s">
        <v>592</v>
      </c>
      <c r="AE889" s="99" t="s">
        <v>877</v>
      </c>
      <c r="AF889" s="99">
        <v>1</v>
      </c>
      <c r="AG889" s="99">
        <v>28100</v>
      </c>
      <c r="AH889" s="99">
        <v>2</v>
      </c>
      <c r="AI889" s="99">
        <v>2</v>
      </c>
      <c r="AJ889" s="99" t="s">
        <v>2829</v>
      </c>
      <c r="AK889" s="99">
        <v>4</v>
      </c>
      <c r="AN889" s="99">
        <v>0</v>
      </c>
      <c r="AO889" s="99" t="s">
        <v>591</v>
      </c>
      <c r="AP889" s="99" t="s">
        <v>2409</v>
      </c>
    </row>
    <row r="890" spans="1:42">
      <c r="A890" s="24">
        <v>889</v>
      </c>
      <c r="B890" s="99" t="s">
        <v>952</v>
      </c>
      <c r="C890" s="99" t="s">
        <v>872</v>
      </c>
      <c r="D890" s="24" t="s">
        <v>1670</v>
      </c>
      <c r="E890" s="24" t="s">
        <v>422</v>
      </c>
      <c r="F890" s="24" t="s">
        <v>517</v>
      </c>
      <c r="G890" s="99">
        <v>156</v>
      </c>
      <c r="H890" s="25" t="s">
        <v>1769</v>
      </c>
      <c r="I890" s="99" t="s">
        <v>122</v>
      </c>
      <c r="J890" s="99" t="s">
        <v>90</v>
      </c>
      <c r="K890" s="25">
        <v>7120</v>
      </c>
      <c r="L890" s="25">
        <v>0</v>
      </c>
      <c r="M890" s="25">
        <v>2</v>
      </c>
      <c r="AA890" s="99" t="s">
        <v>874</v>
      </c>
      <c r="AB890" s="99" t="s">
        <v>602</v>
      </c>
      <c r="AC890" s="99" t="s">
        <v>975</v>
      </c>
      <c r="AD890" s="101" t="s">
        <v>592</v>
      </c>
      <c r="AE890" s="99" t="s">
        <v>599</v>
      </c>
      <c r="AF890" s="99">
        <v>1</v>
      </c>
      <c r="AG890" s="99">
        <v>7120</v>
      </c>
      <c r="AH890" s="99">
        <v>0</v>
      </c>
      <c r="AI890" s="99">
        <v>2</v>
      </c>
      <c r="AJ890" s="99" t="s">
        <v>2830</v>
      </c>
      <c r="AK890" s="99">
        <v>4</v>
      </c>
      <c r="AN890" s="99">
        <v>0</v>
      </c>
      <c r="AO890" s="99" t="s">
        <v>591</v>
      </c>
      <c r="AP890" s="99" t="s">
        <v>600</v>
      </c>
    </row>
    <row r="891" spans="1:42">
      <c r="A891" s="24">
        <v>890</v>
      </c>
      <c r="B891" s="99" t="s">
        <v>952</v>
      </c>
      <c r="C891" s="99" t="s">
        <v>872</v>
      </c>
      <c r="D891" s="24" t="s">
        <v>1670</v>
      </c>
      <c r="E891" s="24" t="s">
        <v>422</v>
      </c>
      <c r="F891" s="24" t="s">
        <v>517</v>
      </c>
      <c r="G891" s="99">
        <v>156</v>
      </c>
      <c r="H891" s="25" t="s">
        <v>2992</v>
      </c>
      <c r="I891" s="99" t="s">
        <v>123</v>
      </c>
      <c r="J891" s="99" t="s">
        <v>97</v>
      </c>
      <c r="K891" s="25">
        <v>28120</v>
      </c>
      <c r="L891" s="25">
        <v>0</v>
      </c>
      <c r="M891" s="25">
        <v>2</v>
      </c>
      <c r="AA891" s="99" t="s">
        <v>876</v>
      </c>
      <c r="AB891" s="99" t="s">
        <v>602</v>
      </c>
      <c r="AC891" s="99" t="s">
        <v>980</v>
      </c>
      <c r="AD891" s="101" t="s">
        <v>590</v>
      </c>
      <c r="AE891" s="99" t="s">
        <v>875</v>
      </c>
      <c r="AF891" s="99">
        <v>1</v>
      </c>
      <c r="AG891" s="99">
        <v>28120</v>
      </c>
      <c r="AH891" s="99">
        <v>0</v>
      </c>
      <c r="AI891" s="99">
        <v>2</v>
      </c>
      <c r="AJ891" s="99" t="s">
        <v>3077</v>
      </c>
      <c r="AK891" s="99">
        <v>4</v>
      </c>
      <c r="AN891" s="99">
        <v>0</v>
      </c>
      <c r="AO891" s="99" t="s">
        <v>591</v>
      </c>
      <c r="AP891" s="99" t="s">
        <v>3010</v>
      </c>
    </row>
    <row r="892" spans="1:42">
      <c r="A892" s="24">
        <v>891</v>
      </c>
      <c r="B892" s="99" t="s">
        <v>952</v>
      </c>
      <c r="C892" s="99" t="s">
        <v>872</v>
      </c>
      <c r="D892" s="24" t="s">
        <v>1670</v>
      </c>
      <c r="E892" s="24" t="s">
        <v>422</v>
      </c>
      <c r="F892" s="24" t="s">
        <v>517</v>
      </c>
      <c r="G892" s="99">
        <v>156</v>
      </c>
      <c r="H892" s="25" t="s">
        <v>2993</v>
      </c>
      <c r="I892" s="99" t="s">
        <v>123</v>
      </c>
      <c r="J892" s="99" t="s">
        <v>589</v>
      </c>
      <c r="K892" s="25">
        <v>28120</v>
      </c>
      <c r="L892" s="25">
        <v>4</v>
      </c>
      <c r="M892" s="25">
        <v>2</v>
      </c>
      <c r="AA892" s="99" t="s">
        <v>876</v>
      </c>
      <c r="AB892" s="99" t="s">
        <v>602</v>
      </c>
      <c r="AC892" s="99" t="s">
        <v>980</v>
      </c>
      <c r="AD892" s="101" t="s">
        <v>592</v>
      </c>
      <c r="AE892" s="99" t="s">
        <v>877</v>
      </c>
      <c r="AF892" s="99">
        <v>1</v>
      </c>
      <c r="AG892" s="99">
        <v>28120</v>
      </c>
      <c r="AH892" s="99">
        <v>4</v>
      </c>
      <c r="AI892" s="99">
        <v>2</v>
      </c>
      <c r="AJ892" s="99" t="s">
        <v>3078</v>
      </c>
      <c r="AK892" s="99">
        <v>4</v>
      </c>
      <c r="AN892" s="99">
        <v>0</v>
      </c>
      <c r="AO892" s="99" t="s">
        <v>591</v>
      </c>
      <c r="AP892" s="99" t="s">
        <v>3014</v>
      </c>
    </row>
    <row r="893" spans="1:42">
      <c r="A893" s="24">
        <v>892</v>
      </c>
      <c r="B893" s="99" t="s">
        <v>952</v>
      </c>
      <c r="C893" s="99" t="s">
        <v>872</v>
      </c>
      <c r="D893" s="24" t="s">
        <v>1670</v>
      </c>
      <c r="E893" s="24" t="s">
        <v>422</v>
      </c>
      <c r="F893" s="24" t="s">
        <v>517</v>
      </c>
      <c r="G893" s="99">
        <v>156</v>
      </c>
      <c r="H893" s="25" t="s">
        <v>584</v>
      </c>
      <c r="I893" s="99" t="s">
        <v>123</v>
      </c>
      <c r="J893" s="99" t="s">
        <v>97</v>
      </c>
      <c r="K893" s="25">
        <v>28120</v>
      </c>
      <c r="L893" s="25">
        <v>0</v>
      </c>
      <c r="M893" s="25">
        <v>2</v>
      </c>
      <c r="AA893" s="99" t="s">
        <v>876</v>
      </c>
      <c r="AB893" s="99" t="s">
        <v>602</v>
      </c>
      <c r="AC893" s="99" t="s">
        <v>980</v>
      </c>
      <c r="AD893" s="101" t="s">
        <v>590</v>
      </c>
      <c r="AE893" s="99" t="s">
        <v>875</v>
      </c>
      <c r="AF893" s="99">
        <v>1</v>
      </c>
      <c r="AG893" s="99">
        <v>28120</v>
      </c>
      <c r="AH893" s="99">
        <v>0</v>
      </c>
      <c r="AI893" s="99">
        <v>2</v>
      </c>
      <c r="AJ893" s="99" t="s">
        <v>3266</v>
      </c>
      <c r="AK893" s="99">
        <v>4</v>
      </c>
      <c r="AN893" s="99">
        <v>0</v>
      </c>
      <c r="AO893" s="99" t="s">
        <v>591</v>
      </c>
      <c r="AP893" s="99" t="s">
        <v>3012</v>
      </c>
    </row>
    <row r="894" spans="1:42">
      <c r="A894" s="24">
        <v>893</v>
      </c>
      <c r="B894" s="99" t="s">
        <v>952</v>
      </c>
      <c r="C894" s="99" t="s">
        <v>872</v>
      </c>
      <c r="D894" s="24" t="s">
        <v>1670</v>
      </c>
      <c r="E894" s="24" t="s">
        <v>422</v>
      </c>
      <c r="F894" s="24" t="s">
        <v>517</v>
      </c>
      <c r="G894" s="99">
        <v>156</v>
      </c>
      <c r="H894" s="25" t="s">
        <v>2994</v>
      </c>
      <c r="I894" s="99" t="s">
        <v>123</v>
      </c>
      <c r="J894" s="99" t="s">
        <v>589</v>
      </c>
      <c r="K894" s="25">
        <v>28120</v>
      </c>
      <c r="L894" s="25">
        <v>2</v>
      </c>
      <c r="M894" s="25">
        <v>2</v>
      </c>
      <c r="AA894" s="99" t="s">
        <v>876</v>
      </c>
      <c r="AB894" s="99" t="s">
        <v>602</v>
      </c>
      <c r="AC894" s="99" t="s">
        <v>980</v>
      </c>
      <c r="AD894" s="101" t="s">
        <v>592</v>
      </c>
      <c r="AE894" s="99" t="s">
        <v>877</v>
      </c>
      <c r="AF894" s="99">
        <v>1</v>
      </c>
      <c r="AG894" s="99">
        <v>28120</v>
      </c>
      <c r="AH894" s="99">
        <v>2</v>
      </c>
      <c r="AI894" s="99">
        <v>2</v>
      </c>
      <c r="AJ894" s="99" t="s">
        <v>3079</v>
      </c>
      <c r="AK894" s="99">
        <v>4</v>
      </c>
      <c r="AN894" s="99">
        <v>0</v>
      </c>
      <c r="AO894" s="99" t="s">
        <v>591</v>
      </c>
      <c r="AP894" s="99" t="s">
        <v>3016</v>
      </c>
    </row>
    <row r="895" spans="1:42">
      <c r="A895" s="24">
        <v>894</v>
      </c>
      <c r="B895" s="99" t="s">
        <v>952</v>
      </c>
      <c r="C895" s="99" t="s">
        <v>872</v>
      </c>
      <c r="D895" s="24" t="s">
        <v>1670</v>
      </c>
      <c r="E895" s="24" t="s">
        <v>422</v>
      </c>
      <c r="F895" s="24" t="s">
        <v>517</v>
      </c>
      <c r="G895" s="99">
        <v>156</v>
      </c>
      <c r="H895" s="25" t="s">
        <v>585</v>
      </c>
      <c r="I895" s="99" t="s">
        <v>123</v>
      </c>
      <c r="J895" s="99" t="s">
        <v>97</v>
      </c>
      <c r="K895" s="25">
        <v>28120</v>
      </c>
      <c r="L895" s="25">
        <v>0</v>
      </c>
      <c r="M895" s="25">
        <v>2</v>
      </c>
      <c r="AA895" s="99" t="s">
        <v>876</v>
      </c>
      <c r="AB895" s="99" t="s">
        <v>602</v>
      </c>
      <c r="AC895" s="99" t="s">
        <v>980</v>
      </c>
      <c r="AD895" s="101" t="s">
        <v>590</v>
      </c>
      <c r="AE895" s="99" t="s">
        <v>875</v>
      </c>
      <c r="AF895" s="99">
        <v>1</v>
      </c>
      <c r="AG895" s="99">
        <v>28120</v>
      </c>
      <c r="AH895" s="99">
        <v>0</v>
      </c>
      <c r="AI895" s="99">
        <v>2</v>
      </c>
      <c r="AJ895" s="99" t="s">
        <v>2832</v>
      </c>
      <c r="AK895" s="99">
        <v>4</v>
      </c>
      <c r="AN895" s="99">
        <v>0</v>
      </c>
      <c r="AO895" s="99" t="s">
        <v>591</v>
      </c>
      <c r="AP895" s="99" t="s">
        <v>2870</v>
      </c>
    </row>
    <row r="896" spans="1:42">
      <c r="A896" s="24">
        <v>895</v>
      </c>
      <c r="B896" s="99" t="s">
        <v>952</v>
      </c>
      <c r="C896" s="99" t="s">
        <v>872</v>
      </c>
      <c r="D896" s="24" t="s">
        <v>1670</v>
      </c>
      <c r="E896" s="24" t="s">
        <v>422</v>
      </c>
      <c r="F896" s="24" t="s">
        <v>517</v>
      </c>
      <c r="G896" s="99">
        <v>156</v>
      </c>
      <c r="H896" s="25" t="s">
        <v>586</v>
      </c>
      <c r="I896" s="99" t="s">
        <v>123</v>
      </c>
      <c r="J896" s="99" t="s">
        <v>589</v>
      </c>
      <c r="K896" s="25">
        <v>28120</v>
      </c>
      <c r="L896" s="25">
        <v>4</v>
      </c>
      <c r="M896" s="25">
        <v>2</v>
      </c>
      <c r="AA896" s="99" t="s">
        <v>876</v>
      </c>
      <c r="AB896" s="99" t="s">
        <v>602</v>
      </c>
      <c r="AC896" s="99" t="s">
        <v>980</v>
      </c>
      <c r="AD896" s="101" t="s">
        <v>592</v>
      </c>
      <c r="AE896" s="99" t="s">
        <v>877</v>
      </c>
      <c r="AF896" s="99">
        <v>1</v>
      </c>
      <c r="AG896" s="99">
        <v>28120</v>
      </c>
      <c r="AH896" s="99">
        <v>4</v>
      </c>
      <c r="AI896" s="99">
        <v>2</v>
      </c>
      <c r="AJ896" s="99" t="s">
        <v>2833</v>
      </c>
      <c r="AK896" s="99">
        <v>4</v>
      </c>
      <c r="AN896" s="99">
        <v>0</v>
      </c>
      <c r="AO896" s="99" t="s">
        <v>591</v>
      </c>
      <c r="AP896" s="99" t="s">
        <v>2408</v>
      </c>
    </row>
    <row r="897" spans="1:42">
      <c r="A897" s="24">
        <v>896</v>
      </c>
      <c r="B897" s="99" t="s">
        <v>952</v>
      </c>
      <c r="C897" s="99" t="s">
        <v>872</v>
      </c>
      <c r="D897" s="24" t="s">
        <v>1670</v>
      </c>
      <c r="E897" s="24" t="s">
        <v>422</v>
      </c>
      <c r="F897" s="24" t="s">
        <v>517</v>
      </c>
      <c r="G897" s="99">
        <v>156</v>
      </c>
      <c r="H897" s="25" t="s">
        <v>588</v>
      </c>
      <c r="I897" s="99" t="s">
        <v>123</v>
      </c>
      <c r="J897" s="99" t="s">
        <v>97</v>
      </c>
      <c r="K897" s="25">
        <v>28120</v>
      </c>
      <c r="L897" s="25">
        <v>0</v>
      </c>
      <c r="M897" s="25">
        <v>2</v>
      </c>
      <c r="AA897" s="99" t="s">
        <v>876</v>
      </c>
      <c r="AB897" s="99" t="s">
        <v>602</v>
      </c>
      <c r="AC897" s="99" t="s">
        <v>980</v>
      </c>
      <c r="AD897" s="101" t="s">
        <v>590</v>
      </c>
      <c r="AE897" s="99" t="s">
        <v>875</v>
      </c>
      <c r="AF897" s="99">
        <v>1</v>
      </c>
      <c r="AG897" s="99">
        <v>28120</v>
      </c>
      <c r="AH897" s="99">
        <v>0</v>
      </c>
      <c r="AI897" s="99">
        <v>2</v>
      </c>
      <c r="AJ897" s="99" t="s">
        <v>2831</v>
      </c>
      <c r="AK897" s="99">
        <v>4</v>
      </c>
      <c r="AN897" s="99">
        <v>0</v>
      </c>
      <c r="AO897" s="99" t="s">
        <v>591</v>
      </c>
      <c r="AP897" s="99" t="s">
        <v>2871</v>
      </c>
    </row>
    <row r="898" spans="1:42">
      <c r="A898" s="24">
        <v>897</v>
      </c>
      <c r="B898" s="99" t="s">
        <v>952</v>
      </c>
      <c r="C898" s="99" t="s">
        <v>872</v>
      </c>
      <c r="D898" s="24" t="s">
        <v>1670</v>
      </c>
      <c r="E898" s="24" t="s">
        <v>422</v>
      </c>
      <c r="F898" s="24" t="s">
        <v>517</v>
      </c>
      <c r="G898" s="99">
        <v>156</v>
      </c>
      <c r="H898" s="25" t="s">
        <v>587</v>
      </c>
      <c r="I898" s="99" t="s">
        <v>123</v>
      </c>
      <c r="J898" s="99" t="s">
        <v>589</v>
      </c>
      <c r="K898" s="25">
        <v>28120</v>
      </c>
      <c r="L898" s="25">
        <v>2</v>
      </c>
      <c r="M898" s="25">
        <v>2</v>
      </c>
      <c r="AA898" s="99" t="s">
        <v>876</v>
      </c>
      <c r="AB898" s="99" t="s">
        <v>602</v>
      </c>
      <c r="AC898" s="99" t="s">
        <v>980</v>
      </c>
      <c r="AD898" s="101" t="s">
        <v>592</v>
      </c>
      <c r="AE898" s="99" t="s">
        <v>877</v>
      </c>
      <c r="AF898" s="99">
        <v>1</v>
      </c>
      <c r="AG898" s="99">
        <v>28120</v>
      </c>
      <c r="AH898" s="99">
        <v>2</v>
      </c>
      <c r="AI898" s="99">
        <v>2</v>
      </c>
      <c r="AJ898" s="99" t="s">
        <v>2834</v>
      </c>
      <c r="AK898" s="99">
        <v>4</v>
      </c>
      <c r="AN898" s="99">
        <v>0</v>
      </c>
      <c r="AO898" s="99" t="s">
        <v>591</v>
      </c>
      <c r="AP898" s="99" t="s">
        <v>2409</v>
      </c>
    </row>
    <row r="899" spans="1:42">
      <c r="A899" s="24">
        <v>898</v>
      </c>
      <c r="B899" s="99" t="s">
        <v>952</v>
      </c>
      <c r="C899" s="99" t="s">
        <v>872</v>
      </c>
      <c r="D899" s="24" t="s">
        <v>1677</v>
      </c>
      <c r="E899" s="24" t="s">
        <v>1602</v>
      </c>
      <c r="F899" s="24" t="s">
        <v>1677</v>
      </c>
      <c r="G899" s="99">
        <v>157</v>
      </c>
      <c r="H899" s="25" t="s">
        <v>1856</v>
      </c>
      <c r="I899" s="99" t="s">
        <v>121</v>
      </c>
      <c r="J899" s="99" t="s">
        <v>89</v>
      </c>
      <c r="K899" s="25">
        <v>7280</v>
      </c>
      <c r="L899" s="25">
        <v>0</v>
      </c>
      <c r="M899" s="25">
        <v>1</v>
      </c>
      <c r="AA899" s="99" t="s">
        <v>873</v>
      </c>
      <c r="AB899" s="99" t="s">
        <v>602</v>
      </c>
      <c r="AC899" s="99" t="s">
        <v>978</v>
      </c>
      <c r="AD899" s="101" t="s">
        <v>592</v>
      </c>
      <c r="AE899" s="99" t="s">
        <v>593</v>
      </c>
      <c r="AF899" s="99">
        <v>1</v>
      </c>
      <c r="AG899" s="99">
        <v>7280</v>
      </c>
      <c r="AH899" s="99">
        <v>0</v>
      </c>
      <c r="AI899" s="99">
        <v>1</v>
      </c>
      <c r="AJ899" s="99" t="s">
        <v>2835</v>
      </c>
      <c r="AK899" s="99">
        <v>4</v>
      </c>
      <c r="AN899" s="99">
        <v>0</v>
      </c>
      <c r="AO899" s="99" t="s">
        <v>591</v>
      </c>
      <c r="AP899" s="99" t="s">
        <v>2836</v>
      </c>
    </row>
    <row r="900" spans="1:42">
      <c r="A900" s="24">
        <v>899</v>
      </c>
      <c r="B900" s="99" t="s">
        <v>952</v>
      </c>
      <c r="C900" s="99" t="s">
        <v>872</v>
      </c>
      <c r="D900" s="24" t="s">
        <v>1677</v>
      </c>
      <c r="E900" s="24" t="s">
        <v>1602</v>
      </c>
      <c r="F900" s="24" t="s">
        <v>1677</v>
      </c>
      <c r="G900" s="99">
        <v>157</v>
      </c>
      <c r="H900" s="25" t="s">
        <v>1857</v>
      </c>
      <c r="I900" s="99" t="s">
        <v>121</v>
      </c>
      <c r="J900" s="99" t="s">
        <v>89</v>
      </c>
      <c r="K900" s="25">
        <v>7281</v>
      </c>
      <c r="L900" s="25">
        <v>0</v>
      </c>
      <c r="M900" s="25">
        <v>1</v>
      </c>
      <c r="AA900" s="99" t="s">
        <v>873</v>
      </c>
      <c r="AB900" s="99" t="s">
        <v>602</v>
      </c>
      <c r="AC900" s="99" t="s">
        <v>978</v>
      </c>
      <c r="AD900" s="101" t="s">
        <v>592</v>
      </c>
      <c r="AE900" s="99" t="s">
        <v>593</v>
      </c>
      <c r="AF900" s="99">
        <v>1</v>
      </c>
      <c r="AG900" s="99">
        <v>7281</v>
      </c>
      <c r="AH900" s="99">
        <v>0</v>
      </c>
      <c r="AI900" s="99">
        <v>1</v>
      </c>
      <c r="AJ900" s="99" t="s">
        <v>2837</v>
      </c>
      <c r="AK900" s="99">
        <v>4</v>
      </c>
      <c r="AN900" s="99">
        <v>0</v>
      </c>
      <c r="AO900" s="99" t="s">
        <v>591</v>
      </c>
      <c r="AP900" s="99" t="s">
        <v>2838</v>
      </c>
    </row>
    <row r="901" spans="1:42">
      <c r="A901" s="24">
        <v>900</v>
      </c>
      <c r="B901" s="99" t="s">
        <v>952</v>
      </c>
      <c r="C901" s="99" t="s">
        <v>872</v>
      </c>
      <c r="D901" s="24" t="s">
        <v>1677</v>
      </c>
      <c r="E901" s="24" t="s">
        <v>1602</v>
      </c>
      <c r="F901" s="24" t="s">
        <v>1677</v>
      </c>
      <c r="G901" s="99">
        <v>157</v>
      </c>
      <c r="H901" s="25" t="s">
        <v>1879</v>
      </c>
      <c r="I901" s="99" t="s">
        <v>121</v>
      </c>
      <c r="J901" s="99" t="s">
        <v>89</v>
      </c>
      <c r="K901" s="25">
        <v>7282</v>
      </c>
      <c r="L901" s="25">
        <v>0</v>
      </c>
      <c r="M901" s="25">
        <v>1</v>
      </c>
      <c r="AA901" s="99" t="s">
        <v>873</v>
      </c>
      <c r="AB901" s="99" t="s">
        <v>602</v>
      </c>
      <c r="AC901" s="99" t="s">
        <v>978</v>
      </c>
      <c r="AD901" s="101" t="s">
        <v>592</v>
      </c>
      <c r="AE901" s="99" t="s">
        <v>593</v>
      </c>
      <c r="AF901" s="99">
        <v>1</v>
      </c>
      <c r="AG901" s="99">
        <v>7282</v>
      </c>
      <c r="AH901" s="99">
        <v>0</v>
      </c>
      <c r="AI901" s="99">
        <v>1</v>
      </c>
      <c r="AJ901" s="99" t="s">
        <v>2839</v>
      </c>
      <c r="AK901" s="99">
        <v>4</v>
      </c>
      <c r="AN901" s="99">
        <v>0</v>
      </c>
      <c r="AO901" s="99" t="s">
        <v>591</v>
      </c>
      <c r="AP901" s="99" t="s">
        <v>2840</v>
      </c>
    </row>
    <row r="902" spans="1:42">
      <c r="A902" s="24">
        <v>901</v>
      </c>
      <c r="B902" s="99" t="s">
        <v>952</v>
      </c>
      <c r="C902" s="99" t="s">
        <v>872</v>
      </c>
      <c r="D902" s="24" t="s">
        <v>1677</v>
      </c>
      <c r="E902" s="24" t="s">
        <v>1602</v>
      </c>
      <c r="F902" s="24" t="s">
        <v>1677</v>
      </c>
      <c r="G902" s="99">
        <v>157</v>
      </c>
      <c r="H902" s="25" t="s">
        <v>1880</v>
      </c>
      <c r="I902" s="99" t="s">
        <v>121</v>
      </c>
      <c r="J902" s="99" t="s">
        <v>89</v>
      </c>
      <c r="K902" s="25">
        <v>7283</v>
      </c>
      <c r="L902" s="25">
        <v>0</v>
      </c>
      <c r="M902" s="25">
        <v>1</v>
      </c>
      <c r="AA902" s="99" t="s">
        <v>873</v>
      </c>
      <c r="AB902" s="99" t="s">
        <v>602</v>
      </c>
      <c r="AC902" s="99" t="s">
        <v>978</v>
      </c>
      <c r="AD902" s="101" t="s">
        <v>592</v>
      </c>
      <c r="AE902" s="99" t="s">
        <v>593</v>
      </c>
      <c r="AF902" s="99">
        <v>1</v>
      </c>
      <c r="AG902" s="99">
        <v>7283</v>
      </c>
      <c r="AH902" s="99">
        <v>0</v>
      </c>
      <c r="AI902" s="99">
        <v>1</v>
      </c>
      <c r="AJ902" s="99" t="s">
        <v>2841</v>
      </c>
      <c r="AK902" s="99">
        <v>4</v>
      </c>
      <c r="AN902" s="99">
        <v>0</v>
      </c>
      <c r="AO902" s="99" t="s">
        <v>591</v>
      </c>
      <c r="AP902" s="99" t="s">
        <v>2842</v>
      </c>
    </row>
    <row r="903" spans="1:42">
      <c r="A903" s="24">
        <v>902</v>
      </c>
      <c r="B903" s="99" t="s">
        <v>952</v>
      </c>
      <c r="C903" s="99" t="s">
        <v>872</v>
      </c>
      <c r="D903" s="24" t="s">
        <v>1677</v>
      </c>
      <c r="E903" s="24" t="s">
        <v>1602</v>
      </c>
      <c r="F903" s="24" t="s">
        <v>1677</v>
      </c>
      <c r="G903" s="99">
        <v>157</v>
      </c>
      <c r="H903" s="25" t="s">
        <v>1881</v>
      </c>
      <c r="I903" s="99" t="s">
        <v>121</v>
      </c>
      <c r="J903" s="99" t="s">
        <v>89</v>
      </c>
      <c r="K903" s="25">
        <v>7284</v>
      </c>
      <c r="L903" s="25">
        <v>0</v>
      </c>
      <c r="M903" s="25">
        <v>1</v>
      </c>
      <c r="AA903" s="99" t="s">
        <v>873</v>
      </c>
      <c r="AB903" s="99" t="s">
        <v>602</v>
      </c>
      <c r="AC903" s="99" t="s">
        <v>978</v>
      </c>
      <c r="AD903" s="101" t="s">
        <v>592</v>
      </c>
      <c r="AE903" s="99" t="s">
        <v>593</v>
      </c>
      <c r="AF903" s="99">
        <v>1</v>
      </c>
      <c r="AG903" s="99">
        <v>7284</v>
      </c>
      <c r="AH903" s="99">
        <v>0</v>
      </c>
      <c r="AI903" s="99">
        <v>1</v>
      </c>
      <c r="AJ903" s="99" t="s">
        <v>2843</v>
      </c>
      <c r="AK903" s="99">
        <v>4</v>
      </c>
      <c r="AN903" s="99">
        <v>0</v>
      </c>
      <c r="AO903" s="99" t="s">
        <v>591</v>
      </c>
      <c r="AP903" s="99" t="s">
        <v>2844</v>
      </c>
    </row>
    <row r="904" spans="1:42">
      <c r="A904" s="24">
        <v>903</v>
      </c>
      <c r="B904" s="99" t="s">
        <v>952</v>
      </c>
      <c r="C904" s="99" t="s">
        <v>872</v>
      </c>
      <c r="D904" s="24" t="s">
        <v>1677</v>
      </c>
      <c r="E904" s="24" t="s">
        <v>1602</v>
      </c>
      <c r="F904" s="24" t="s">
        <v>1677</v>
      </c>
      <c r="G904" s="99">
        <v>157</v>
      </c>
      <c r="H904" s="25" t="s">
        <v>1861</v>
      </c>
      <c r="I904" s="99" t="s">
        <v>121</v>
      </c>
      <c r="J904" s="99" t="s">
        <v>89</v>
      </c>
      <c r="K904" s="25">
        <v>7285</v>
      </c>
      <c r="L904" s="25">
        <v>0</v>
      </c>
      <c r="M904" s="25">
        <v>1</v>
      </c>
      <c r="AA904" s="99" t="s">
        <v>873</v>
      </c>
      <c r="AB904" s="99" t="s">
        <v>602</v>
      </c>
      <c r="AC904" s="99" t="s">
        <v>978</v>
      </c>
      <c r="AD904" s="101" t="s">
        <v>592</v>
      </c>
      <c r="AE904" s="99" t="s">
        <v>593</v>
      </c>
      <c r="AF904" s="99">
        <v>1</v>
      </c>
      <c r="AG904" s="99">
        <v>7285</v>
      </c>
      <c r="AH904" s="99">
        <v>0</v>
      </c>
      <c r="AI904" s="99">
        <v>1</v>
      </c>
      <c r="AJ904" s="99" t="s">
        <v>2845</v>
      </c>
      <c r="AK904" s="99">
        <v>4</v>
      </c>
      <c r="AN904" s="99">
        <v>0</v>
      </c>
      <c r="AO904" s="99" t="s">
        <v>591</v>
      </c>
      <c r="AP904" s="99" t="s">
        <v>2768</v>
      </c>
    </row>
    <row r="905" spans="1:42">
      <c r="A905" s="24">
        <v>904</v>
      </c>
      <c r="B905" s="99" t="s">
        <v>952</v>
      </c>
      <c r="C905" s="99" t="s">
        <v>872</v>
      </c>
      <c r="D905" s="24" t="s">
        <v>1677</v>
      </c>
      <c r="E905" s="24" t="s">
        <v>1602</v>
      </c>
      <c r="F905" s="24" t="s">
        <v>1677</v>
      </c>
      <c r="G905" s="99">
        <v>157</v>
      </c>
      <c r="H905" s="25" t="s">
        <v>1862</v>
      </c>
      <c r="I905" s="99" t="s">
        <v>121</v>
      </c>
      <c r="J905" s="99" t="s">
        <v>89</v>
      </c>
      <c r="K905" s="25">
        <v>7286</v>
      </c>
      <c r="L905" s="25">
        <v>0</v>
      </c>
      <c r="M905" s="25">
        <v>1</v>
      </c>
      <c r="AA905" s="99" t="s">
        <v>873</v>
      </c>
      <c r="AB905" s="99" t="s">
        <v>602</v>
      </c>
      <c r="AC905" s="99" t="s">
        <v>978</v>
      </c>
      <c r="AD905" s="101" t="s">
        <v>592</v>
      </c>
      <c r="AE905" s="99" t="s">
        <v>593</v>
      </c>
      <c r="AF905" s="99">
        <v>1</v>
      </c>
      <c r="AG905" s="99">
        <v>7286</v>
      </c>
      <c r="AH905" s="99">
        <v>0</v>
      </c>
      <c r="AI905" s="99">
        <v>1</v>
      </c>
      <c r="AJ905" s="99" t="s">
        <v>2846</v>
      </c>
      <c r="AK905" s="99">
        <v>4</v>
      </c>
      <c r="AN905" s="99">
        <v>0</v>
      </c>
      <c r="AO905" s="99" t="s">
        <v>591</v>
      </c>
      <c r="AP905" s="99" t="s">
        <v>2770</v>
      </c>
    </row>
    <row r="906" spans="1:42">
      <c r="A906" s="24" t="s">
        <v>364</v>
      </c>
    </row>
  </sheetData>
  <sheetProtection formatCells="0" formatColumns="0" formatRows="0" sort="0" autoFilter="0" pivotTables="0"/>
  <customSheetViews>
    <customSheetView guid="{8C3D48A5-67FE-474F-9C86-1FF63866A934}" topLeftCell="AD857">
      <selection activeCell="AJ880" sqref="AJ880"/>
      <pageMargins left="0.7" right="0.7" top="0.75" bottom="0.75" header="0.3" footer="0.3"/>
      <pageSetup paperSize="9" orientation="portrait" r:id="rId1"/>
    </customSheetView>
    <customSheetView guid="{5647D1BC-7F48-4779-AEDC-1270B168F263}" topLeftCell="AD857">
      <selection activeCell="AJ880" sqref="AJ880"/>
      <pageMargins left="0.7" right="0.7" top="0.75" bottom="0.75" header="0.3" footer="0.3"/>
      <pageSetup paperSize="9" orientation="portrait" r:id="rId2"/>
    </customSheetView>
    <customSheetView guid="{74075A67-9330-452D-B40D-51E1D691F2BD}">
      <selection activeCell="D19" sqref="D19"/>
      <pageMargins left="0.7" right="0.7" top="0.75" bottom="0.75" header="0.3" footer="0.3"/>
      <pageSetup paperSize="9" orientation="portrait" r:id="rId3"/>
    </customSheetView>
    <customSheetView guid="{64256D79-8544-407C-B9AB-39A8BEB828BF}" topLeftCell="AE1">
      <selection activeCell="AG20" sqref="AG20"/>
      <pageMargins left="0.7" right="0.7" top="0.75" bottom="0.75" header="0.3" footer="0.3"/>
      <pageSetup paperSize="9" orientation="portrait" r:id="rId4"/>
    </customSheetView>
    <customSheetView guid="{FB7092FA-DE16-479D-A1FF-2F4BC07D58A9}" showAutoFilter="1" topLeftCell="AC397">
      <selection activeCell="AJ365" sqref="AJ365"/>
      <pageMargins left="0.7" right="0.7" top="0.75" bottom="0.75" header="0.3" footer="0.3"/>
      <pageSetup paperSize="9" orientation="portrait" r:id="rId5"/>
      <autoFilter ref="A1:AR785"/>
    </customSheetView>
    <customSheetView guid="{17A61B56-1A1F-4C5F-9FB8-99FE08099C2F}" showAutoFilter="1" topLeftCell="AC397">
      <selection activeCell="AJ365" sqref="AJ365"/>
      <pageMargins left="0.7" right="0.7" top="0.75" bottom="0.75" header="0.3" footer="0.3"/>
      <pageSetup paperSize="9" orientation="portrait" r:id="rId6"/>
      <autoFilter ref="A1:AR799"/>
    </customSheetView>
    <customSheetView guid="{4FDB3A75-027E-4A0A-B72B-A074E650D827}" showPageBreaks="1" showAutoFilter="1">
      <selection activeCell="E6" sqref="E6"/>
      <pageMargins left="0.7" right="0.7" top="0.75" bottom="0.75" header="0.3" footer="0.3"/>
      <pageSetup paperSize="9" orientation="portrait" r:id="rId7"/>
      <autoFilter ref="A1:AR814"/>
    </customSheetView>
    <customSheetView guid="{588BCF07-65DD-49BE-AC78-B49C267CCB47}">
      <selection activeCell="D19" sqref="D19"/>
      <pageMargins left="0.7" right="0.7" top="0.75" bottom="0.75" header="0.3" footer="0.3"/>
      <pageSetup paperSize="9" orientation="portrait" r:id="rId8"/>
    </customSheetView>
    <customSheetView guid="{B801636C-C0B2-4D6C-A243-993CAB333ACF}" topLeftCell="AD857">
      <selection activeCell="AJ880" sqref="AJ880"/>
      <pageMargins left="0.7" right="0.7" top="0.75" bottom="0.75" header="0.3" footer="0.3"/>
      <pageSetup paperSize="9" orientation="portrait" r:id="rId9"/>
    </customSheetView>
  </customSheetViews>
  <phoneticPr fontId="107" type="noConversion"/>
  <conditionalFormatting sqref="AJ1:AJ1048576">
    <cfRule type="expression" dxfId="0" priority="1">
      <formula>LEN(AJ1)&gt;60</formula>
    </cfRule>
  </conditionalFormatting>
  <pageMargins left="0.7" right="0.7" top="0.75" bottom="0.75" header="0.3" footer="0.3"/>
  <pageSetup paperSize="9" orientation="portrait" r:id="rId1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4"/>
  <dimension ref="A1:U83"/>
  <sheetViews>
    <sheetView topLeftCell="C1" workbookViewId="0">
      <selection activeCell="D4" sqref="D4"/>
    </sheetView>
  </sheetViews>
  <sheetFormatPr defaultColWidth="11.5703125" defaultRowHeight="12.75"/>
  <cols>
    <col min="1" max="1" width="38" style="28" customWidth="1"/>
    <col min="2" max="2" width="37.42578125" style="28" customWidth="1"/>
    <col min="3" max="3" width="11.5703125" style="28"/>
    <col min="4" max="4" width="14.7109375" style="28" customWidth="1"/>
    <col min="5" max="5" width="32.140625" style="28" customWidth="1"/>
    <col min="6" max="6" width="23.7109375" style="28" customWidth="1"/>
    <col min="7" max="7" width="2.28515625" style="28" customWidth="1"/>
    <col min="8" max="9" width="30.7109375" style="28" customWidth="1"/>
    <col min="10" max="10" width="2.42578125" style="28" customWidth="1"/>
    <col min="11" max="11" width="32.42578125" style="28" bestFit="1" customWidth="1"/>
    <col min="12" max="12" width="22.7109375" style="28" bestFit="1" customWidth="1"/>
    <col min="13" max="13" width="3.42578125" style="28" customWidth="1"/>
    <col min="14" max="14" width="32.42578125" style="28" bestFit="1" customWidth="1"/>
    <col min="15" max="15" width="22.7109375" style="28" bestFit="1" customWidth="1"/>
    <col min="16" max="16" width="3.140625" style="28" customWidth="1"/>
    <col min="17" max="17" width="25.5703125" style="28" bestFit="1" customWidth="1"/>
    <col min="18" max="18" width="4.85546875" style="28" customWidth="1"/>
    <col min="19" max="19" width="30.28515625" style="28" bestFit="1" customWidth="1"/>
    <col min="20" max="20" width="4.85546875" style="28" customWidth="1"/>
    <col min="21" max="21" width="11.7109375" style="28" bestFit="1" customWidth="1"/>
    <col min="22" max="22" width="4.85546875" style="28" customWidth="1"/>
    <col min="23" max="16384" width="11.5703125" style="28"/>
  </cols>
  <sheetData>
    <row r="1" spans="1:21" s="31" customFormat="1" ht="25.5">
      <c r="A1" s="71" t="s">
        <v>305</v>
      </c>
      <c r="B1" s="71" t="s">
        <v>306</v>
      </c>
      <c r="C1" s="34"/>
      <c r="D1" s="30" t="s">
        <v>116</v>
      </c>
      <c r="E1" s="30" t="s">
        <v>166</v>
      </c>
      <c r="F1" s="30" t="s">
        <v>171</v>
      </c>
      <c r="H1" s="40" t="s">
        <v>168</v>
      </c>
      <c r="I1" s="38" t="s">
        <v>168</v>
      </c>
      <c r="K1" s="30" t="s">
        <v>162</v>
      </c>
      <c r="L1" s="30" t="s">
        <v>163</v>
      </c>
      <c r="N1" s="30" t="s">
        <v>164</v>
      </c>
      <c r="O1" s="30" t="s">
        <v>165</v>
      </c>
      <c r="Q1" s="30" t="s">
        <v>117</v>
      </c>
      <c r="S1" s="30" t="s">
        <v>118</v>
      </c>
      <c r="U1" s="30" t="s">
        <v>119</v>
      </c>
    </row>
    <row r="2" spans="1:21">
      <c r="A2" s="48" t="s">
        <v>133</v>
      </c>
      <c r="B2" s="48" t="s">
        <v>140</v>
      </c>
      <c r="C2" s="34"/>
      <c r="D2" s="27" t="s">
        <v>82</v>
      </c>
      <c r="E2" s="27" t="s">
        <v>289</v>
      </c>
      <c r="F2" s="27" t="s">
        <v>281</v>
      </c>
      <c r="H2" s="27"/>
      <c r="I2" s="27"/>
      <c r="K2" s="27" t="s">
        <v>133</v>
      </c>
      <c r="L2" s="27" t="s">
        <v>140</v>
      </c>
      <c r="N2" s="32" t="s">
        <v>89</v>
      </c>
      <c r="O2" s="27" t="s">
        <v>146</v>
      </c>
      <c r="Q2" s="27" t="s">
        <v>107</v>
      </c>
      <c r="S2" s="27" t="s">
        <v>105</v>
      </c>
      <c r="U2" s="27">
        <v>0</v>
      </c>
    </row>
    <row r="3" spans="1:21">
      <c r="A3" s="48" t="s">
        <v>144</v>
      </c>
      <c r="B3" s="48" t="s">
        <v>141</v>
      </c>
      <c r="C3" s="34"/>
      <c r="D3" s="27" t="s">
        <v>83</v>
      </c>
      <c r="E3" s="27" t="s">
        <v>289</v>
      </c>
      <c r="F3" s="27" t="s">
        <v>281</v>
      </c>
      <c r="K3" s="27" t="s">
        <v>144</v>
      </c>
      <c r="L3" s="27" t="s">
        <v>141</v>
      </c>
      <c r="N3" s="32" t="s">
        <v>90</v>
      </c>
      <c r="O3" s="27" t="s">
        <v>146</v>
      </c>
      <c r="Q3" s="27"/>
      <c r="S3" s="27" t="s">
        <v>106</v>
      </c>
      <c r="U3" s="27">
        <v>1</v>
      </c>
    </row>
    <row r="4" spans="1:21">
      <c r="A4" s="48" t="s">
        <v>145</v>
      </c>
      <c r="B4" s="48" t="s">
        <v>142</v>
      </c>
      <c r="C4" s="34"/>
      <c r="D4" s="27" t="s">
        <v>84</v>
      </c>
      <c r="E4" s="27" t="s">
        <v>290</v>
      </c>
      <c r="F4" s="27" t="s">
        <v>282</v>
      </c>
      <c r="K4" s="27" t="s">
        <v>145</v>
      </c>
      <c r="L4" s="27" t="s">
        <v>142</v>
      </c>
      <c r="N4" s="32" t="s">
        <v>91</v>
      </c>
      <c r="O4" s="27" t="s">
        <v>146</v>
      </c>
      <c r="Q4" s="27"/>
      <c r="S4" s="27" t="s">
        <v>108</v>
      </c>
      <c r="U4" s="27">
        <v>2</v>
      </c>
    </row>
    <row r="5" spans="1:21">
      <c r="A5" s="48" t="s">
        <v>134</v>
      </c>
      <c r="B5" s="48" t="s">
        <v>143</v>
      </c>
      <c r="C5" s="34"/>
      <c r="D5" s="27" t="s">
        <v>86</v>
      </c>
      <c r="E5" s="27" t="s">
        <v>290</v>
      </c>
      <c r="F5" s="27" t="s">
        <v>282</v>
      </c>
      <c r="K5" s="27" t="s">
        <v>134</v>
      </c>
      <c r="L5" s="27" t="s">
        <v>143</v>
      </c>
      <c r="N5" s="32" t="s">
        <v>92</v>
      </c>
      <c r="O5" s="27" t="s">
        <v>146</v>
      </c>
      <c r="Q5" s="27"/>
      <c r="S5" s="27" t="s">
        <v>109</v>
      </c>
      <c r="U5" s="27">
        <v>3</v>
      </c>
    </row>
    <row r="6" spans="1:21">
      <c r="A6" s="48" t="s">
        <v>135</v>
      </c>
      <c r="B6" s="48" t="s">
        <v>140</v>
      </c>
      <c r="C6" s="34"/>
      <c r="D6" s="27" t="s">
        <v>85</v>
      </c>
      <c r="E6" s="33" t="s">
        <v>291</v>
      </c>
      <c r="F6" s="33" t="s">
        <v>283</v>
      </c>
      <c r="K6" s="27" t="s">
        <v>135</v>
      </c>
      <c r="L6" s="27" t="s">
        <v>140</v>
      </c>
      <c r="N6" s="32" t="s">
        <v>93</v>
      </c>
      <c r="O6" s="27" t="s">
        <v>146</v>
      </c>
      <c r="Q6" s="27"/>
      <c r="S6" s="27" t="s">
        <v>110</v>
      </c>
      <c r="U6" s="27">
        <v>4</v>
      </c>
    </row>
    <row r="7" spans="1:21">
      <c r="A7" s="48" t="s">
        <v>137</v>
      </c>
      <c r="B7" s="48" t="s">
        <v>142</v>
      </c>
      <c r="C7" s="34"/>
      <c r="D7" s="27" t="s">
        <v>87</v>
      </c>
      <c r="E7" s="33" t="s">
        <v>291</v>
      </c>
      <c r="F7" s="33" t="s">
        <v>283</v>
      </c>
      <c r="K7" s="27" t="s">
        <v>137</v>
      </c>
      <c r="L7" s="27" t="s">
        <v>142</v>
      </c>
      <c r="N7" s="32" t="s">
        <v>94</v>
      </c>
      <c r="O7" s="27" t="s">
        <v>146</v>
      </c>
      <c r="Q7" s="27"/>
      <c r="S7" s="27"/>
      <c r="U7" s="27">
        <v>5</v>
      </c>
    </row>
    <row r="8" spans="1:21">
      <c r="A8" s="48" t="s">
        <v>136</v>
      </c>
      <c r="B8" s="48" t="s">
        <v>140</v>
      </c>
      <c r="C8" s="34"/>
      <c r="D8" s="33"/>
      <c r="E8" s="33" t="s">
        <v>291</v>
      </c>
      <c r="F8" s="33" t="s">
        <v>283</v>
      </c>
      <c r="K8" s="27" t="s">
        <v>136</v>
      </c>
      <c r="L8" s="27" t="s">
        <v>140</v>
      </c>
      <c r="N8" s="32" t="s">
        <v>88</v>
      </c>
      <c r="O8" s="27" t="s">
        <v>146</v>
      </c>
      <c r="Q8" s="27"/>
      <c r="S8" s="27"/>
      <c r="U8" s="27">
        <v>6</v>
      </c>
    </row>
    <row r="9" spans="1:21">
      <c r="A9" s="48" t="s">
        <v>138</v>
      </c>
      <c r="B9" s="48" t="s">
        <v>142</v>
      </c>
      <c r="C9" s="34"/>
      <c r="D9" s="34"/>
      <c r="K9" s="27" t="s">
        <v>138</v>
      </c>
      <c r="L9" s="27" t="s">
        <v>142</v>
      </c>
      <c r="N9" s="32" t="s">
        <v>95</v>
      </c>
      <c r="O9" s="27" t="s">
        <v>146</v>
      </c>
      <c r="Q9" s="27"/>
      <c r="S9" s="27"/>
      <c r="U9" s="27">
        <v>7</v>
      </c>
    </row>
    <row r="10" spans="1:21">
      <c r="A10" s="72" t="s">
        <v>89</v>
      </c>
      <c r="B10" s="48" t="s">
        <v>146</v>
      </c>
      <c r="C10" s="34"/>
      <c r="D10" s="34"/>
      <c r="E10" s="34"/>
      <c r="F10" s="34"/>
      <c r="K10" s="35"/>
      <c r="L10" s="36"/>
      <c r="N10" s="32" t="s">
        <v>96</v>
      </c>
      <c r="O10" s="27" t="s">
        <v>146</v>
      </c>
      <c r="Q10" s="32"/>
      <c r="S10" s="27"/>
      <c r="U10" s="27">
        <v>8</v>
      </c>
    </row>
    <row r="11" spans="1:21">
      <c r="A11" s="72" t="s">
        <v>90</v>
      </c>
      <c r="B11" s="48" t="s">
        <v>146</v>
      </c>
      <c r="C11" s="73"/>
      <c r="D11" s="34"/>
      <c r="E11" s="34"/>
      <c r="F11" s="34"/>
      <c r="K11" s="35"/>
      <c r="L11" s="36"/>
      <c r="N11" s="32" t="s">
        <v>572</v>
      </c>
      <c r="O11" s="27" t="s">
        <v>146</v>
      </c>
      <c r="Q11" s="32"/>
      <c r="S11" s="27"/>
      <c r="U11" s="27">
        <v>9</v>
      </c>
    </row>
    <row r="12" spans="1:21">
      <c r="A12" s="72" t="s">
        <v>91</v>
      </c>
      <c r="B12" s="48" t="s">
        <v>146</v>
      </c>
      <c r="C12" s="73"/>
      <c r="D12" s="34"/>
      <c r="E12" s="34"/>
      <c r="F12" s="34"/>
      <c r="K12" s="35"/>
      <c r="L12" s="36"/>
      <c r="N12" s="32" t="s">
        <v>589</v>
      </c>
      <c r="O12" s="27" t="s">
        <v>146</v>
      </c>
      <c r="Q12" s="32"/>
      <c r="S12" s="27"/>
      <c r="U12" s="27">
        <v>10</v>
      </c>
    </row>
    <row r="13" spans="1:21">
      <c r="A13" s="72" t="s">
        <v>92</v>
      </c>
      <c r="B13" s="48" t="s">
        <v>146</v>
      </c>
      <c r="C13" s="73"/>
      <c r="D13" s="34"/>
      <c r="E13" s="34"/>
      <c r="F13" s="34"/>
      <c r="K13" s="35"/>
      <c r="L13" s="36"/>
      <c r="N13" s="32" t="s">
        <v>97</v>
      </c>
      <c r="O13" s="27" t="s">
        <v>146</v>
      </c>
      <c r="Q13" s="32"/>
      <c r="S13" s="27"/>
      <c r="U13" s="27">
        <v>11</v>
      </c>
    </row>
    <row r="14" spans="1:21">
      <c r="A14" s="72" t="s">
        <v>93</v>
      </c>
      <c r="B14" s="48" t="s">
        <v>146</v>
      </c>
      <c r="C14" s="73"/>
      <c r="D14" s="34"/>
      <c r="E14" s="34"/>
      <c r="F14" s="34"/>
      <c r="K14" s="35"/>
      <c r="L14" s="36"/>
      <c r="N14" s="32" t="s">
        <v>98</v>
      </c>
      <c r="O14" s="27" t="s">
        <v>146</v>
      </c>
      <c r="Q14" s="32"/>
      <c r="S14" s="27"/>
      <c r="U14" s="27">
        <v>12</v>
      </c>
    </row>
    <row r="15" spans="1:21">
      <c r="A15" s="72" t="s">
        <v>94</v>
      </c>
      <c r="B15" s="48" t="s">
        <v>146</v>
      </c>
      <c r="C15" s="73"/>
      <c r="D15" s="34"/>
      <c r="E15" s="34"/>
      <c r="F15" s="34"/>
      <c r="K15" s="35"/>
      <c r="L15" s="36"/>
      <c r="N15" s="32" t="s">
        <v>99</v>
      </c>
      <c r="O15" s="27" t="s">
        <v>146</v>
      </c>
      <c r="Q15" s="32"/>
      <c r="S15" s="27"/>
      <c r="U15" s="27">
        <v>13</v>
      </c>
    </row>
    <row r="16" spans="1:21">
      <c r="A16" s="72" t="s">
        <v>88</v>
      </c>
      <c r="B16" s="48" t="s">
        <v>146</v>
      </c>
      <c r="C16" s="73"/>
      <c r="D16" s="34"/>
      <c r="E16" s="34"/>
      <c r="F16" s="34"/>
      <c r="K16" s="35"/>
      <c r="L16" s="36"/>
      <c r="N16" s="32" t="s">
        <v>100</v>
      </c>
      <c r="O16" s="27" t="s">
        <v>146</v>
      </c>
      <c r="Q16" s="32"/>
      <c r="S16" s="27"/>
      <c r="U16" s="27">
        <v>14</v>
      </c>
    </row>
    <row r="17" spans="1:21">
      <c r="A17" s="72" t="s">
        <v>95</v>
      </c>
      <c r="B17" s="48" t="s">
        <v>146</v>
      </c>
      <c r="C17" s="73"/>
      <c r="D17" s="34"/>
      <c r="E17" s="34"/>
      <c r="F17" s="34"/>
      <c r="K17" s="35"/>
      <c r="L17" s="36"/>
      <c r="N17" s="32" t="s">
        <v>101</v>
      </c>
      <c r="O17" s="27" t="s">
        <v>146</v>
      </c>
      <c r="Q17" s="32"/>
      <c r="S17" s="27"/>
      <c r="U17" s="27">
        <v>15</v>
      </c>
    </row>
    <row r="18" spans="1:21">
      <c r="A18" s="72" t="s">
        <v>96</v>
      </c>
      <c r="B18" s="48" t="s">
        <v>146</v>
      </c>
      <c r="C18" s="73"/>
      <c r="D18" s="34"/>
      <c r="E18" s="34"/>
      <c r="F18" s="34"/>
      <c r="K18" s="35"/>
      <c r="L18" s="36"/>
      <c r="N18" s="32" t="s">
        <v>102</v>
      </c>
      <c r="O18" s="27" t="s">
        <v>146</v>
      </c>
      <c r="Q18" s="32"/>
      <c r="S18" s="27"/>
      <c r="U18" s="27">
        <v>16</v>
      </c>
    </row>
    <row r="19" spans="1:21">
      <c r="A19" s="72" t="s">
        <v>97</v>
      </c>
      <c r="B19" s="48" t="s">
        <v>146</v>
      </c>
      <c r="C19" s="73"/>
      <c r="D19" s="34"/>
      <c r="E19" s="34"/>
      <c r="F19" s="34"/>
      <c r="K19" s="35"/>
      <c r="L19" s="36"/>
      <c r="N19" s="32" t="s">
        <v>103</v>
      </c>
      <c r="O19" s="27" t="s">
        <v>146</v>
      </c>
      <c r="Q19" s="32"/>
      <c r="S19" s="27"/>
      <c r="U19" s="27">
        <v>17</v>
      </c>
    </row>
    <row r="20" spans="1:21">
      <c r="A20" s="72" t="s">
        <v>572</v>
      </c>
      <c r="B20" s="48" t="s">
        <v>146</v>
      </c>
      <c r="C20" s="73"/>
      <c r="D20" s="34"/>
      <c r="E20" s="34"/>
      <c r="F20" s="34"/>
      <c r="K20" s="35"/>
      <c r="L20" s="36"/>
      <c r="N20" s="32" t="s">
        <v>104</v>
      </c>
      <c r="O20" s="27" t="s">
        <v>146</v>
      </c>
      <c r="Q20" s="32"/>
      <c r="S20" s="27"/>
      <c r="U20" s="27">
        <v>18</v>
      </c>
    </row>
    <row r="21" spans="1:21">
      <c r="A21" s="72" t="s">
        <v>589</v>
      </c>
      <c r="B21" s="48" t="s">
        <v>146</v>
      </c>
      <c r="C21" s="73"/>
      <c r="K21" s="35"/>
      <c r="L21" s="36"/>
      <c r="Q21" s="32"/>
      <c r="S21" s="27"/>
      <c r="U21" s="27">
        <v>19</v>
      </c>
    </row>
    <row r="22" spans="1:21">
      <c r="A22" s="72" t="s">
        <v>98</v>
      </c>
      <c r="B22" s="48" t="s">
        <v>146</v>
      </c>
      <c r="C22" s="73"/>
      <c r="K22" s="35"/>
      <c r="L22" s="36"/>
      <c r="Q22" s="32"/>
      <c r="S22" s="27"/>
      <c r="U22" s="27">
        <v>20</v>
      </c>
    </row>
    <row r="23" spans="1:21">
      <c r="A23" s="72" t="s">
        <v>99</v>
      </c>
      <c r="B23" s="48" t="s">
        <v>146</v>
      </c>
      <c r="C23" s="73"/>
      <c r="K23" s="35"/>
      <c r="L23" s="36"/>
      <c r="Q23" s="32"/>
      <c r="S23" s="27"/>
      <c r="U23" s="27">
        <v>21</v>
      </c>
    </row>
    <row r="24" spans="1:21">
      <c r="A24" s="72" t="s">
        <v>100</v>
      </c>
      <c r="B24" s="48" t="s">
        <v>146</v>
      </c>
      <c r="C24" s="73"/>
      <c r="K24" s="35"/>
      <c r="L24" s="36"/>
      <c r="Q24" s="32"/>
      <c r="S24" s="27"/>
      <c r="U24" s="27">
        <v>22</v>
      </c>
    </row>
    <row r="25" spans="1:21">
      <c r="A25" s="72" t="s">
        <v>101</v>
      </c>
      <c r="B25" s="48" t="s">
        <v>146</v>
      </c>
      <c r="C25" s="73"/>
      <c r="K25" s="35"/>
      <c r="L25" s="36"/>
      <c r="Q25" s="32"/>
      <c r="S25" s="27"/>
      <c r="U25" s="27">
        <v>23</v>
      </c>
    </row>
    <row r="26" spans="1:21">
      <c r="A26" s="72" t="s">
        <v>102</v>
      </c>
      <c r="B26" s="48" t="s">
        <v>146</v>
      </c>
      <c r="C26" s="73"/>
      <c r="K26" s="35"/>
      <c r="L26" s="36"/>
      <c r="Q26" s="32"/>
      <c r="S26" s="27"/>
      <c r="U26" s="27">
        <v>24</v>
      </c>
    </row>
    <row r="27" spans="1:21">
      <c r="A27" s="72" t="s">
        <v>103</v>
      </c>
      <c r="B27" s="48" t="s">
        <v>146</v>
      </c>
      <c r="K27" s="36"/>
      <c r="L27" s="36"/>
      <c r="Q27" s="27"/>
      <c r="S27" s="27"/>
      <c r="U27" s="27">
        <v>25</v>
      </c>
    </row>
    <row r="28" spans="1:21">
      <c r="A28" s="72" t="s">
        <v>104</v>
      </c>
      <c r="B28" s="48" t="s">
        <v>146</v>
      </c>
      <c r="D28" s="310" t="s">
        <v>169</v>
      </c>
      <c r="E28" s="310"/>
      <c r="F28" s="310"/>
      <c r="G28" s="310"/>
      <c r="H28" s="310"/>
      <c r="I28" s="29"/>
      <c r="K28" s="36"/>
      <c r="L28" s="36"/>
      <c r="Q28" s="27"/>
      <c r="S28" s="27"/>
      <c r="U28" s="27">
        <v>26</v>
      </c>
    </row>
    <row r="29" spans="1:21">
      <c r="D29" s="37" t="s">
        <v>167</v>
      </c>
      <c r="E29" s="37" t="s">
        <v>170</v>
      </c>
      <c r="F29" s="39"/>
      <c r="L29" s="36"/>
      <c r="Q29" s="27"/>
      <c r="S29" s="27"/>
      <c r="U29" s="27">
        <v>27</v>
      </c>
    </row>
    <row r="30" spans="1:21">
      <c r="D30" s="27" t="s">
        <v>84</v>
      </c>
      <c r="E30" s="27" t="s">
        <v>91</v>
      </c>
      <c r="F30" s="36"/>
      <c r="L30" s="36"/>
      <c r="N30" s="36"/>
      <c r="O30" s="36"/>
      <c r="Q30" s="27"/>
      <c r="S30" s="27"/>
      <c r="U30" s="27">
        <v>28</v>
      </c>
    </row>
    <row r="31" spans="1:21">
      <c r="D31" s="27" t="s">
        <v>83</v>
      </c>
      <c r="E31" s="27" t="s">
        <v>134</v>
      </c>
      <c r="F31" s="36"/>
      <c r="K31" s="36"/>
      <c r="L31" s="36"/>
      <c r="N31" s="36"/>
      <c r="O31" s="36"/>
      <c r="Q31" s="27"/>
      <c r="S31" s="27"/>
      <c r="U31" s="27">
        <v>29</v>
      </c>
    </row>
    <row r="32" spans="1:21">
      <c r="K32" s="36"/>
      <c r="L32" s="36"/>
      <c r="N32" s="36"/>
      <c r="O32" s="36"/>
      <c r="Q32" s="27"/>
      <c r="S32" s="27"/>
      <c r="U32" s="27">
        <v>30</v>
      </c>
    </row>
    <row r="33" spans="11:21">
      <c r="K33" s="36"/>
      <c r="L33" s="36"/>
      <c r="N33" s="36"/>
      <c r="O33" s="36"/>
      <c r="Q33" s="27"/>
      <c r="S33" s="27"/>
      <c r="U33" s="27">
        <v>31</v>
      </c>
    </row>
    <row r="34" spans="11:21">
      <c r="K34" s="36"/>
      <c r="L34" s="36"/>
      <c r="N34" s="36"/>
      <c r="O34" s="36"/>
      <c r="Q34" s="27"/>
      <c r="S34" s="27"/>
      <c r="U34" s="33"/>
    </row>
    <row r="35" spans="11:21">
      <c r="K35" s="36"/>
      <c r="L35" s="36"/>
      <c r="N35" s="36"/>
      <c r="O35" s="36"/>
      <c r="Q35" s="27"/>
      <c r="S35" s="27"/>
      <c r="U35" s="33" t="s">
        <v>7</v>
      </c>
    </row>
    <row r="36" spans="11:21">
      <c r="K36" s="36"/>
      <c r="L36" s="36"/>
      <c r="N36" s="36"/>
      <c r="O36" s="36"/>
      <c r="Q36" s="27"/>
      <c r="S36" s="27"/>
      <c r="U36" s="33" t="s">
        <v>7</v>
      </c>
    </row>
    <row r="37" spans="11:21">
      <c r="K37" s="36"/>
      <c r="L37" s="36"/>
      <c r="N37" s="36"/>
      <c r="O37" s="36"/>
      <c r="Q37" s="27"/>
      <c r="S37" s="27"/>
      <c r="U37" s="33" t="s">
        <v>7</v>
      </c>
    </row>
    <row r="38" spans="11:21">
      <c r="K38" s="36"/>
      <c r="L38" s="36"/>
      <c r="N38" s="36"/>
      <c r="O38" s="36"/>
      <c r="Q38" s="27"/>
      <c r="S38" s="27"/>
      <c r="U38" s="33" t="s">
        <v>7</v>
      </c>
    </row>
    <row r="39" spans="11:21">
      <c r="K39" s="36"/>
      <c r="L39" s="36"/>
      <c r="N39" s="36"/>
      <c r="O39" s="36"/>
      <c r="Q39" s="27"/>
      <c r="S39" s="27"/>
      <c r="U39" s="33" t="s">
        <v>7</v>
      </c>
    </row>
    <row r="40" spans="11:21">
      <c r="K40" s="36"/>
      <c r="L40" s="36"/>
      <c r="N40" s="36"/>
      <c r="O40" s="36"/>
      <c r="Q40" s="27"/>
      <c r="S40" s="27"/>
      <c r="U40" s="33" t="s">
        <v>7</v>
      </c>
    </row>
    <row r="41" spans="11:21">
      <c r="K41" s="36"/>
      <c r="L41" s="36"/>
      <c r="N41" s="36"/>
      <c r="O41" s="36"/>
      <c r="Q41" s="27"/>
      <c r="S41" s="27"/>
      <c r="U41" s="33" t="s">
        <v>7</v>
      </c>
    </row>
    <row r="42" spans="11:21">
      <c r="K42" s="36"/>
      <c r="L42" s="36"/>
      <c r="N42" s="36"/>
      <c r="O42" s="36"/>
      <c r="Q42" s="27"/>
      <c r="S42" s="27"/>
      <c r="U42" s="33" t="s">
        <v>7</v>
      </c>
    </row>
    <row r="43" spans="11:21">
      <c r="K43" s="36"/>
      <c r="L43" s="36"/>
      <c r="N43" s="36"/>
      <c r="O43" s="36"/>
      <c r="Q43" s="27"/>
      <c r="S43" s="27"/>
      <c r="U43" s="33" t="s">
        <v>7</v>
      </c>
    </row>
    <row r="44" spans="11:21">
      <c r="K44" s="36"/>
      <c r="L44" s="36"/>
      <c r="N44" s="36"/>
      <c r="O44" s="36"/>
      <c r="Q44" s="27"/>
      <c r="S44" s="27"/>
      <c r="U44" s="33" t="s">
        <v>7</v>
      </c>
    </row>
    <row r="45" spans="11:21">
      <c r="K45" s="36"/>
      <c r="L45" s="36"/>
      <c r="N45" s="36"/>
      <c r="O45" s="36"/>
      <c r="Q45" s="27"/>
      <c r="S45" s="27"/>
      <c r="U45" s="33" t="s">
        <v>7</v>
      </c>
    </row>
    <row r="46" spans="11:21">
      <c r="K46" s="36"/>
      <c r="L46" s="36"/>
      <c r="N46" s="36"/>
      <c r="O46" s="36"/>
      <c r="Q46" s="27"/>
      <c r="S46" s="27"/>
      <c r="U46" s="33" t="s">
        <v>7</v>
      </c>
    </row>
    <row r="47" spans="11:21">
      <c r="K47" s="36"/>
      <c r="L47" s="36"/>
      <c r="N47" s="36"/>
      <c r="O47" s="36"/>
      <c r="Q47" s="27"/>
      <c r="S47" s="27"/>
      <c r="U47" s="33" t="s">
        <v>7</v>
      </c>
    </row>
    <row r="48" spans="11:21">
      <c r="K48" s="36"/>
      <c r="L48" s="36"/>
      <c r="N48" s="36"/>
      <c r="O48" s="36"/>
      <c r="Q48" s="27"/>
      <c r="S48" s="27"/>
      <c r="U48" s="33" t="s">
        <v>7</v>
      </c>
    </row>
    <row r="49" spans="11:21">
      <c r="K49" s="36"/>
      <c r="L49" s="36"/>
      <c r="N49" s="36"/>
      <c r="O49" s="36"/>
      <c r="Q49" s="27"/>
      <c r="S49" s="27"/>
      <c r="U49" s="33" t="s">
        <v>7</v>
      </c>
    </row>
    <row r="50" spans="11:21">
      <c r="K50" s="36"/>
      <c r="L50" s="36"/>
      <c r="N50" s="36"/>
      <c r="O50" s="36"/>
      <c r="Q50" s="27"/>
      <c r="S50" s="27"/>
      <c r="U50" s="33" t="s">
        <v>7</v>
      </c>
    </row>
    <row r="51" spans="11:21">
      <c r="K51" s="36"/>
      <c r="L51" s="36"/>
      <c r="N51" s="36"/>
      <c r="O51" s="36"/>
      <c r="Q51" s="27"/>
      <c r="S51" s="27"/>
      <c r="U51" s="33" t="s">
        <v>7</v>
      </c>
    </row>
    <row r="52" spans="11:21">
      <c r="K52" s="36"/>
      <c r="L52" s="36"/>
      <c r="N52" s="36"/>
      <c r="O52" s="36"/>
      <c r="Q52" s="27"/>
      <c r="S52" s="27"/>
      <c r="U52" s="33" t="s">
        <v>7</v>
      </c>
    </row>
    <row r="53" spans="11:21">
      <c r="K53" s="36"/>
      <c r="L53" s="36"/>
      <c r="N53" s="36"/>
      <c r="O53" s="36"/>
      <c r="Q53" s="27"/>
      <c r="S53" s="27"/>
      <c r="U53" s="33" t="s">
        <v>7</v>
      </c>
    </row>
    <row r="54" spans="11:21">
      <c r="K54" s="36"/>
      <c r="L54" s="36"/>
      <c r="N54" s="36"/>
      <c r="O54" s="36"/>
      <c r="Q54" s="27"/>
      <c r="S54" s="27"/>
      <c r="U54" s="33" t="s">
        <v>7</v>
      </c>
    </row>
    <row r="55" spans="11:21">
      <c r="K55" s="36"/>
      <c r="L55" s="36"/>
      <c r="N55" s="36"/>
      <c r="O55" s="36"/>
      <c r="Q55" s="27"/>
      <c r="S55" s="27"/>
      <c r="U55" s="33" t="s">
        <v>7</v>
      </c>
    </row>
    <row r="56" spans="11:21">
      <c r="K56" s="36"/>
      <c r="L56" s="36"/>
      <c r="N56" s="36"/>
      <c r="O56" s="36"/>
      <c r="Q56" s="27"/>
      <c r="S56" s="27"/>
      <c r="U56" s="33" t="s">
        <v>7</v>
      </c>
    </row>
    <row r="57" spans="11:21">
      <c r="K57" s="36"/>
      <c r="L57" s="36"/>
      <c r="N57" s="36"/>
      <c r="O57" s="36"/>
      <c r="Q57" s="27"/>
      <c r="S57" s="27"/>
      <c r="U57" s="33" t="s">
        <v>7</v>
      </c>
    </row>
    <row r="58" spans="11:21">
      <c r="K58" s="36"/>
      <c r="L58" s="36"/>
      <c r="N58" s="36"/>
      <c r="O58" s="36"/>
      <c r="Q58" s="27"/>
      <c r="S58" s="27"/>
      <c r="U58" s="33" t="s">
        <v>7</v>
      </c>
    </row>
    <row r="59" spans="11:21">
      <c r="K59" s="36"/>
      <c r="L59" s="36"/>
      <c r="N59" s="36"/>
      <c r="O59" s="36"/>
      <c r="Q59" s="27"/>
      <c r="S59" s="27"/>
      <c r="U59" s="33" t="s">
        <v>7</v>
      </c>
    </row>
    <row r="60" spans="11:21">
      <c r="K60" s="36"/>
      <c r="L60" s="36"/>
      <c r="N60" s="36"/>
      <c r="O60" s="36"/>
      <c r="Q60" s="27"/>
      <c r="S60" s="27"/>
      <c r="U60" s="33" t="s">
        <v>7</v>
      </c>
    </row>
    <row r="61" spans="11:21">
      <c r="K61" s="36"/>
      <c r="L61" s="36"/>
      <c r="N61" s="36"/>
      <c r="O61" s="36"/>
      <c r="Q61" s="27"/>
      <c r="S61" s="27"/>
      <c r="U61" s="33" t="s">
        <v>7</v>
      </c>
    </row>
    <row r="62" spans="11:21">
      <c r="K62" s="36"/>
      <c r="L62" s="36"/>
      <c r="N62" s="36"/>
      <c r="O62" s="36"/>
      <c r="Q62" s="27"/>
      <c r="S62" s="27"/>
      <c r="U62" s="33" t="s">
        <v>7</v>
      </c>
    </row>
    <row r="63" spans="11:21">
      <c r="K63" s="36"/>
      <c r="L63" s="36"/>
      <c r="N63" s="36"/>
      <c r="O63" s="36"/>
      <c r="Q63" s="27"/>
      <c r="S63" s="27"/>
      <c r="U63" s="33" t="s">
        <v>7</v>
      </c>
    </row>
    <row r="64" spans="11:21">
      <c r="K64" s="36"/>
      <c r="L64" s="36"/>
      <c r="N64" s="36"/>
      <c r="O64" s="36"/>
      <c r="Q64" s="27"/>
      <c r="S64" s="27"/>
      <c r="U64" s="33" t="s">
        <v>7</v>
      </c>
    </row>
    <row r="65" spans="11:21">
      <c r="K65" s="36"/>
      <c r="L65" s="36"/>
      <c r="N65" s="36"/>
      <c r="O65" s="36"/>
      <c r="Q65" s="27"/>
      <c r="S65" s="27"/>
      <c r="U65" s="33" t="s">
        <v>7</v>
      </c>
    </row>
    <row r="66" spans="11:21">
      <c r="K66" s="36"/>
      <c r="L66" s="36"/>
      <c r="N66" s="36"/>
      <c r="O66" s="36"/>
      <c r="Q66" s="27"/>
      <c r="S66" s="27"/>
      <c r="U66" s="33" t="s">
        <v>7</v>
      </c>
    </row>
    <row r="67" spans="11:21">
      <c r="K67" s="36"/>
      <c r="L67" s="36"/>
      <c r="N67" s="36"/>
      <c r="O67" s="36"/>
      <c r="Q67" s="27"/>
      <c r="S67" s="27"/>
      <c r="U67" s="33" t="s">
        <v>7</v>
      </c>
    </row>
    <row r="68" spans="11:21">
      <c r="K68" s="36"/>
      <c r="L68" s="36"/>
      <c r="N68" s="36"/>
      <c r="O68" s="36"/>
      <c r="Q68" s="27"/>
      <c r="S68" s="27"/>
      <c r="U68" s="33" t="s">
        <v>7</v>
      </c>
    </row>
    <row r="69" spans="11:21">
      <c r="K69" s="36"/>
      <c r="L69" s="36"/>
      <c r="N69" s="36"/>
      <c r="O69" s="36"/>
      <c r="Q69" s="27"/>
      <c r="S69" s="27"/>
      <c r="U69" s="33" t="s">
        <v>7</v>
      </c>
    </row>
    <row r="70" spans="11:21">
      <c r="K70" s="36"/>
      <c r="L70" s="36"/>
      <c r="N70" s="36"/>
      <c r="O70" s="36"/>
      <c r="Q70" s="27"/>
      <c r="S70" s="27"/>
      <c r="U70" s="33" t="s">
        <v>7</v>
      </c>
    </row>
    <row r="71" spans="11:21">
      <c r="K71" s="36"/>
      <c r="L71" s="36"/>
      <c r="N71" s="36"/>
      <c r="O71" s="36"/>
      <c r="Q71" s="27"/>
      <c r="S71" s="27"/>
      <c r="U71" s="33" t="s">
        <v>7</v>
      </c>
    </row>
    <row r="72" spans="11:21">
      <c r="K72" s="36"/>
      <c r="L72" s="36"/>
      <c r="N72" s="36"/>
      <c r="O72" s="36"/>
      <c r="Q72" s="27"/>
      <c r="S72" s="27"/>
      <c r="U72" s="33" t="s">
        <v>7</v>
      </c>
    </row>
    <row r="73" spans="11:21">
      <c r="K73" s="36"/>
      <c r="L73" s="36"/>
      <c r="N73" s="36"/>
      <c r="O73" s="36"/>
      <c r="Q73" s="27"/>
      <c r="S73" s="27"/>
      <c r="U73" s="33" t="s">
        <v>7</v>
      </c>
    </row>
    <row r="74" spans="11:21">
      <c r="K74" s="36"/>
      <c r="L74" s="36"/>
      <c r="N74" s="36"/>
      <c r="O74" s="36"/>
      <c r="Q74" s="27"/>
      <c r="S74" s="27"/>
      <c r="U74" s="33" t="s">
        <v>7</v>
      </c>
    </row>
    <row r="75" spans="11:21">
      <c r="K75" s="36"/>
      <c r="L75" s="36"/>
      <c r="N75" s="36"/>
      <c r="O75" s="36"/>
      <c r="Q75" s="27"/>
      <c r="S75" s="27"/>
      <c r="U75" s="33" t="s">
        <v>7</v>
      </c>
    </row>
    <row r="76" spans="11:21">
      <c r="K76" s="36"/>
      <c r="L76" s="36"/>
      <c r="N76" s="36"/>
      <c r="O76" s="36"/>
      <c r="Q76" s="27"/>
      <c r="S76" s="27"/>
      <c r="U76" s="33" t="s">
        <v>7</v>
      </c>
    </row>
    <row r="77" spans="11:21">
      <c r="K77" s="36"/>
      <c r="L77" s="36"/>
      <c r="N77" s="36"/>
      <c r="O77" s="36"/>
      <c r="Q77" s="27"/>
      <c r="S77" s="27"/>
      <c r="U77" s="33" t="s">
        <v>7</v>
      </c>
    </row>
    <row r="78" spans="11:21">
      <c r="K78" s="36"/>
      <c r="L78" s="36"/>
      <c r="N78" s="36"/>
      <c r="O78" s="36"/>
      <c r="Q78" s="27"/>
      <c r="S78" s="27"/>
      <c r="U78" s="33" t="s">
        <v>7</v>
      </c>
    </row>
    <row r="79" spans="11:21">
      <c r="K79" s="36"/>
      <c r="L79" s="36"/>
      <c r="N79" s="36"/>
      <c r="O79" s="36"/>
      <c r="Q79" s="27"/>
      <c r="S79" s="27"/>
      <c r="U79" s="33" t="s">
        <v>7</v>
      </c>
    </row>
    <row r="80" spans="11:21">
      <c r="K80" s="36"/>
      <c r="L80" s="36"/>
      <c r="N80" s="36"/>
      <c r="O80" s="36"/>
      <c r="Q80" s="27"/>
      <c r="S80" s="27"/>
      <c r="U80" s="33" t="s">
        <v>7</v>
      </c>
    </row>
    <row r="81" spans="14:15">
      <c r="N81" s="36"/>
      <c r="O81" s="36"/>
    </row>
    <row r="82" spans="14:15">
      <c r="N82" s="36"/>
      <c r="O82" s="36"/>
    </row>
    <row r="83" spans="14:15">
      <c r="N83" s="36"/>
      <c r="O83" s="36"/>
    </row>
  </sheetData>
  <sheetProtection formatCells="0" formatColumns="0" formatRows="0" insertHyperlinks="0" sort="0" autoFilter="0" pivotTables="0"/>
  <customSheetViews>
    <customSheetView guid="{8C3D48A5-67FE-474F-9C86-1FF63866A934}" topLeftCell="C1">
      <selection activeCell="D4" sqref="D4"/>
      <pageMargins left="0.7" right="0.7" top="0.75" bottom="0.75" header="0.3" footer="0.3"/>
      <pageSetup paperSize="9" orientation="portrait" r:id="rId1"/>
    </customSheetView>
    <customSheetView guid="{5647D1BC-7F48-4779-AEDC-1270B168F263}" topLeftCell="C1">
      <selection activeCell="D4" sqref="D4"/>
      <pageMargins left="0.7" right="0.7" top="0.75" bottom="0.75" header="0.3" footer="0.3"/>
      <pageSetup paperSize="9" orientation="portrait" r:id="rId2"/>
    </customSheetView>
    <customSheetView guid="{74075A67-9330-452D-B40D-51E1D691F2BD}" topLeftCell="G1">
      <selection activeCell="F45" sqref="F45"/>
      <pageMargins left="0.7" right="0.7" top="0.75" bottom="0.75" header="0.3" footer="0.3"/>
      <pageSetup paperSize="9" orientation="portrait" r:id="rId3"/>
    </customSheetView>
    <customSheetView guid="{64256D79-8544-407C-B9AB-39A8BEB828BF}" topLeftCell="C1">
      <selection activeCell="D4" sqref="D4"/>
      <pageMargins left="0.7" right="0.7" top="0.75" bottom="0.75" header="0.3" footer="0.3"/>
      <pageSetup paperSize="9" orientation="portrait" r:id="rId4"/>
    </customSheetView>
    <customSheetView guid="{FB7092FA-DE16-479D-A1FF-2F4BC07D58A9}" topLeftCell="C1">
      <selection activeCell="D4" sqref="D4"/>
      <pageMargins left="0.7" right="0.7" top="0.75" bottom="0.75" header="0.3" footer="0.3"/>
      <pageSetup paperSize="9" orientation="portrait" r:id="rId5"/>
    </customSheetView>
    <customSheetView guid="{20A2D112-3F48-4F6E-8776-F6052073D692}">
      <selection activeCell="D1" sqref="D1"/>
      <pageMargins left="0.7" right="0.7" top="0.75" bottom="0.75" header="0.3" footer="0.3"/>
      <pageSetup paperSize="9" orientation="portrait" r:id="rId6"/>
    </customSheetView>
    <customSheetView guid="{17A61B56-1A1F-4C5F-9FB8-99FE08099C2F}" topLeftCell="C1">
      <selection activeCell="D4" sqref="D4"/>
      <pageMargins left="0.7" right="0.7" top="0.75" bottom="0.75" header="0.3" footer="0.3"/>
      <pageSetup paperSize="9" orientation="portrait" r:id="rId7"/>
    </customSheetView>
    <customSheetView guid="{4FDB3A75-027E-4A0A-B72B-A074E650D827}" showPageBreaks="1" topLeftCell="G1">
      <selection activeCell="F45" sqref="F45"/>
      <pageMargins left="0.7" right="0.7" top="0.75" bottom="0.75" header="0.3" footer="0.3"/>
      <pageSetup paperSize="9" orientation="portrait" r:id="rId8"/>
    </customSheetView>
    <customSheetView guid="{588BCF07-65DD-49BE-AC78-B49C267CCB47}" topLeftCell="G1">
      <selection activeCell="F45" sqref="F45"/>
      <pageMargins left="0.7" right="0.7" top="0.75" bottom="0.75" header="0.3" footer="0.3"/>
      <pageSetup paperSize="9" orientation="portrait" r:id="rId9"/>
    </customSheetView>
    <customSheetView guid="{B801636C-C0B2-4D6C-A243-993CAB333ACF}" topLeftCell="C1">
      <selection activeCell="D4" sqref="D4"/>
      <pageMargins left="0.7" right="0.7" top="0.75" bottom="0.75" header="0.3" footer="0.3"/>
      <pageSetup paperSize="9" orientation="portrait" r:id="rId10"/>
    </customSheetView>
  </customSheetViews>
  <mergeCells count="1">
    <mergeCell ref="D28:H28"/>
  </mergeCells>
  <phoneticPr fontId="107" type="noConversion"/>
  <dataValidations count="3">
    <dataValidation type="list" allowBlank="1" showInputMessage="1" showErrorMessage="1" sqref="D23">
      <formula1>$E$4</formula1>
    </dataValidation>
    <dataValidation type="list" allowBlank="1" showInputMessage="1" showErrorMessage="1" sqref="D30:D31">
      <formula1>SE_RTU_Protocol</formula1>
    </dataValidation>
    <dataValidation type="list" allowBlank="1" showInputMessage="1" showErrorMessage="1" sqref="E30:F31">
      <formula1>INDIRECT(VLOOKUP($D30,$D:$E,2,0))</formula1>
    </dataValidation>
  </dataValidations>
  <pageMargins left="0.7" right="0.7" top="0.75" bottom="0.75" header="0.3" footer="0.3"/>
  <pageSetup paperSize="9" orientation="portrait" r:id="rId11"/>
  <legacy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S28"/>
  <sheetViews>
    <sheetView workbookViewId="0">
      <selection activeCell="H3" sqref="H3"/>
    </sheetView>
  </sheetViews>
  <sheetFormatPr defaultColWidth="8.85546875" defaultRowHeight="12.75"/>
  <cols>
    <col min="1" max="1" width="32.5703125" bestFit="1" customWidth="1"/>
    <col min="2" max="14" width="14" customWidth="1"/>
    <col min="15" max="15" width="14" style="116" customWidth="1"/>
    <col min="16" max="39" width="14" customWidth="1"/>
    <col min="40" max="40" width="14" style="144" customWidth="1"/>
    <col min="41" max="44" width="14" customWidth="1"/>
    <col min="45" max="45" width="14" style="144" customWidth="1"/>
  </cols>
  <sheetData>
    <row r="1" spans="1:45" s="82" customFormat="1" ht="96.75" customHeight="1">
      <c r="A1" s="80" t="s">
        <v>304</v>
      </c>
      <c r="B1" s="81" t="s">
        <v>1549</v>
      </c>
      <c r="C1" s="81" t="s">
        <v>1561</v>
      </c>
      <c r="D1" s="81" t="s">
        <v>1536</v>
      </c>
      <c r="E1" s="127" t="s">
        <v>1230</v>
      </c>
      <c r="F1" s="81" t="s">
        <v>1243</v>
      </c>
      <c r="G1" s="81" t="s">
        <v>422</v>
      </c>
      <c r="H1" s="81" t="s">
        <v>448</v>
      </c>
      <c r="I1" s="81" t="s">
        <v>1585</v>
      </c>
      <c r="J1" s="81" t="s">
        <v>1304</v>
      </c>
      <c r="K1" s="81" t="s">
        <v>1361</v>
      </c>
      <c r="L1" s="81" t="s">
        <v>1329</v>
      </c>
      <c r="M1" s="81" t="s">
        <v>1346</v>
      </c>
      <c r="N1" s="81" t="s">
        <v>1338</v>
      </c>
      <c r="O1" s="81" t="s">
        <v>1340</v>
      </c>
      <c r="P1" s="81" t="s">
        <v>1287</v>
      </c>
      <c r="Q1" s="81" t="s">
        <v>1259</v>
      </c>
      <c r="R1" s="81" t="s">
        <v>1254</v>
      </c>
      <c r="S1" s="81" t="s">
        <v>1381</v>
      </c>
      <c r="T1" s="81" t="s">
        <v>1382</v>
      </c>
      <c r="U1" s="81" t="s">
        <v>1383</v>
      </c>
      <c r="V1" s="81" t="s">
        <v>1160</v>
      </c>
      <c r="W1" s="81" t="s">
        <v>1158</v>
      </c>
      <c r="X1" s="81" t="s">
        <v>1171</v>
      </c>
      <c r="Y1" s="81" t="s">
        <v>1384</v>
      </c>
      <c r="Z1" s="81" t="s">
        <v>966</v>
      </c>
      <c r="AA1" s="81" t="s">
        <v>967</v>
      </c>
      <c r="AB1" s="81" t="s">
        <v>1622</v>
      </c>
      <c r="AC1" s="81" t="s">
        <v>1644</v>
      </c>
      <c r="AD1" s="81" t="s">
        <v>1625</v>
      </c>
      <c r="AE1" s="81" t="s">
        <v>1602</v>
      </c>
      <c r="AF1" s="81" t="s">
        <v>1385</v>
      </c>
      <c r="AG1" s="81" t="s">
        <v>1388</v>
      </c>
      <c r="AH1" s="81" t="s">
        <v>1390</v>
      </c>
      <c r="AI1" s="81" t="s">
        <v>1392</v>
      </c>
      <c r="AJ1" s="81" t="s">
        <v>1394</v>
      </c>
      <c r="AK1" s="81" t="s">
        <v>1396</v>
      </c>
      <c r="AL1" s="81" t="s">
        <v>1400</v>
      </c>
      <c r="AM1" s="81" t="s">
        <v>2894</v>
      </c>
      <c r="AN1" s="81" t="s">
        <v>2895</v>
      </c>
      <c r="AO1" s="81" t="s">
        <v>946</v>
      </c>
      <c r="AP1" s="81" t="s">
        <v>151</v>
      </c>
      <c r="AQ1" s="81" t="s">
        <v>1707</v>
      </c>
      <c r="AR1" s="81" t="s">
        <v>1708</v>
      </c>
      <c r="AS1" s="81" t="s">
        <v>2903</v>
      </c>
    </row>
    <row r="2" spans="1:45">
      <c r="A2" s="70" t="s">
        <v>133</v>
      </c>
      <c r="B2" s="84" t="s">
        <v>323</v>
      </c>
      <c r="C2" s="84" t="s">
        <v>323</v>
      </c>
      <c r="D2" s="84" t="s">
        <v>323</v>
      </c>
      <c r="E2" s="126" t="s">
        <v>323</v>
      </c>
      <c r="F2" s="84" t="s">
        <v>323</v>
      </c>
      <c r="G2" s="84" t="s">
        <v>323</v>
      </c>
      <c r="H2" s="84" t="s">
        <v>323</v>
      </c>
      <c r="I2" s="84" t="s">
        <v>323</v>
      </c>
      <c r="J2" s="84" t="s">
        <v>323</v>
      </c>
      <c r="K2" s="84" t="s">
        <v>323</v>
      </c>
      <c r="L2" s="84" t="s">
        <v>323</v>
      </c>
      <c r="M2" s="84" t="s">
        <v>323</v>
      </c>
      <c r="N2" s="84" t="s">
        <v>323</v>
      </c>
      <c r="O2" s="84" t="s">
        <v>323</v>
      </c>
      <c r="P2" s="84" t="s">
        <v>323</v>
      </c>
      <c r="Q2" s="84" t="s">
        <v>323</v>
      </c>
      <c r="R2" s="84" t="s">
        <v>323</v>
      </c>
      <c r="S2" s="84" t="s">
        <v>323</v>
      </c>
      <c r="T2" s="84" t="s">
        <v>323</v>
      </c>
      <c r="U2" s="84" t="s">
        <v>323</v>
      </c>
      <c r="V2" s="84" t="s">
        <v>323</v>
      </c>
      <c r="W2" s="84" t="s">
        <v>323</v>
      </c>
      <c r="X2" s="84" t="s">
        <v>323</v>
      </c>
      <c r="Y2" s="84" t="s">
        <v>323</v>
      </c>
      <c r="Z2" s="84" t="s">
        <v>323</v>
      </c>
      <c r="AA2" s="84" t="s">
        <v>323</v>
      </c>
      <c r="AB2" s="84" t="s">
        <v>323</v>
      </c>
      <c r="AC2" s="84" t="s">
        <v>323</v>
      </c>
      <c r="AD2" s="84" t="s">
        <v>323</v>
      </c>
      <c r="AE2" s="84" t="s">
        <v>323</v>
      </c>
      <c r="AF2" s="84" t="s">
        <v>323</v>
      </c>
      <c r="AG2" s="84" t="s">
        <v>323</v>
      </c>
      <c r="AH2" s="84" t="s">
        <v>323</v>
      </c>
      <c r="AI2" s="84" t="s">
        <v>323</v>
      </c>
      <c r="AJ2" s="84" t="s">
        <v>323</v>
      </c>
      <c r="AK2" s="84" t="s">
        <v>323</v>
      </c>
      <c r="AL2" s="84" t="s">
        <v>323</v>
      </c>
      <c r="AM2" s="84" t="s">
        <v>323</v>
      </c>
      <c r="AN2" s="84" t="s">
        <v>323</v>
      </c>
      <c r="AO2" s="84" t="s">
        <v>323</v>
      </c>
      <c r="AP2" s="84" t="s">
        <v>323</v>
      </c>
      <c r="AQ2" s="84" t="s">
        <v>323</v>
      </c>
      <c r="AR2" s="84" t="s">
        <v>323</v>
      </c>
      <c r="AS2" s="84" t="s">
        <v>323</v>
      </c>
    </row>
    <row r="3" spans="1:45">
      <c r="A3" s="70" t="s">
        <v>144</v>
      </c>
      <c r="B3" s="84" t="s">
        <v>325</v>
      </c>
      <c r="C3" s="84" t="s">
        <v>325</v>
      </c>
      <c r="D3" s="84" t="s">
        <v>325</v>
      </c>
      <c r="E3" s="84" t="s">
        <v>325</v>
      </c>
      <c r="F3" s="84" t="s">
        <v>325</v>
      </c>
      <c r="G3" s="84" t="s">
        <v>325</v>
      </c>
      <c r="H3" s="84" t="s">
        <v>325</v>
      </c>
      <c r="I3" s="84" t="s">
        <v>325</v>
      </c>
      <c r="J3" s="84" t="s">
        <v>325</v>
      </c>
      <c r="K3" s="84" t="s">
        <v>325</v>
      </c>
      <c r="L3" s="84" t="s">
        <v>325</v>
      </c>
      <c r="M3" s="84" t="s">
        <v>325</v>
      </c>
      <c r="N3" s="84" t="s">
        <v>325</v>
      </c>
      <c r="O3" s="84" t="s">
        <v>325</v>
      </c>
      <c r="P3" s="84" t="s">
        <v>325</v>
      </c>
      <c r="Q3" s="84" t="s">
        <v>325</v>
      </c>
      <c r="R3" s="84" t="s">
        <v>325</v>
      </c>
      <c r="S3" s="84" t="s">
        <v>325</v>
      </c>
      <c r="T3" s="84" t="s">
        <v>325</v>
      </c>
      <c r="U3" s="84" t="s">
        <v>325</v>
      </c>
      <c r="V3" s="84" t="s">
        <v>325</v>
      </c>
      <c r="W3" s="84" t="s">
        <v>325</v>
      </c>
      <c r="X3" s="84" t="s">
        <v>325</v>
      </c>
      <c r="Y3" s="84" t="s">
        <v>325</v>
      </c>
      <c r="Z3" s="84" t="s">
        <v>325</v>
      </c>
      <c r="AA3" s="84" t="s">
        <v>325</v>
      </c>
      <c r="AB3" s="84" t="s">
        <v>325</v>
      </c>
      <c r="AC3" s="84" t="s">
        <v>325</v>
      </c>
      <c r="AD3" s="84" t="s">
        <v>325</v>
      </c>
      <c r="AE3" s="84" t="s">
        <v>325</v>
      </c>
      <c r="AF3" s="84" t="s">
        <v>325</v>
      </c>
      <c r="AG3" s="84" t="s">
        <v>325</v>
      </c>
      <c r="AH3" s="84" t="s">
        <v>325</v>
      </c>
      <c r="AI3" s="84" t="s">
        <v>325</v>
      </c>
      <c r="AJ3" s="84" t="s">
        <v>325</v>
      </c>
      <c r="AK3" s="84" t="s">
        <v>325</v>
      </c>
      <c r="AL3" s="84" t="s">
        <v>325</v>
      </c>
      <c r="AM3" s="84" t="s">
        <v>325</v>
      </c>
      <c r="AN3" s="84" t="s">
        <v>325</v>
      </c>
      <c r="AO3" s="84" t="s">
        <v>325</v>
      </c>
      <c r="AP3" s="84" t="s">
        <v>325</v>
      </c>
      <c r="AQ3" s="84" t="s">
        <v>325</v>
      </c>
      <c r="AR3" s="84" t="s">
        <v>325</v>
      </c>
      <c r="AS3" s="84" t="s">
        <v>325</v>
      </c>
    </row>
    <row r="4" spans="1:45">
      <c r="A4" s="70" t="s">
        <v>145</v>
      </c>
      <c r="B4" s="84" t="s">
        <v>326</v>
      </c>
      <c r="C4" s="84" t="s">
        <v>326</v>
      </c>
      <c r="D4" s="84" t="s">
        <v>326</v>
      </c>
      <c r="E4" s="84" t="s">
        <v>326</v>
      </c>
      <c r="F4" s="84" t="s">
        <v>326</v>
      </c>
      <c r="G4" s="84" t="s">
        <v>326</v>
      </c>
      <c r="H4" s="84" t="s">
        <v>326</v>
      </c>
      <c r="I4" s="84" t="s">
        <v>326</v>
      </c>
      <c r="J4" s="84" t="s">
        <v>326</v>
      </c>
      <c r="K4" s="84" t="s">
        <v>326</v>
      </c>
      <c r="L4" s="84" t="s">
        <v>326</v>
      </c>
      <c r="M4" s="84" t="s">
        <v>326</v>
      </c>
      <c r="N4" s="84" t="s">
        <v>326</v>
      </c>
      <c r="O4" s="84" t="s">
        <v>326</v>
      </c>
      <c r="P4" s="84" t="s">
        <v>326</v>
      </c>
      <c r="Q4" s="84" t="s">
        <v>326</v>
      </c>
      <c r="R4" s="84" t="s">
        <v>326</v>
      </c>
      <c r="S4" s="84" t="s">
        <v>326</v>
      </c>
      <c r="T4" s="84" t="s">
        <v>326</v>
      </c>
      <c r="U4" s="84" t="s">
        <v>326</v>
      </c>
      <c r="V4" s="84" t="s">
        <v>326</v>
      </c>
      <c r="W4" s="84" t="s">
        <v>326</v>
      </c>
      <c r="X4" s="84" t="s">
        <v>326</v>
      </c>
      <c r="Y4" s="84" t="s">
        <v>326</v>
      </c>
      <c r="Z4" s="84" t="s">
        <v>326</v>
      </c>
      <c r="AA4" s="84" t="s">
        <v>326</v>
      </c>
      <c r="AB4" s="84" t="s">
        <v>326</v>
      </c>
      <c r="AC4" s="84" t="s">
        <v>326</v>
      </c>
      <c r="AD4" s="84" t="s">
        <v>326</v>
      </c>
      <c r="AE4" s="84" t="s">
        <v>326</v>
      </c>
      <c r="AF4" s="84" t="s">
        <v>326</v>
      </c>
      <c r="AG4" s="84" t="s">
        <v>326</v>
      </c>
      <c r="AH4" s="84" t="s">
        <v>326</v>
      </c>
      <c r="AI4" s="84" t="s">
        <v>326</v>
      </c>
      <c r="AJ4" s="84" t="s">
        <v>326</v>
      </c>
      <c r="AK4" s="84" t="s">
        <v>326</v>
      </c>
      <c r="AL4" s="84" t="s">
        <v>326</v>
      </c>
      <c r="AM4" s="84" t="s">
        <v>326</v>
      </c>
      <c r="AN4" s="84" t="s">
        <v>326</v>
      </c>
      <c r="AO4" s="84" t="s">
        <v>326</v>
      </c>
      <c r="AP4" s="84" t="s">
        <v>326</v>
      </c>
      <c r="AQ4" s="84" t="s">
        <v>326</v>
      </c>
      <c r="AR4" s="84" t="s">
        <v>326</v>
      </c>
      <c r="AS4" s="84" t="s">
        <v>326</v>
      </c>
    </row>
    <row r="5" spans="1:45">
      <c r="A5" s="70" t="s">
        <v>134</v>
      </c>
      <c r="B5" s="84" t="s">
        <v>327</v>
      </c>
      <c r="C5" s="84" t="s">
        <v>327</v>
      </c>
      <c r="D5" s="84" t="s">
        <v>327</v>
      </c>
      <c r="E5" s="84" t="s">
        <v>327</v>
      </c>
      <c r="F5" s="84" t="s">
        <v>327</v>
      </c>
      <c r="G5" s="84" t="s">
        <v>327</v>
      </c>
      <c r="H5" s="84" t="s">
        <v>327</v>
      </c>
      <c r="I5" s="84" t="s">
        <v>327</v>
      </c>
      <c r="J5" s="84" t="s">
        <v>327</v>
      </c>
      <c r="K5" s="84" t="s">
        <v>327</v>
      </c>
      <c r="L5" s="84" t="s">
        <v>327</v>
      </c>
      <c r="M5" s="84" t="s">
        <v>327</v>
      </c>
      <c r="N5" s="84" t="s">
        <v>327</v>
      </c>
      <c r="O5" s="84" t="s">
        <v>327</v>
      </c>
      <c r="P5" s="84" t="s">
        <v>327</v>
      </c>
      <c r="Q5" s="84" t="s">
        <v>327</v>
      </c>
      <c r="R5" s="84" t="s">
        <v>327</v>
      </c>
      <c r="S5" s="84" t="s">
        <v>327</v>
      </c>
      <c r="T5" s="84" t="s">
        <v>327</v>
      </c>
      <c r="U5" s="84" t="s">
        <v>327</v>
      </c>
      <c r="V5" s="84" t="s">
        <v>327</v>
      </c>
      <c r="W5" s="84" t="s">
        <v>327</v>
      </c>
      <c r="X5" s="84" t="s">
        <v>327</v>
      </c>
      <c r="Y5" s="84" t="s">
        <v>327</v>
      </c>
      <c r="Z5" s="84" t="s">
        <v>327</v>
      </c>
      <c r="AA5" s="84" t="s">
        <v>327</v>
      </c>
      <c r="AB5" s="84" t="s">
        <v>327</v>
      </c>
      <c r="AC5" s="84" t="s">
        <v>327</v>
      </c>
      <c r="AD5" s="84" t="s">
        <v>327</v>
      </c>
      <c r="AE5" s="84" t="s">
        <v>327</v>
      </c>
      <c r="AF5" s="84" t="s">
        <v>327</v>
      </c>
      <c r="AG5" s="84" t="s">
        <v>327</v>
      </c>
      <c r="AH5" s="84" t="s">
        <v>327</v>
      </c>
      <c r="AI5" s="84" t="s">
        <v>327</v>
      </c>
      <c r="AJ5" s="84" t="s">
        <v>327</v>
      </c>
      <c r="AK5" s="84" t="s">
        <v>327</v>
      </c>
      <c r="AL5" s="84" t="s">
        <v>327</v>
      </c>
      <c r="AM5" s="84" t="s">
        <v>327</v>
      </c>
      <c r="AN5" s="84" t="s">
        <v>327</v>
      </c>
      <c r="AO5" s="84" t="s">
        <v>327</v>
      </c>
      <c r="AP5" s="84" t="s">
        <v>327</v>
      </c>
      <c r="AQ5" s="84" t="s">
        <v>327</v>
      </c>
      <c r="AR5" s="84" t="s">
        <v>327</v>
      </c>
      <c r="AS5" s="84" t="s">
        <v>327</v>
      </c>
    </row>
    <row r="6" spans="1:45">
      <c r="A6" s="70" t="s">
        <v>135</v>
      </c>
      <c r="B6" s="83" t="s">
        <v>324</v>
      </c>
      <c r="C6" s="83" t="s">
        <v>324</v>
      </c>
      <c r="D6" s="83" t="s">
        <v>324</v>
      </c>
      <c r="E6" s="83" t="s">
        <v>324</v>
      </c>
      <c r="F6" s="83" t="s">
        <v>324</v>
      </c>
      <c r="G6" s="83" t="s">
        <v>324</v>
      </c>
      <c r="H6" s="83" t="s">
        <v>324</v>
      </c>
      <c r="I6" s="83" t="s">
        <v>324</v>
      </c>
      <c r="J6" s="83" t="s">
        <v>324</v>
      </c>
      <c r="K6" s="83" t="s">
        <v>324</v>
      </c>
      <c r="L6" s="83" t="s">
        <v>324</v>
      </c>
      <c r="M6" s="83" t="s">
        <v>324</v>
      </c>
      <c r="N6" s="83" t="s">
        <v>324</v>
      </c>
      <c r="O6" s="83" t="s">
        <v>324</v>
      </c>
      <c r="P6" s="83" t="s">
        <v>324</v>
      </c>
      <c r="Q6" s="83" t="s">
        <v>324</v>
      </c>
      <c r="R6" s="83" t="s">
        <v>324</v>
      </c>
      <c r="S6" s="83" t="s">
        <v>324</v>
      </c>
      <c r="T6" s="84" t="s">
        <v>324</v>
      </c>
      <c r="U6" s="84" t="s">
        <v>324</v>
      </c>
      <c r="V6" s="84" t="s">
        <v>324</v>
      </c>
      <c r="W6" s="84" t="s">
        <v>324</v>
      </c>
      <c r="X6" s="84" t="s">
        <v>324</v>
      </c>
      <c r="Y6" s="84" t="s">
        <v>324</v>
      </c>
      <c r="Z6" s="83" t="s">
        <v>324</v>
      </c>
      <c r="AA6" s="83" t="s">
        <v>324</v>
      </c>
      <c r="AB6" s="83" t="s">
        <v>324</v>
      </c>
      <c r="AC6" s="83" t="s">
        <v>324</v>
      </c>
      <c r="AD6" s="83" t="s">
        <v>324</v>
      </c>
      <c r="AE6" s="83" t="s">
        <v>324</v>
      </c>
      <c r="AF6" s="83" t="s">
        <v>324</v>
      </c>
      <c r="AG6" s="83" t="s">
        <v>324</v>
      </c>
      <c r="AH6" s="83" t="s">
        <v>324</v>
      </c>
      <c r="AI6" s="83" t="s">
        <v>324</v>
      </c>
      <c r="AJ6" s="83" t="s">
        <v>324</v>
      </c>
      <c r="AK6" s="83" t="s">
        <v>324</v>
      </c>
      <c r="AL6" s="83" t="s">
        <v>324</v>
      </c>
      <c r="AM6" s="83" t="s">
        <v>324</v>
      </c>
      <c r="AN6" s="83" t="s">
        <v>324</v>
      </c>
      <c r="AO6" s="83" t="s">
        <v>324</v>
      </c>
      <c r="AP6" s="83" t="s">
        <v>324</v>
      </c>
      <c r="AQ6" s="83" t="s">
        <v>324</v>
      </c>
      <c r="AR6" s="83" t="s">
        <v>324</v>
      </c>
      <c r="AS6" s="83" t="s">
        <v>324</v>
      </c>
    </row>
    <row r="7" spans="1:45">
      <c r="A7" s="70" t="s">
        <v>137</v>
      </c>
      <c r="B7" s="83" t="s">
        <v>328</v>
      </c>
      <c r="C7" s="83" t="s">
        <v>328</v>
      </c>
      <c r="D7" s="83" t="s">
        <v>328</v>
      </c>
      <c r="E7" s="83" t="s">
        <v>328</v>
      </c>
      <c r="F7" s="83" t="s">
        <v>328</v>
      </c>
      <c r="G7" s="83" t="s">
        <v>328</v>
      </c>
      <c r="H7" s="83" t="s">
        <v>328</v>
      </c>
      <c r="I7" s="83" t="s">
        <v>328</v>
      </c>
      <c r="J7" s="83" t="s">
        <v>328</v>
      </c>
      <c r="K7" s="83" t="s">
        <v>328</v>
      </c>
      <c r="L7" s="83" t="s">
        <v>328</v>
      </c>
      <c r="M7" s="83" t="s">
        <v>328</v>
      </c>
      <c r="N7" s="83" t="s">
        <v>328</v>
      </c>
      <c r="O7" s="83" t="s">
        <v>328</v>
      </c>
      <c r="P7" s="83" t="s">
        <v>328</v>
      </c>
      <c r="Q7" s="83" t="s">
        <v>328</v>
      </c>
      <c r="R7" s="83" t="s">
        <v>328</v>
      </c>
      <c r="S7" s="83" t="s">
        <v>328</v>
      </c>
      <c r="T7" s="84" t="s">
        <v>328</v>
      </c>
      <c r="U7" s="84" t="s">
        <v>328</v>
      </c>
      <c r="V7" s="84" t="s">
        <v>328</v>
      </c>
      <c r="W7" s="84" t="s">
        <v>328</v>
      </c>
      <c r="X7" s="84" t="s">
        <v>328</v>
      </c>
      <c r="Y7" s="84" t="s">
        <v>328</v>
      </c>
      <c r="Z7" s="83" t="s">
        <v>328</v>
      </c>
      <c r="AA7" s="83" t="s">
        <v>328</v>
      </c>
      <c r="AB7" s="83" t="s">
        <v>328</v>
      </c>
      <c r="AC7" s="83" t="s">
        <v>328</v>
      </c>
      <c r="AD7" s="83" t="s">
        <v>328</v>
      </c>
      <c r="AE7" s="83" t="s">
        <v>328</v>
      </c>
      <c r="AF7" s="83" t="s">
        <v>328</v>
      </c>
      <c r="AG7" s="83" t="s">
        <v>328</v>
      </c>
      <c r="AH7" s="83" t="s">
        <v>328</v>
      </c>
      <c r="AI7" s="83" t="s">
        <v>328</v>
      </c>
      <c r="AJ7" s="83" t="s">
        <v>328</v>
      </c>
      <c r="AK7" s="83" t="s">
        <v>328</v>
      </c>
      <c r="AL7" s="83" t="s">
        <v>328</v>
      </c>
      <c r="AM7" s="83" t="s">
        <v>328</v>
      </c>
      <c r="AN7" s="83" t="s">
        <v>328</v>
      </c>
      <c r="AO7" s="83" t="s">
        <v>328</v>
      </c>
      <c r="AP7" s="83" t="s">
        <v>328</v>
      </c>
      <c r="AQ7" s="83" t="s">
        <v>328</v>
      </c>
      <c r="AR7" s="83" t="s">
        <v>328</v>
      </c>
      <c r="AS7" s="83" t="s">
        <v>328</v>
      </c>
    </row>
    <row r="8" spans="1:45">
      <c r="A8" s="70" t="s">
        <v>136</v>
      </c>
      <c r="B8" s="83" t="s">
        <v>324</v>
      </c>
      <c r="C8" s="83" t="s">
        <v>324</v>
      </c>
      <c r="D8" s="83" t="s">
        <v>324</v>
      </c>
      <c r="E8" s="83" t="s">
        <v>324</v>
      </c>
      <c r="F8" s="83" t="s">
        <v>324</v>
      </c>
      <c r="G8" s="83" t="s">
        <v>324</v>
      </c>
      <c r="H8" s="83" t="s">
        <v>324</v>
      </c>
      <c r="I8" s="83" t="s">
        <v>324</v>
      </c>
      <c r="J8" s="83" t="s">
        <v>324</v>
      </c>
      <c r="K8" s="83" t="s">
        <v>324</v>
      </c>
      <c r="L8" s="83" t="s">
        <v>324</v>
      </c>
      <c r="M8" s="83" t="s">
        <v>324</v>
      </c>
      <c r="N8" s="83" t="s">
        <v>324</v>
      </c>
      <c r="O8" s="83" t="s">
        <v>324</v>
      </c>
      <c r="P8" s="83" t="s">
        <v>324</v>
      </c>
      <c r="Q8" s="83" t="s">
        <v>324</v>
      </c>
      <c r="R8" s="83" t="s">
        <v>324</v>
      </c>
      <c r="S8" s="83" t="s">
        <v>324</v>
      </c>
      <c r="T8" s="84" t="s">
        <v>324</v>
      </c>
      <c r="U8" s="84" t="s">
        <v>324</v>
      </c>
      <c r="V8" s="84" t="s">
        <v>324</v>
      </c>
      <c r="W8" s="84" t="s">
        <v>324</v>
      </c>
      <c r="X8" s="84" t="s">
        <v>324</v>
      </c>
      <c r="Y8" s="84" t="s">
        <v>324</v>
      </c>
      <c r="Z8" s="83" t="s">
        <v>324</v>
      </c>
      <c r="AA8" s="83" t="s">
        <v>324</v>
      </c>
      <c r="AB8" s="83" t="s">
        <v>324</v>
      </c>
      <c r="AC8" s="83" t="s">
        <v>324</v>
      </c>
      <c r="AD8" s="83" t="s">
        <v>324</v>
      </c>
      <c r="AE8" s="83" t="s">
        <v>324</v>
      </c>
      <c r="AF8" s="83" t="s">
        <v>324</v>
      </c>
      <c r="AG8" s="83" t="s">
        <v>324</v>
      </c>
      <c r="AH8" s="83" t="s">
        <v>324</v>
      </c>
      <c r="AI8" s="83" t="s">
        <v>324</v>
      </c>
      <c r="AJ8" s="83" t="s">
        <v>324</v>
      </c>
      <c r="AK8" s="83" t="s">
        <v>324</v>
      </c>
      <c r="AL8" s="83" t="s">
        <v>324</v>
      </c>
      <c r="AM8" s="83" t="s">
        <v>324</v>
      </c>
      <c r="AN8" s="83" t="s">
        <v>324</v>
      </c>
      <c r="AO8" s="83" t="s">
        <v>324</v>
      </c>
      <c r="AP8" s="83" t="s">
        <v>324</v>
      </c>
      <c r="AQ8" s="83" t="s">
        <v>324</v>
      </c>
      <c r="AR8" s="83" t="s">
        <v>324</v>
      </c>
      <c r="AS8" s="83" t="s">
        <v>324</v>
      </c>
    </row>
    <row r="9" spans="1:45">
      <c r="A9" s="70" t="s">
        <v>138</v>
      </c>
      <c r="B9" s="84" t="s">
        <v>328</v>
      </c>
      <c r="C9" s="84" t="s">
        <v>328</v>
      </c>
      <c r="D9" s="84" t="s">
        <v>328</v>
      </c>
      <c r="E9" s="84" t="s">
        <v>328</v>
      </c>
      <c r="F9" s="84" t="s">
        <v>328</v>
      </c>
      <c r="G9" s="84" t="s">
        <v>328</v>
      </c>
      <c r="H9" s="84" t="s">
        <v>328</v>
      </c>
      <c r="I9" s="84" t="s">
        <v>328</v>
      </c>
      <c r="J9" s="84" t="s">
        <v>328</v>
      </c>
      <c r="K9" s="84" t="s">
        <v>328</v>
      </c>
      <c r="L9" s="84" t="s">
        <v>328</v>
      </c>
      <c r="M9" s="84" t="s">
        <v>328</v>
      </c>
      <c r="N9" s="84" t="s">
        <v>328</v>
      </c>
      <c r="O9" s="84" t="s">
        <v>328</v>
      </c>
      <c r="P9" s="84" t="s">
        <v>328</v>
      </c>
      <c r="Q9" s="84" t="s">
        <v>328</v>
      </c>
      <c r="R9" s="84" t="s">
        <v>328</v>
      </c>
      <c r="S9" s="84" t="s">
        <v>328</v>
      </c>
      <c r="T9" s="84" t="s">
        <v>328</v>
      </c>
      <c r="U9" s="84" t="s">
        <v>328</v>
      </c>
      <c r="V9" s="84" t="s">
        <v>328</v>
      </c>
      <c r="W9" s="84" t="s">
        <v>328</v>
      </c>
      <c r="X9" s="84" t="s">
        <v>328</v>
      </c>
      <c r="Y9" s="84" t="s">
        <v>328</v>
      </c>
      <c r="Z9" s="84" t="s">
        <v>328</v>
      </c>
      <c r="AA9" s="84" t="s">
        <v>328</v>
      </c>
      <c r="AB9" s="84" t="s">
        <v>328</v>
      </c>
      <c r="AC9" s="84" t="s">
        <v>328</v>
      </c>
      <c r="AD9" s="84" t="s">
        <v>328</v>
      </c>
      <c r="AE9" s="84" t="s">
        <v>328</v>
      </c>
      <c r="AF9" s="84" t="s">
        <v>328</v>
      </c>
      <c r="AG9" s="84" t="s">
        <v>328</v>
      </c>
      <c r="AH9" s="84" t="s">
        <v>328</v>
      </c>
      <c r="AI9" s="84" t="s">
        <v>328</v>
      </c>
      <c r="AJ9" s="84" t="s">
        <v>328</v>
      </c>
      <c r="AK9" s="84" t="s">
        <v>328</v>
      </c>
      <c r="AL9" s="84" t="s">
        <v>328</v>
      </c>
      <c r="AM9" s="84" t="s">
        <v>328</v>
      </c>
      <c r="AN9" s="84" t="s">
        <v>328</v>
      </c>
      <c r="AO9" s="84" t="s">
        <v>328</v>
      </c>
      <c r="AP9" s="84" t="s">
        <v>328</v>
      </c>
      <c r="AQ9" s="84" t="s">
        <v>328</v>
      </c>
      <c r="AR9" s="84" t="s">
        <v>328</v>
      </c>
      <c r="AS9" s="84" t="s">
        <v>328</v>
      </c>
    </row>
    <row r="10" spans="1:45">
      <c r="A10" s="70" t="s">
        <v>89</v>
      </c>
      <c r="B10" s="84" t="s">
        <v>323</v>
      </c>
      <c r="C10" s="84" t="s">
        <v>323</v>
      </c>
      <c r="D10" s="84" t="s">
        <v>323</v>
      </c>
      <c r="E10" s="84" t="s">
        <v>323</v>
      </c>
      <c r="F10" s="84" t="s">
        <v>323</v>
      </c>
      <c r="G10" s="84" t="s">
        <v>323</v>
      </c>
      <c r="H10" s="84" t="s">
        <v>323</v>
      </c>
      <c r="I10" s="84" t="s">
        <v>323</v>
      </c>
      <c r="J10" s="84" t="s">
        <v>323</v>
      </c>
      <c r="K10" s="84" t="s">
        <v>323</v>
      </c>
      <c r="L10" s="84" t="s">
        <v>323</v>
      </c>
      <c r="M10" s="84" t="s">
        <v>323</v>
      </c>
      <c r="N10" s="84" t="s">
        <v>323</v>
      </c>
      <c r="O10" s="84" t="s">
        <v>323</v>
      </c>
      <c r="P10" s="84" t="s">
        <v>323</v>
      </c>
      <c r="Q10" s="84" t="s">
        <v>323</v>
      </c>
      <c r="R10" s="84" t="s">
        <v>323</v>
      </c>
      <c r="S10" s="84" t="s">
        <v>323</v>
      </c>
      <c r="T10" s="84" t="s">
        <v>323</v>
      </c>
      <c r="U10" s="84" t="s">
        <v>323</v>
      </c>
      <c r="V10" s="84" t="s">
        <v>323</v>
      </c>
      <c r="W10" s="84" t="s">
        <v>323</v>
      </c>
      <c r="X10" s="84" t="s">
        <v>323</v>
      </c>
      <c r="Y10" s="84" t="s">
        <v>323</v>
      </c>
      <c r="Z10" s="84" t="s">
        <v>323</v>
      </c>
      <c r="AA10" s="84" t="s">
        <v>323</v>
      </c>
      <c r="AB10" s="84" t="s">
        <v>323</v>
      </c>
      <c r="AC10" s="84" t="s">
        <v>323</v>
      </c>
      <c r="AD10" s="84" t="s">
        <v>323</v>
      </c>
      <c r="AE10" s="84" t="s">
        <v>323</v>
      </c>
      <c r="AF10" s="84" t="s">
        <v>323</v>
      </c>
      <c r="AG10" s="84" t="s">
        <v>323</v>
      </c>
      <c r="AH10" s="84" t="s">
        <v>323</v>
      </c>
      <c r="AI10" s="84" t="s">
        <v>323</v>
      </c>
      <c r="AJ10" s="84" t="s">
        <v>323</v>
      </c>
      <c r="AK10" s="84" t="s">
        <v>323</v>
      </c>
      <c r="AL10" s="84" t="s">
        <v>323</v>
      </c>
      <c r="AM10" s="84" t="s">
        <v>323</v>
      </c>
      <c r="AN10" s="84" t="s">
        <v>323</v>
      </c>
      <c r="AO10" s="84" t="s">
        <v>323</v>
      </c>
      <c r="AP10" s="84" t="s">
        <v>323</v>
      </c>
      <c r="AQ10" s="84" t="s">
        <v>323</v>
      </c>
      <c r="AR10" s="84" t="s">
        <v>323</v>
      </c>
      <c r="AS10" s="84" t="s">
        <v>323</v>
      </c>
    </row>
    <row r="11" spans="1:45">
      <c r="A11" s="70" t="s">
        <v>90</v>
      </c>
      <c r="B11" s="84" t="s">
        <v>603</v>
      </c>
      <c r="C11" s="84" t="s">
        <v>603</v>
      </c>
      <c r="D11" s="84" t="s">
        <v>603</v>
      </c>
      <c r="E11" s="84" t="s">
        <v>603</v>
      </c>
      <c r="F11" s="84" t="s">
        <v>603</v>
      </c>
      <c r="G11" s="84" t="s">
        <v>603</v>
      </c>
      <c r="H11" s="84" t="s">
        <v>603</v>
      </c>
      <c r="I11" s="84" t="s">
        <v>603</v>
      </c>
      <c r="J11" s="84" t="s">
        <v>603</v>
      </c>
      <c r="K11" s="84" t="s">
        <v>603</v>
      </c>
      <c r="L11" s="84" t="s">
        <v>603</v>
      </c>
      <c r="M11" s="84" t="s">
        <v>603</v>
      </c>
      <c r="N11" s="84" t="s">
        <v>603</v>
      </c>
      <c r="O11" s="84" t="s">
        <v>603</v>
      </c>
      <c r="P11" s="84" t="s">
        <v>603</v>
      </c>
      <c r="Q11" s="84" t="s">
        <v>603</v>
      </c>
      <c r="R11" s="84" t="s">
        <v>603</v>
      </c>
      <c r="S11" s="84" t="s">
        <v>603</v>
      </c>
      <c r="T11" s="84" t="s">
        <v>603</v>
      </c>
      <c r="U11" s="84" t="s">
        <v>603</v>
      </c>
      <c r="V11" s="84" t="s">
        <v>603</v>
      </c>
      <c r="W11" s="84" t="s">
        <v>603</v>
      </c>
      <c r="X11" s="84" t="s">
        <v>603</v>
      </c>
      <c r="Y11" s="84" t="s">
        <v>603</v>
      </c>
      <c r="Z11" s="84" t="s">
        <v>603</v>
      </c>
      <c r="AA11" s="84" t="s">
        <v>603</v>
      </c>
      <c r="AB11" s="84" t="s">
        <v>603</v>
      </c>
      <c r="AC11" s="84" t="s">
        <v>603</v>
      </c>
      <c r="AD11" s="84" t="s">
        <v>603</v>
      </c>
      <c r="AE11" s="84" t="s">
        <v>603</v>
      </c>
      <c r="AF11" s="84" t="s">
        <v>603</v>
      </c>
      <c r="AG11" s="84" t="s">
        <v>603</v>
      </c>
      <c r="AH11" s="84" t="s">
        <v>603</v>
      </c>
      <c r="AI11" s="84" t="s">
        <v>603</v>
      </c>
      <c r="AJ11" s="84" t="s">
        <v>603</v>
      </c>
      <c r="AK11" s="84" t="s">
        <v>603</v>
      </c>
      <c r="AL11" s="84" t="s">
        <v>603</v>
      </c>
      <c r="AM11" s="84" t="s">
        <v>603</v>
      </c>
      <c r="AN11" s="84" t="s">
        <v>603</v>
      </c>
      <c r="AO11" s="84" t="s">
        <v>603</v>
      </c>
      <c r="AP11" s="84" t="s">
        <v>603</v>
      </c>
      <c r="AQ11" s="84" t="s">
        <v>603</v>
      </c>
      <c r="AR11" s="84" t="s">
        <v>603</v>
      </c>
      <c r="AS11" s="84" t="s">
        <v>603</v>
      </c>
    </row>
    <row r="12" spans="1:45">
      <c r="A12" s="70" t="s">
        <v>91</v>
      </c>
      <c r="B12" s="84" t="s">
        <v>604</v>
      </c>
      <c r="C12" s="84" t="s">
        <v>604</v>
      </c>
      <c r="D12" s="84" t="s">
        <v>604</v>
      </c>
      <c r="E12" s="84" t="s">
        <v>604</v>
      </c>
      <c r="F12" s="84" t="s">
        <v>604</v>
      </c>
      <c r="G12" s="84" t="s">
        <v>604</v>
      </c>
      <c r="H12" s="84" t="s">
        <v>604</v>
      </c>
      <c r="I12" s="84" t="s">
        <v>604</v>
      </c>
      <c r="J12" s="84" t="s">
        <v>604</v>
      </c>
      <c r="K12" s="84" t="s">
        <v>604</v>
      </c>
      <c r="L12" s="84" t="s">
        <v>604</v>
      </c>
      <c r="M12" s="84" t="s">
        <v>604</v>
      </c>
      <c r="N12" s="84" t="s">
        <v>604</v>
      </c>
      <c r="O12" s="84" t="s">
        <v>604</v>
      </c>
      <c r="P12" s="84" t="s">
        <v>604</v>
      </c>
      <c r="Q12" s="84" t="s">
        <v>604</v>
      </c>
      <c r="R12" s="84" t="s">
        <v>604</v>
      </c>
      <c r="S12" s="84" t="s">
        <v>604</v>
      </c>
      <c r="T12" s="84" t="s">
        <v>604</v>
      </c>
      <c r="U12" s="84" t="s">
        <v>604</v>
      </c>
      <c r="V12" s="84" t="s">
        <v>604</v>
      </c>
      <c r="W12" s="84" t="s">
        <v>604</v>
      </c>
      <c r="X12" s="84" t="s">
        <v>604</v>
      </c>
      <c r="Y12" s="84" t="s">
        <v>604</v>
      </c>
      <c r="Z12" s="84" t="s">
        <v>604</v>
      </c>
      <c r="AA12" s="84" t="s">
        <v>604</v>
      </c>
      <c r="AB12" s="84" t="s">
        <v>604</v>
      </c>
      <c r="AC12" s="84" t="s">
        <v>604</v>
      </c>
      <c r="AD12" s="84" t="s">
        <v>604</v>
      </c>
      <c r="AE12" s="84" t="s">
        <v>604</v>
      </c>
      <c r="AF12" s="84" t="s">
        <v>604</v>
      </c>
      <c r="AG12" s="84" t="s">
        <v>604</v>
      </c>
      <c r="AH12" s="84" t="s">
        <v>604</v>
      </c>
      <c r="AI12" s="84" t="s">
        <v>604</v>
      </c>
      <c r="AJ12" s="84" t="s">
        <v>604</v>
      </c>
      <c r="AK12" s="84" t="s">
        <v>604</v>
      </c>
      <c r="AL12" s="84" t="s">
        <v>604</v>
      </c>
      <c r="AM12" s="84" t="s">
        <v>604</v>
      </c>
      <c r="AN12" s="84" t="s">
        <v>604</v>
      </c>
      <c r="AO12" s="84" t="s">
        <v>604</v>
      </c>
      <c r="AP12" s="84" t="s">
        <v>604</v>
      </c>
      <c r="AQ12" s="84" t="s">
        <v>604</v>
      </c>
      <c r="AR12" s="84" t="s">
        <v>604</v>
      </c>
      <c r="AS12" s="84" t="s">
        <v>604</v>
      </c>
    </row>
    <row r="13" spans="1:45">
      <c r="A13" s="70" t="s">
        <v>92</v>
      </c>
      <c r="B13" s="84" t="s">
        <v>326</v>
      </c>
      <c r="C13" s="84" t="s">
        <v>326</v>
      </c>
      <c r="D13" s="84" t="s">
        <v>326</v>
      </c>
      <c r="E13" s="84" t="s">
        <v>326</v>
      </c>
      <c r="F13" s="84" t="s">
        <v>326</v>
      </c>
      <c r="G13" s="84" t="s">
        <v>326</v>
      </c>
      <c r="H13" s="84" t="s">
        <v>326</v>
      </c>
      <c r="I13" s="84" t="s">
        <v>326</v>
      </c>
      <c r="J13" s="84" t="s">
        <v>326</v>
      </c>
      <c r="K13" s="84" t="s">
        <v>326</v>
      </c>
      <c r="L13" s="84" t="s">
        <v>326</v>
      </c>
      <c r="M13" s="84" t="s">
        <v>326</v>
      </c>
      <c r="N13" s="84" t="s">
        <v>326</v>
      </c>
      <c r="O13" s="84" t="s">
        <v>326</v>
      </c>
      <c r="P13" s="84" t="s">
        <v>326</v>
      </c>
      <c r="Q13" s="84" t="s">
        <v>326</v>
      </c>
      <c r="R13" s="84" t="s">
        <v>326</v>
      </c>
      <c r="S13" s="84" t="s">
        <v>326</v>
      </c>
      <c r="T13" s="84" t="s">
        <v>326</v>
      </c>
      <c r="U13" s="84" t="s">
        <v>326</v>
      </c>
      <c r="V13" s="84" t="s">
        <v>326</v>
      </c>
      <c r="W13" s="84" t="s">
        <v>326</v>
      </c>
      <c r="X13" s="84" t="s">
        <v>326</v>
      </c>
      <c r="Y13" s="84" t="s">
        <v>326</v>
      </c>
      <c r="Z13" s="84" t="s">
        <v>326</v>
      </c>
      <c r="AA13" s="84" t="s">
        <v>326</v>
      </c>
      <c r="AB13" s="84" t="s">
        <v>326</v>
      </c>
      <c r="AC13" s="84" t="s">
        <v>326</v>
      </c>
      <c r="AD13" s="84" t="s">
        <v>326</v>
      </c>
      <c r="AE13" s="84" t="s">
        <v>326</v>
      </c>
      <c r="AF13" s="84" t="s">
        <v>326</v>
      </c>
      <c r="AG13" s="84" t="s">
        <v>326</v>
      </c>
      <c r="AH13" s="84" t="s">
        <v>326</v>
      </c>
      <c r="AI13" s="84" t="s">
        <v>326</v>
      </c>
      <c r="AJ13" s="84" t="s">
        <v>326</v>
      </c>
      <c r="AK13" s="84" t="s">
        <v>326</v>
      </c>
      <c r="AL13" s="84" t="s">
        <v>326</v>
      </c>
      <c r="AM13" s="84" t="s">
        <v>326</v>
      </c>
      <c r="AN13" s="84" t="s">
        <v>326</v>
      </c>
      <c r="AO13" s="84" t="s">
        <v>326</v>
      </c>
      <c r="AP13" s="84" t="s">
        <v>326</v>
      </c>
      <c r="AQ13" s="84" t="s">
        <v>326</v>
      </c>
      <c r="AR13" s="84" t="s">
        <v>326</v>
      </c>
      <c r="AS13" s="84" t="s">
        <v>326</v>
      </c>
    </row>
    <row r="14" spans="1:45">
      <c r="A14" s="70" t="s">
        <v>93</v>
      </c>
      <c r="B14" s="84" t="s">
        <v>605</v>
      </c>
      <c r="C14" s="84" t="s">
        <v>605</v>
      </c>
      <c r="D14" s="84" t="s">
        <v>605</v>
      </c>
      <c r="E14" s="84" t="s">
        <v>605</v>
      </c>
      <c r="F14" s="84" t="s">
        <v>605</v>
      </c>
      <c r="G14" s="84" t="s">
        <v>605</v>
      </c>
      <c r="H14" s="84" t="s">
        <v>605</v>
      </c>
      <c r="I14" s="84" t="s">
        <v>605</v>
      </c>
      <c r="J14" s="84" t="s">
        <v>605</v>
      </c>
      <c r="K14" s="84" t="s">
        <v>605</v>
      </c>
      <c r="L14" s="84" t="s">
        <v>605</v>
      </c>
      <c r="M14" s="84" t="s">
        <v>605</v>
      </c>
      <c r="N14" s="84" t="s">
        <v>605</v>
      </c>
      <c r="O14" s="84" t="s">
        <v>605</v>
      </c>
      <c r="P14" s="84" t="s">
        <v>605</v>
      </c>
      <c r="Q14" s="84" t="s">
        <v>605</v>
      </c>
      <c r="R14" s="84" t="s">
        <v>605</v>
      </c>
      <c r="S14" s="84" t="s">
        <v>605</v>
      </c>
      <c r="T14" s="84" t="s">
        <v>605</v>
      </c>
      <c r="U14" s="84" t="s">
        <v>605</v>
      </c>
      <c r="V14" s="84" t="s">
        <v>605</v>
      </c>
      <c r="W14" s="84" t="s">
        <v>605</v>
      </c>
      <c r="X14" s="84" t="s">
        <v>605</v>
      </c>
      <c r="Y14" s="84" t="s">
        <v>605</v>
      </c>
      <c r="Z14" s="84" t="s">
        <v>605</v>
      </c>
      <c r="AA14" s="84" t="s">
        <v>605</v>
      </c>
      <c r="AB14" s="84" t="s">
        <v>605</v>
      </c>
      <c r="AC14" s="84" t="s">
        <v>605</v>
      </c>
      <c r="AD14" s="84" t="s">
        <v>605</v>
      </c>
      <c r="AE14" s="84" t="s">
        <v>605</v>
      </c>
      <c r="AF14" s="84" t="s">
        <v>605</v>
      </c>
      <c r="AG14" s="84" t="s">
        <v>605</v>
      </c>
      <c r="AH14" s="84" t="s">
        <v>605</v>
      </c>
      <c r="AI14" s="84" t="s">
        <v>605</v>
      </c>
      <c r="AJ14" s="84" t="s">
        <v>605</v>
      </c>
      <c r="AK14" s="84" t="s">
        <v>605</v>
      </c>
      <c r="AL14" s="84" t="s">
        <v>605</v>
      </c>
      <c r="AM14" s="84" t="s">
        <v>605</v>
      </c>
      <c r="AN14" s="84" t="s">
        <v>605</v>
      </c>
      <c r="AO14" s="84" t="s">
        <v>605</v>
      </c>
      <c r="AP14" s="84" t="s">
        <v>605</v>
      </c>
      <c r="AQ14" s="84" t="s">
        <v>605</v>
      </c>
      <c r="AR14" s="84" t="s">
        <v>605</v>
      </c>
      <c r="AS14" s="84" t="s">
        <v>605</v>
      </c>
    </row>
    <row r="15" spans="1:45">
      <c r="A15" s="70" t="s">
        <v>94</v>
      </c>
      <c r="B15" s="84" t="s">
        <v>606</v>
      </c>
      <c r="C15" s="84" t="s">
        <v>606</v>
      </c>
      <c r="D15" s="84" t="s">
        <v>606</v>
      </c>
      <c r="E15" s="84" t="s">
        <v>606</v>
      </c>
      <c r="F15" s="84" t="s">
        <v>606</v>
      </c>
      <c r="G15" s="84" t="s">
        <v>606</v>
      </c>
      <c r="H15" s="84" t="s">
        <v>606</v>
      </c>
      <c r="I15" s="84" t="s">
        <v>606</v>
      </c>
      <c r="J15" s="84" t="s">
        <v>606</v>
      </c>
      <c r="K15" s="84" t="s">
        <v>606</v>
      </c>
      <c r="L15" s="84" t="s">
        <v>606</v>
      </c>
      <c r="M15" s="84" t="s">
        <v>606</v>
      </c>
      <c r="N15" s="84" t="s">
        <v>606</v>
      </c>
      <c r="O15" s="84" t="s">
        <v>606</v>
      </c>
      <c r="P15" s="84" t="s">
        <v>606</v>
      </c>
      <c r="Q15" s="84" t="s">
        <v>606</v>
      </c>
      <c r="R15" s="84" t="s">
        <v>606</v>
      </c>
      <c r="S15" s="84" t="s">
        <v>606</v>
      </c>
      <c r="T15" s="84" t="s">
        <v>606</v>
      </c>
      <c r="U15" s="84" t="s">
        <v>606</v>
      </c>
      <c r="V15" s="84" t="s">
        <v>606</v>
      </c>
      <c r="W15" s="84" t="s">
        <v>606</v>
      </c>
      <c r="X15" s="84" t="s">
        <v>606</v>
      </c>
      <c r="Y15" s="84" t="s">
        <v>606</v>
      </c>
      <c r="Z15" s="84" t="s">
        <v>606</v>
      </c>
      <c r="AA15" s="84" t="s">
        <v>606</v>
      </c>
      <c r="AB15" s="84" t="s">
        <v>606</v>
      </c>
      <c r="AC15" s="84" t="s">
        <v>606</v>
      </c>
      <c r="AD15" s="84" t="s">
        <v>606</v>
      </c>
      <c r="AE15" s="84" t="s">
        <v>606</v>
      </c>
      <c r="AF15" s="84" t="s">
        <v>606</v>
      </c>
      <c r="AG15" s="84" t="s">
        <v>606</v>
      </c>
      <c r="AH15" s="84" t="s">
        <v>606</v>
      </c>
      <c r="AI15" s="84" t="s">
        <v>606</v>
      </c>
      <c r="AJ15" s="84" t="s">
        <v>606</v>
      </c>
      <c r="AK15" s="84" t="s">
        <v>606</v>
      </c>
      <c r="AL15" s="84" t="s">
        <v>606</v>
      </c>
      <c r="AM15" s="84" t="s">
        <v>606</v>
      </c>
      <c r="AN15" s="84" t="s">
        <v>606</v>
      </c>
      <c r="AO15" s="84" t="s">
        <v>606</v>
      </c>
      <c r="AP15" s="84" t="s">
        <v>606</v>
      </c>
      <c r="AQ15" s="84" t="s">
        <v>606</v>
      </c>
      <c r="AR15" s="84" t="s">
        <v>606</v>
      </c>
      <c r="AS15" s="84" t="s">
        <v>606</v>
      </c>
    </row>
    <row r="16" spans="1:45">
      <c r="A16" s="70" t="s">
        <v>88</v>
      </c>
      <c r="B16" s="84" t="s">
        <v>607</v>
      </c>
      <c r="C16" s="84" t="s">
        <v>607</v>
      </c>
      <c r="D16" s="84" t="s">
        <v>607</v>
      </c>
      <c r="E16" s="84" t="s">
        <v>607</v>
      </c>
      <c r="F16" s="84" t="s">
        <v>607</v>
      </c>
      <c r="G16" s="84" t="s">
        <v>607</v>
      </c>
      <c r="H16" s="84" t="s">
        <v>607</v>
      </c>
      <c r="I16" s="84" t="s">
        <v>607</v>
      </c>
      <c r="J16" s="84" t="s">
        <v>607</v>
      </c>
      <c r="K16" s="84" t="s">
        <v>607</v>
      </c>
      <c r="L16" s="84" t="s">
        <v>607</v>
      </c>
      <c r="M16" s="84" t="s">
        <v>607</v>
      </c>
      <c r="N16" s="84" t="s">
        <v>607</v>
      </c>
      <c r="O16" s="84" t="s">
        <v>607</v>
      </c>
      <c r="P16" s="84" t="s">
        <v>607</v>
      </c>
      <c r="Q16" s="84" t="s">
        <v>607</v>
      </c>
      <c r="R16" s="84" t="s">
        <v>607</v>
      </c>
      <c r="S16" s="84" t="s">
        <v>607</v>
      </c>
      <c r="T16" s="84" t="s">
        <v>607</v>
      </c>
      <c r="U16" s="84" t="s">
        <v>607</v>
      </c>
      <c r="V16" s="84" t="s">
        <v>607</v>
      </c>
      <c r="W16" s="84" t="s">
        <v>607</v>
      </c>
      <c r="X16" s="84" t="s">
        <v>607</v>
      </c>
      <c r="Y16" s="84" t="s">
        <v>607</v>
      </c>
      <c r="Z16" s="84" t="s">
        <v>607</v>
      </c>
      <c r="AA16" s="84" t="s">
        <v>607</v>
      </c>
      <c r="AB16" s="84" t="s">
        <v>607</v>
      </c>
      <c r="AC16" s="84" t="s">
        <v>607</v>
      </c>
      <c r="AD16" s="84" t="s">
        <v>607</v>
      </c>
      <c r="AE16" s="84" t="s">
        <v>607</v>
      </c>
      <c r="AF16" s="84" t="s">
        <v>607</v>
      </c>
      <c r="AG16" s="84" t="s">
        <v>607</v>
      </c>
      <c r="AH16" s="84" t="s">
        <v>607</v>
      </c>
      <c r="AI16" s="84" t="s">
        <v>607</v>
      </c>
      <c r="AJ16" s="84" t="s">
        <v>607</v>
      </c>
      <c r="AK16" s="84" t="s">
        <v>607</v>
      </c>
      <c r="AL16" s="84" t="s">
        <v>607</v>
      </c>
      <c r="AM16" s="84" t="s">
        <v>607</v>
      </c>
      <c r="AN16" s="84" t="s">
        <v>607</v>
      </c>
      <c r="AO16" s="84" t="s">
        <v>607</v>
      </c>
      <c r="AP16" s="84" t="s">
        <v>607</v>
      </c>
      <c r="AQ16" s="84" t="s">
        <v>607</v>
      </c>
      <c r="AR16" s="84" t="s">
        <v>607</v>
      </c>
      <c r="AS16" s="84" t="s">
        <v>607</v>
      </c>
    </row>
    <row r="17" spans="1:45">
      <c r="A17" s="70" t="s">
        <v>95</v>
      </c>
      <c r="B17" s="118" t="s">
        <v>608</v>
      </c>
      <c r="C17" s="118" t="s">
        <v>608</v>
      </c>
      <c r="D17" s="118" t="s">
        <v>608</v>
      </c>
      <c r="E17" s="118" t="s">
        <v>608</v>
      </c>
      <c r="F17" s="118" t="s">
        <v>608</v>
      </c>
      <c r="G17" s="118" t="s">
        <v>608</v>
      </c>
      <c r="H17" s="118" t="s">
        <v>608</v>
      </c>
      <c r="I17" s="118" t="s">
        <v>608</v>
      </c>
      <c r="J17" s="118" t="s">
        <v>608</v>
      </c>
      <c r="K17" s="118" t="s">
        <v>608</v>
      </c>
      <c r="L17" s="118" t="s">
        <v>608</v>
      </c>
      <c r="M17" s="118" t="s">
        <v>608</v>
      </c>
      <c r="N17" s="118" t="s">
        <v>608</v>
      </c>
      <c r="O17" s="118" t="s">
        <v>608</v>
      </c>
      <c r="P17" s="118" t="s">
        <v>608</v>
      </c>
      <c r="Q17" s="118" t="s">
        <v>608</v>
      </c>
      <c r="R17" s="118" t="s">
        <v>608</v>
      </c>
      <c r="S17" s="118" t="s">
        <v>608</v>
      </c>
      <c r="T17" s="84" t="s">
        <v>608</v>
      </c>
      <c r="U17" s="84" t="s">
        <v>608</v>
      </c>
      <c r="V17" s="84" t="s">
        <v>608</v>
      </c>
      <c r="W17" s="84" t="s">
        <v>608</v>
      </c>
      <c r="X17" s="84" t="s">
        <v>608</v>
      </c>
      <c r="Y17" s="84" t="s">
        <v>608</v>
      </c>
      <c r="Z17" s="118" t="s">
        <v>608</v>
      </c>
      <c r="AA17" s="118" t="s">
        <v>608</v>
      </c>
      <c r="AB17" s="118" t="s">
        <v>608</v>
      </c>
      <c r="AC17" s="118" t="s">
        <v>608</v>
      </c>
      <c r="AD17" s="118" t="s">
        <v>608</v>
      </c>
      <c r="AE17" s="118" t="s">
        <v>608</v>
      </c>
      <c r="AF17" s="118" t="s">
        <v>608</v>
      </c>
      <c r="AG17" s="118" t="s">
        <v>608</v>
      </c>
      <c r="AH17" s="118" t="s">
        <v>608</v>
      </c>
      <c r="AI17" s="118" t="s">
        <v>608</v>
      </c>
      <c r="AJ17" s="118" t="s">
        <v>608</v>
      </c>
      <c r="AK17" s="118" t="s">
        <v>608</v>
      </c>
      <c r="AL17" s="118" t="s">
        <v>608</v>
      </c>
      <c r="AM17" s="118" t="s">
        <v>608</v>
      </c>
      <c r="AN17" s="118" t="s">
        <v>608</v>
      </c>
      <c r="AO17" s="118" t="s">
        <v>608</v>
      </c>
      <c r="AP17" s="118" t="s">
        <v>608</v>
      </c>
      <c r="AQ17" s="118" t="s">
        <v>608</v>
      </c>
      <c r="AR17" s="118" t="s">
        <v>608</v>
      </c>
      <c r="AS17" s="118" t="s">
        <v>608</v>
      </c>
    </row>
    <row r="18" spans="1:45">
      <c r="A18" s="70" t="s">
        <v>96</v>
      </c>
      <c r="B18" s="118" t="s">
        <v>609</v>
      </c>
      <c r="C18" s="118" t="s">
        <v>609</v>
      </c>
      <c r="D18" s="118" t="s">
        <v>609</v>
      </c>
      <c r="E18" s="118" t="s">
        <v>609</v>
      </c>
      <c r="F18" s="118" t="s">
        <v>609</v>
      </c>
      <c r="G18" s="118" t="s">
        <v>609</v>
      </c>
      <c r="H18" s="118" t="s">
        <v>609</v>
      </c>
      <c r="I18" s="118" t="s">
        <v>609</v>
      </c>
      <c r="J18" s="118" t="s">
        <v>609</v>
      </c>
      <c r="K18" s="118" t="s">
        <v>609</v>
      </c>
      <c r="L18" s="118" t="s">
        <v>609</v>
      </c>
      <c r="M18" s="118" t="s">
        <v>609</v>
      </c>
      <c r="N18" s="118" t="s">
        <v>609</v>
      </c>
      <c r="O18" s="118" t="s">
        <v>609</v>
      </c>
      <c r="P18" s="118" t="s">
        <v>609</v>
      </c>
      <c r="Q18" s="118" t="s">
        <v>609</v>
      </c>
      <c r="R18" s="118" t="s">
        <v>609</v>
      </c>
      <c r="S18" s="118" t="s">
        <v>609</v>
      </c>
      <c r="T18" s="84" t="s">
        <v>609</v>
      </c>
      <c r="U18" s="84" t="s">
        <v>609</v>
      </c>
      <c r="V18" s="84" t="s">
        <v>609</v>
      </c>
      <c r="W18" s="84" t="s">
        <v>609</v>
      </c>
      <c r="X18" s="84" t="s">
        <v>609</v>
      </c>
      <c r="Y18" s="84" t="s">
        <v>609</v>
      </c>
      <c r="Z18" s="118" t="s">
        <v>609</v>
      </c>
      <c r="AA18" s="118" t="s">
        <v>609</v>
      </c>
      <c r="AB18" s="118" t="s">
        <v>609</v>
      </c>
      <c r="AC18" s="118" t="s">
        <v>609</v>
      </c>
      <c r="AD18" s="118" t="s">
        <v>609</v>
      </c>
      <c r="AE18" s="118" t="s">
        <v>609</v>
      </c>
      <c r="AF18" s="118" t="s">
        <v>609</v>
      </c>
      <c r="AG18" s="118" t="s">
        <v>609</v>
      </c>
      <c r="AH18" s="118" t="s">
        <v>609</v>
      </c>
      <c r="AI18" s="118" t="s">
        <v>609</v>
      </c>
      <c r="AJ18" s="118" t="s">
        <v>609</v>
      </c>
      <c r="AK18" s="118" t="s">
        <v>609</v>
      </c>
      <c r="AL18" s="118" t="s">
        <v>609</v>
      </c>
      <c r="AM18" s="118" t="s">
        <v>609</v>
      </c>
      <c r="AN18" s="118" t="s">
        <v>609</v>
      </c>
      <c r="AO18" s="118" t="s">
        <v>609</v>
      </c>
      <c r="AP18" s="118" t="s">
        <v>609</v>
      </c>
      <c r="AQ18" s="118" t="s">
        <v>609</v>
      </c>
      <c r="AR18" s="118" t="s">
        <v>609</v>
      </c>
      <c r="AS18" s="118" t="s">
        <v>609</v>
      </c>
    </row>
    <row r="19" spans="1:45">
      <c r="A19" s="70" t="s">
        <v>97</v>
      </c>
      <c r="B19" s="118" t="s">
        <v>610</v>
      </c>
      <c r="C19" s="118" t="s">
        <v>610</v>
      </c>
      <c r="D19" s="118" t="s">
        <v>610</v>
      </c>
      <c r="E19" s="118" t="s">
        <v>610</v>
      </c>
      <c r="F19" s="118" t="s">
        <v>610</v>
      </c>
      <c r="G19" s="118" t="s">
        <v>610</v>
      </c>
      <c r="H19" s="118" t="s">
        <v>610</v>
      </c>
      <c r="I19" s="118" t="s">
        <v>610</v>
      </c>
      <c r="J19" s="118" t="s">
        <v>610</v>
      </c>
      <c r="K19" s="118" t="s">
        <v>610</v>
      </c>
      <c r="L19" s="118" t="s">
        <v>610</v>
      </c>
      <c r="M19" s="118" t="s">
        <v>610</v>
      </c>
      <c r="N19" s="118" t="s">
        <v>610</v>
      </c>
      <c r="O19" s="118" t="s">
        <v>610</v>
      </c>
      <c r="P19" s="118" t="s">
        <v>610</v>
      </c>
      <c r="Q19" s="118" t="s">
        <v>610</v>
      </c>
      <c r="R19" s="118" t="s">
        <v>610</v>
      </c>
      <c r="S19" s="118" t="s">
        <v>610</v>
      </c>
      <c r="T19" s="84" t="s">
        <v>610</v>
      </c>
      <c r="U19" s="84" t="s">
        <v>610</v>
      </c>
      <c r="V19" s="84" t="s">
        <v>610</v>
      </c>
      <c r="W19" s="84" t="s">
        <v>610</v>
      </c>
      <c r="X19" s="84" t="s">
        <v>610</v>
      </c>
      <c r="Y19" s="84" t="s">
        <v>610</v>
      </c>
      <c r="Z19" s="118" t="s">
        <v>610</v>
      </c>
      <c r="AA19" s="118" t="s">
        <v>610</v>
      </c>
      <c r="AB19" s="118" t="s">
        <v>610</v>
      </c>
      <c r="AC19" s="118" t="s">
        <v>610</v>
      </c>
      <c r="AD19" s="118" t="s">
        <v>610</v>
      </c>
      <c r="AE19" s="118" t="s">
        <v>610</v>
      </c>
      <c r="AF19" s="118" t="s">
        <v>610</v>
      </c>
      <c r="AG19" s="118" t="s">
        <v>610</v>
      </c>
      <c r="AH19" s="118" t="s">
        <v>610</v>
      </c>
      <c r="AI19" s="118" t="s">
        <v>610</v>
      </c>
      <c r="AJ19" s="118" t="s">
        <v>610</v>
      </c>
      <c r="AK19" s="118" t="s">
        <v>610</v>
      </c>
      <c r="AL19" s="118" t="s">
        <v>610</v>
      </c>
      <c r="AM19" s="118" t="s">
        <v>610</v>
      </c>
      <c r="AN19" s="118" t="s">
        <v>610</v>
      </c>
      <c r="AO19" s="118" t="s">
        <v>610</v>
      </c>
      <c r="AP19" s="118" t="s">
        <v>610</v>
      </c>
      <c r="AQ19" s="118" t="s">
        <v>610</v>
      </c>
      <c r="AR19" s="118" t="s">
        <v>610</v>
      </c>
      <c r="AS19" s="118" t="s">
        <v>610</v>
      </c>
    </row>
    <row r="20" spans="1:45">
      <c r="A20" s="70" t="s">
        <v>98</v>
      </c>
      <c r="B20" s="118" t="s">
        <v>611</v>
      </c>
      <c r="C20" s="118" t="s">
        <v>611</v>
      </c>
      <c r="D20" s="118" t="s">
        <v>611</v>
      </c>
      <c r="E20" s="118" t="s">
        <v>611</v>
      </c>
      <c r="F20" s="118" t="s">
        <v>611</v>
      </c>
      <c r="G20" s="118" t="s">
        <v>611</v>
      </c>
      <c r="H20" s="118" t="s">
        <v>611</v>
      </c>
      <c r="I20" s="118" t="s">
        <v>611</v>
      </c>
      <c r="J20" s="118" t="s">
        <v>611</v>
      </c>
      <c r="K20" s="118" t="s">
        <v>611</v>
      </c>
      <c r="L20" s="118" t="s">
        <v>611</v>
      </c>
      <c r="M20" s="118" t="s">
        <v>611</v>
      </c>
      <c r="N20" s="118" t="s">
        <v>611</v>
      </c>
      <c r="O20" s="118" t="s">
        <v>611</v>
      </c>
      <c r="P20" s="118" t="s">
        <v>611</v>
      </c>
      <c r="Q20" s="118" t="s">
        <v>611</v>
      </c>
      <c r="R20" s="118" t="s">
        <v>611</v>
      </c>
      <c r="S20" s="118" t="s">
        <v>611</v>
      </c>
      <c r="T20" s="84" t="s">
        <v>611</v>
      </c>
      <c r="U20" s="84" t="s">
        <v>611</v>
      </c>
      <c r="V20" s="84" t="s">
        <v>611</v>
      </c>
      <c r="W20" s="84" t="s">
        <v>611</v>
      </c>
      <c r="X20" s="84" t="s">
        <v>611</v>
      </c>
      <c r="Y20" s="84" t="s">
        <v>611</v>
      </c>
      <c r="Z20" s="118" t="s">
        <v>611</v>
      </c>
      <c r="AA20" s="118" t="s">
        <v>611</v>
      </c>
      <c r="AB20" s="118" t="s">
        <v>611</v>
      </c>
      <c r="AC20" s="118" t="s">
        <v>611</v>
      </c>
      <c r="AD20" s="118" t="s">
        <v>611</v>
      </c>
      <c r="AE20" s="118" t="s">
        <v>611</v>
      </c>
      <c r="AF20" s="118" t="s">
        <v>611</v>
      </c>
      <c r="AG20" s="118" t="s">
        <v>611</v>
      </c>
      <c r="AH20" s="118" t="s">
        <v>611</v>
      </c>
      <c r="AI20" s="118" t="s">
        <v>611</v>
      </c>
      <c r="AJ20" s="118" t="s">
        <v>611</v>
      </c>
      <c r="AK20" s="118" t="s">
        <v>611</v>
      </c>
      <c r="AL20" s="118" t="s">
        <v>611</v>
      </c>
      <c r="AM20" s="118" t="s">
        <v>611</v>
      </c>
      <c r="AN20" s="118" t="s">
        <v>611</v>
      </c>
      <c r="AO20" s="118" t="s">
        <v>611</v>
      </c>
      <c r="AP20" s="118" t="s">
        <v>611</v>
      </c>
      <c r="AQ20" s="118" t="s">
        <v>611</v>
      </c>
      <c r="AR20" s="118" t="s">
        <v>611</v>
      </c>
      <c r="AS20" s="118" t="s">
        <v>611</v>
      </c>
    </row>
    <row r="21" spans="1:45">
      <c r="A21" s="70" t="s">
        <v>99</v>
      </c>
      <c r="B21" s="118" t="s">
        <v>612</v>
      </c>
      <c r="C21" s="118" t="s">
        <v>612</v>
      </c>
      <c r="D21" s="118" t="s">
        <v>612</v>
      </c>
      <c r="E21" s="118" t="s">
        <v>612</v>
      </c>
      <c r="F21" s="118" t="s">
        <v>612</v>
      </c>
      <c r="G21" s="118" t="s">
        <v>612</v>
      </c>
      <c r="H21" s="118" t="s">
        <v>612</v>
      </c>
      <c r="I21" s="118" t="s">
        <v>612</v>
      </c>
      <c r="J21" s="118" t="s">
        <v>612</v>
      </c>
      <c r="K21" s="118" t="s">
        <v>612</v>
      </c>
      <c r="L21" s="118" t="s">
        <v>612</v>
      </c>
      <c r="M21" s="118" t="s">
        <v>612</v>
      </c>
      <c r="N21" s="118" t="s">
        <v>612</v>
      </c>
      <c r="O21" s="118" t="s">
        <v>612</v>
      </c>
      <c r="P21" s="118" t="s">
        <v>612</v>
      </c>
      <c r="Q21" s="118" t="s">
        <v>612</v>
      </c>
      <c r="R21" s="118" t="s">
        <v>612</v>
      </c>
      <c r="S21" s="118" t="s">
        <v>612</v>
      </c>
      <c r="T21" s="84" t="s">
        <v>612</v>
      </c>
      <c r="U21" s="84" t="s">
        <v>612</v>
      </c>
      <c r="V21" s="84" t="s">
        <v>612</v>
      </c>
      <c r="W21" s="84" t="s">
        <v>612</v>
      </c>
      <c r="X21" s="84" t="s">
        <v>612</v>
      </c>
      <c r="Y21" s="84" t="s">
        <v>612</v>
      </c>
      <c r="Z21" s="118" t="s">
        <v>612</v>
      </c>
      <c r="AA21" s="118" t="s">
        <v>612</v>
      </c>
      <c r="AB21" s="118" t="s">
        <v>612</v>
      </c>
      <c r="AC21" s="118" t="s">
        <v>612</v>
      </c>
      <c r="AD21" s="118" t="s">
        <v>612</v>
      </c>
      <c r="AE21" s="118" t="s">
        <v>612</v>
      </c>
      <c r="AF21" s="118" t="s">
        <v>612</v>
      </c>
      <c r="AG21" s="118" t="s">
        <v>612</v>
      </c>
      <c r="AH21" s="118" t="s">
        <v>612</v>
      </c>
      <c r="AI21" s="118" t="s">
        <v>612</v>
      </c>
      <c r="AJ21" s="118" t="s">
        <v>612</v>
      </c>
      <c r="AK21" s="118" t="s">
        <v>612</v>
      </c>
      <c r="AL21" s="118" t="s">
        <v>612</v>
      </c>
      <c r="AM21" s="118" t="s">
        <v>612</v>
      </c>
      <c r="AN21" s="118" t="s">
        <v>612</v>
      </c>
      <c r="AO21" s="118" t="s">
        <v>612</v>
      </c>
      <c r="AP21" s="118" t="s">
        <v>612</v>
      </c>
      <c r="AQ21" s="118" t="s">
        <v>612</v>
      </c>
      <c r="AR21" s="118" t="s">
        <v>612</v>
      </c>
      <c r="AS21" s="118" t="s">
        <v>612</v>
      </c>
    </row>
    <row r="22" spans="1:45">
      <c r="A22" s="70" t="s">
        <v>100</v>
      </c>
      <c r="B22" s="118" t="s">
        <v>613</v>
      </c>
      <c r="C22" s="118" t="s">
        <v>613</v>
      </c>
      <c r="D22" s="118" t="s">
        <v>613</v>
      </c>
      <c r="E22" s="118" t="s">
        <v>613</v>
      </c>
      <c r="F22" s="118" t="s">
        <v>613</v>
      </c>
      <c r="G22" s="118" t="s">
        <v>613</v>
      </c>
      <c r="H22" s="118" t="s">
        <v>613</v>
      </c>
      <c r="I22" s="118" t="s">
        <v>613</v>
      </c>
      <c r="J22" s="118" t="s">
        <v>613</v>
      </c>
      <c r="K22" s="118" t="s">
        <v>613</v>
      </c>
      <c r="L22" s="118" t="s">
        <v>613</v>
      </c>
      <c r="M22" s="118" t="s">
        <v>613</v>
      </c>
      <c r="N22" s="118" t="s">
        <v>613</v>
      </c>
      <c r="O22" s="118" t="s">
        <v>613</v>
      </c>
      <c r="P22" s="118" t="s">
        <v>613</v>
      </c>
      <c r="Q22" s="118" t="s">
        <v>613</v>
      </c>
      <c r="R22" s="118" t="s">
        <v>613</v>
      </c>
      <c r="S22" s="118" t="s">
        <v>613</v>
      </c>
      <c r="T22" s="84" t="s">
        <v>613</v>
      </c>
      <c r="U22" s="84" t="s">
        <v>613</v>
      </c>
      <c r="V22" s="84" t="s">
        <v>613</v>
      </c>
      <c r="W22" s="84" t="s">
        <v>613</v>
      </c>
      <c r="X22" s="84" t="s">
        <v>613</v>
      </c>
      <c r="Y22" s="84" t="s">
        <v>613</v>
      </c>
      <c r="Z22" s="118" t="s">
        <v>613</v>
      </c>
      <c r="AA22" s="118" t="s">
        <v>613</v>
      </c>
      <c r="AB22" s="118" t="s">
        <v>613</v>
      </c>
      <c r="AC22" s="118" t="s">
        <v>613</v>
      </c>
      <c r="AD22" s="118" t="s">
        <v>613</v>
      </c>
      <c r="AE22" s="118" t="s">
        <v>613</v>
      </c>
      <c r="AF22" s="118" t="s">
        <v>613</v>
      </c>
      <c r="AG22" s="118" t="s">
        <v>613</v>
      </c>
      <c r="AH22" s="118" t="s">
        <v>613</v>
      </c>
      <c r="AI22" s="118" t="s">
        <v>613</v>
      </c>
      <c r="AJ22" s="118" t="s">
        <v>613</v>
      </c>
      <c r="AK22" s="118" t="s">
        <v>613</v>
      </c>
      <c r="AL22" s="118" t="s">
        <v>613</v>
      </c>
      <c r="AM22" s="118" t="s">
        <v>613</v>
      </c>
      <c r="AN22" s="118" t="s">
        <v>613</v>
      </c>
      <c r="AO22" s="118" t="s">
        <v>613</v>
      </c>
      <c r="AP22" s="118" t="s">
        <v>613</v>
      </c>
      <c r="AQ22" s="118" t="s">
        <v>613</v>
      </c>
      <c r="AR22" s="118" t="s">
        <v>613</v>
      </c>
      <c r="AS22" s="118" t="s">
        <v>613</v>
      </c>
    </row>
    <row r="23" spans="1:45">
      <c r="A23" s="70" t="s">
        <v>101</v>
      </c>
      <c r="B23" s="118" t="s">
        <v>614</v>
      </c>
      <c r="C23" s="118" t="s">
        <v>614</v>
      </c>
      <c r="D23" s="118" t="s">
        <v>614</v>
      </c>
      <c r="E23" s="118" t="s">
        <v>614</v>
      </c>
      <c r="F23" s="118" t="s">
        <v>614</v>
      </c>
      <c r="G23" s="118" t="s">
        <v>614</v>
      </c>
      <c r="H23" s="118" t="s">
        <v>614</v>
      </c>
      <c r="I23" s="118" t="s">
        <v>614</v>
      </c>
      <c r="J23" s="118" t="s">
        <v>614</v>
      </c>
      <c r="K23" s="118" t="s">
        <v>614</v>
      </c>
      <c r="L23" s="118" t="s">
        <v>614</v>
      </c>
      <c r="M23" s="118" t="s">
        <v>614</v>
      </c>
      <c r="N23" s="118" t="s">
        <v>614</v>
      </c>
      <c r="O23" s="118" t="s">
        <v>614</v>
      </c>
      <c r="P23" s="118" t="s">
        <v>614</v>
      </c>
      <c r="Q23" s="118" t="s">
        <v>614</v>
      </c>
      <c r="R23" s="118" t="s">
        <v>614</v>
      </c>
      <c r="S23" s="118" t="s">
        <v>614</v>
      </c>
      <c r="T23" s="84" t="s">
        <v>614</v>
      </c>
      <c r="U23" s="84" t="s">
        <v>614</v>
      </c>
      <c r="V23" s="84" t="s">
        <v>614</v>
      </c>
      <c r="W23" s="84" t="s">
        <v>614</v>
      </c>
      <c r="X23" s="84" t="s">
        <v>614</v>
      </c>
      <c r="Y23" s="84" t="s">
        <v>614</v>
      </c>
      <c r="Z23" s="118" t="s">
        <v>614</v>
      </c>
      <c r="AA23" s="118" t="s">
        <v>614</v>
      </c>
      <c r="AB23" s="118" t="s">
        <v>614</v>
      </c>
      <c r="AC23" s="118" t="s">
        <v>614</v>
      </c>
      <c r="AD23" s="118" t="s">
        <v>614</v>
      </c>
      <c r="AE23" s="118" t="s">
        <v>614</v>
      </c>
      <c r="AF23" s="118" t="s">
        <v>614</v>
      </c>
      <c r="AG23" s="118" t="s">
        <v>614</v>
      </c>
      <c r="AH23" s="118" t="s">
        <v>614</v>
      </c>
      <c r="AI23" s="118" t="s">
        <v>614</v>
      </c>
      <c r="AJ23" s="118" t="s">
        <v>614</v>
      </c>
      <c r="AK23" s="118" t="s">
        <v>614</v>
      </c>
      <c r="AL23" s="118" t="s">
        <v>614</v>
      </c>
      <c r="AM23" s="118" t="s">
        <v>614</v>
      </c>
      <c r="AN23" s="118" t="s">
        <v>614</v>
      </c>
      <c r="AO23" s="118" t="s">
        <v>614</v>
      </c>
      <c r="AP23" s="118" t="s">
        <v>614</v>
      </c>
      <c r="AQ23" s="118" t="s">
        <v>614</v>
      </c>
      <c r="AR23" s="118" t="s">
        <v>614</v>
      </c>
      <c r="AS23" s="118" t="s">
        <v>614</v>
      </c>
    </row>
    <row r="24" spans="1:45">
      <c r="A24" s="70" t="s">
        <v>102</v>
      </c>
      <c r="B24" s="118" t="s">
        <v>615</v>
      </c>
      <c r="C24" s="118" t="s">
        <v>615</v>
      </c>
      <c r="D24" s="118" t="s">
        <v>615</v>
      </c>
      <c r="E24" s="118" t="s">
        <v>615</v>
      </c>
      <c r="F24" s="118" t="s">
        <v>615</v>
      </c>
      <c r="G24" s="118" t="s">
        <v>615</v>
      </c>
      <c r="H24" s="118" t="s">
        <v>615</v>
      </c>
      <c r="I24" s="118" t="s">
        <v>615</v>
      </c>
      <c r="J24" s="118" t="s">
        <v>615</v>
      </c>
      <c r="K24" s="118" t="s">
        <v>615</v>
      </c>
      <c r="L24" s="118" t="s">
        <v>615</v>
      </c>
      <c r="M24" s="118" t="s">
        <v>615</v>
      </c>
      <c r="N24" s="118" t="s">
        <v>615</v>
      </c>
      <c r="O24" s="118" t="s">
        <v>615</v>
      </c>
      <c r="P24" s="118" t="s">
        <v>615</v>
      </c>
      <c r="Q24" s="118" t="s">
        <v>615</v>
      </c>
      <c r="R24" s="118" t="s">
        <v>615</v>
      </c>
      <c r="S24" s="118" t="s">
        <v>615</v>
      </c>
      <c r="T24" s="84" t="s">
        <v>615</v>
      </c>
      <c r="U24" s="84" t="s">
        <v>615</v>
      </c>
      <c r="V24" s="84" t="s">
        <v>615</v>
      </c>
      <c r="W24" s="84" t="s">
        <v>615</v>
      </c>
      <c r="X24" s="84" t="s">
        <v>615</v>
      </c>
      <c r="Y24" s="84" t="s">
        <v>615</v>
      </c>
      <c r="Z24" s="118" t="s">
        <v>615</v>
      </c>
      <c r="AA24" s="118" t="s">
        <v>615</v>
      </c>
      <c r="AB24" s="118" t="s">
        <v>615</v>
      </c>
      <c r="AC24" s="118" t="s">
        <v>615</v>
      </c>
      <c r="AD24" s="118" t="s">
        <v>615</v>
      </c>
      <c r="AE24" s="118" t="s">
        <v>615</v>
      </c>
      <c r="AF24" s="118" t="s">
        <v>615</v>
      </c>
      <c r="AG24" s="118" t="s">
        <v>615</v>
      </c>
      <c r="AH24" s="118" t="s">
        <v>615</v>
      </c>
      <c r="AI24" s="118" t="s">
        <v>615</v>
      </c>
      <c r="AJ24" s="118" t="s">
        <v>615</v>
      </c>
      <c r="AK24" s="118" t="s">
        <v>615</v>
      </c>
      <c r="AL24" s="118" t="s">
        <v>615</v>
      </c>
      <c r="AM24" s="118" t="s">
        <v>615</v>
      </c>
      <c r="AN24" s="118" t="s">
        <v>615</v>
      </c>
      <c r="AO24" s="118" t="s">
        <v>615</v>
      </c>
      <c r="AP24" s="118" t="s">
        <v>615</v>
      </c>
      <c r="AQ24" s="118" t="s">
        <v>615</v>
      </c>
      <c r="AR24" s="118" t="s">
        <v>615</v>
      </c>
      <c r="AS24" s="118" t="s">
        <v>615</v>
      </c>
    </row>
    <row r="25" spans="1:45">
      <c r="A25" s="70" t="s">
        <v>103</v>
      </c>
      <c r="B25" s="118" t="s">
        <v>616</v>
      </c>
      <c r="C25" s="118" t="s">
        <v>616</v>
      </c>
      <c r="D25" s="118" t="s">
        <v>616</v>
      </c>
      <c r="E25" s="118" t="s">
        <v>616</v>
      </c>
      <c r="F25" s="118" t="s">
        <v>616</v>
      </c>
      <c r="G25" s="118" t="s">
        <v>616</v>
      </c>
      <c r="H25" s="118" t="s">
        <v>616</v>
      </c>
      <c r="I25" s="118" t="s">
        <v>616</v>
      </c>
      <c r="J25" s="118" t="s">
        <v>616</v>
      </c>
      <c r="K25" s="118" t="s">
        <v>616</v>
      </c>
      <c r="L25" s="118" t="s">
        <v>616</v>
      </c>
      <c r="M25" s="118" t="s">
        <v>616</v>
      </c>
      <c r="N25" s="118" t="s">
        <v>616</v>
      </c>
      <c r="O25" s="118" t="s">
        <v>616</v>
      </c>
      <c r="P25" s="118" t="s">
        <v>616</v>
      </c>
      <c r="Q25" s="118" t="s">
        <v>616</v>
      </c>
      <c r="R25" s="118" t="s">
        <v>616</v>
      </c>
      <c r="S25" s="118" t="s">
        <v>616</v>
      </c>
      <c r="T25" s="84" t="s">
        <v>616</v>
      </c>
      <c r="U25" s="84" t="s">
        <v>616</v>
      </c>
      <c r="V25" s="84" t="s">
        <v>616</v>
      </c>
      <c r="W25" s="84" t="s">
        <v>616</v>
      </c>
      <c r="X25" s="84" t="s">
        <v>616</v>
      </c>
      <c r="Y25" s="84" t="s">
        <v>616</v>
      </c>
      <c r="Z25" s="118" t="s">
        <v>616</v>
      </c>
      <c r="AA25" s="118" t="s">
        <v>616</v>
      </c>
      <c r="AB25" s="118" t="s">
        <v>616</v>
      </c>
      <c r="AC25" s="118" t="s">
        <v>616</v>
      </c>
      <c r="AD25" s="118" t="s">
        <v>616</v>
      </c>
      <c r="AE25" s="118" t="s">
        <v>616</v>
      </c>
      <c r="AF25" s="118" t="s">
        <v>616</v>
      </c>
      <c r="AG25" s="118" t="s">
        <v>616</v>
      </c>
      <c r="AH25" s="118" t="s">
        <v>616</v>
      </c>
      <c r="AI25" s="118" t="s">
        <v>616</v>
      </c>
      <c r="AJ25" s="118" t="s">
        <v>616</v>
      </c>
      <c r="AK25" s="118" t="s">
        <v>616</v>
      </c>
      <c r="AL25" s="118" t="s">
        <v>616</v>
      </c>
      <c r="AM25" s="118" t="s">
        <v>616</v>
      </c>
      <c r="AN25" s="118" t="s">
        <v>616</v>
      </c>
      <c r="AO25" s="118" t="s">
        <v>616</v>
      </c>
      <c r="AP25" s="118" t="s">
        <v>616</v>
      </c>
      <c r="AQ25" s="118" t="s">
        <v>616</v>
      </c>
      <c r="AR25" s="118" t="s">
        <v>616</v>
      </c>
      <c r="AS25" s="118" t="s">
        <v>616</v>
      </c>
    </row>
    <row r="26" spans="1:45">
      <c r="A26" s="70" t="s">
        <v>104</v>
      </c>
      <c r="B26" s="118" t="s">
        <v>617</v>
      </c>
      <c r="C26" s="118" t="s">
        <v>617</v>
      </c>
      <c r="D26" s="118" t="s">
        <v>617</v>
      </c>
      <c r="E26" s="118" t="s">
        <v>617</v>
      </c>
      <c r="F26" s="118" t="s">
        <v>617</v>
      </c>
      <c r="G26" s="118" t="s">
        <v>617</v>
      </c>
      <c r="H26" s="118" t="s">
        <v>617</v>
      </c>
      <c r="I26" s="118" t="s">
        <v>617</v>
      </c>
      <c r="J26" s="118" t="s">
        <v>617</v>
      </c>
      <c r="K26" s="118" t="s">
        <v>617</v>
      </c>
      <c r="L26" s="118" t="s">
        <v>617</v>
      </c>
      <c r="M26" s="118" t="s">
        <v>617</v>
      </c>
      <c r="N26" s="118" t="s">
        <v>617</v>
      </c>
      <c r="O26" s="118" t="s">
        <v>617</v>
      </c>
      <c r="P26" s="118" t="s">
        <v>617</v>
      </c>
      <c r="Q26" s="118" t="s">
        <v>617</v>
      </c>
      <c r="R26" s="118" t="s">
        <v>617</v>
      </c>
      <c r="S26" s="118" t="s">
        <v>617</v>
      </c>
      <c r="T26" s="84" t="s">
        <v>617</v>
      </c>
      <c r="U26" s="84" t="s">
        <v>617</v>
      </c>
      <c r="V26" s="84" t="s">
        <v>617</v>
      </c>
      <c r="W26" s="84" t="s">
        <v>617</v>
      </c>
      <c r="X26" s="84" t="s">
        <v>617</v>
      </c>
      <c r="Y26" s="84" t="s">
        <v>617</v>
      </c>
      <c r="Z26" s="118" t="s">
        <v>617</v>
      </c>
      <c r="AA26" s="118" t="s">
        <v>617</v>
      </c>
      <c r="AB26" s="118" t="s">
        <v>617</v>
      </c>
      <c r="AC26" s="118" t="s">
        <v>617</v>
      </c>
      <c r="AD26" s="118" t="s">
        <v>617</v>
      </c>
      <c r="AE26" s="118" t="s">
        <v>617</v>
      </c>
      <c r="AF26" s="118" t="s">
        <v>617</v>
      </c>
      <c r="AG26" s="118" t="s">
        <v>617</v>
      </c>
      <c r="AH26" s="118" t="s">
        <v>617</v>
      </c>
      <c r="AI26" s="118" t="s">
        <v>617</v>
      </c>
      <c r="AJ26" s="118" t="s">
        <v>617</v>
      </c>
      <c r="AK26" s="118" t="s">
        <v>617</v>
      </c>
      <c r="AL26" s="118" t="s">
        <v>617</v>
      </c>
      <c r="AM26" s="118" t="s">
        <v>617</v>
      </c>
      <c r="AN26" s="118" t="s">
        <v>617</v>
      </c>
      <c r="AO26" s="118" t="s">
        <v>617</v>
      </c>
      <c r="AP26" s="118" t="s">
        <v>617</v>
      </c>
      <c r="AQ26" s="118" t="s">
        <v>617</v>
      </c>
      <c r="AR26" s="118" t="s">
        <v>617</v>
      </c>
      <c r="AS26" s="118" t="s">
        <v>617</v>
      </c>
    </row>
    <row r="27" spans="1:45" s="116" customFormat="1">
      <c r="A27" s="70" t="s">
        <v>572</v>
      </c>
      <c r="B27" s="118" t="s">
        <v>609</v>
      </c>
      <c r="C27" s="118" t="s">
        <v>609</v>
      </c>
      <c r="D27" s="118" t="s">
        <v>609</v>
      </c>
      <c r="E27" s="118" t="s">
        <v>609</v>
      </c>
      <c r="F27" s="118" t="s">
        <v>609</v>
      </c>
      <c r="G27" s="118" t="s">
        <v>609</v>
      </c>
      <c r="H27" s="118" t="s">
        <v>609</v>
      </c>
      <c r="I27" s="118" t="s">
        <v>609</v>
      </c>
      <c r="J27" s="118" t="s">
        <v>609</v>
      </c>
      <c r="K27" s="118" t="s">
        <v>609</v>
      </c>
      <c r="L27" s="118" t="s">
        <v>609</v>
      </c>
      <c r="M27" s="118" t="s">
        <v>609</v>
      </c>
      <c r="N27" s="118" t="s">
        <v>609</v>
      </c>
      <c r="O27" s="118" t="s">
        <v>609</v>
      </c>
      <c r="P27" s="118" t="s">
        <v>609</v>
      </c>
      <c r="Q27" s="118" t="s">
        <v>609</v>
      </c>
      <c r="R27" s="118" t="s">
        <v>609</v>
      </c>
      <c r="S27" s="118" t="s">
        <v>609</v>
      </c>
      <c r="T27" s="84" t="s">
        <v>609</v>
      </c>
      <c r="U27" s="84" t="s">
        <v>609</v>
      </c>
      <c r="V27" s="84" t="s">
        <v>609</v>
      </c>
      <c r="W27" s="84" t="s">
        <v>609</v>
      </c>
      <c r="X27" s="84" t="s">
        <v>609</v>
      </c>
      <c r="Y27" s="84" t="s">
        <v>609</v>
      </c>
      <c r="Z27" s="118" t="s">
        <v>609</v>
      </c>
      <c r="AA27" s="118" t="s">
        <v>609</v>
      </c>
      <c r="AB27" s="118" t="s">
        <v>609</v>
      </c>
      <c r="AC27" s="118" t="s">
        <v>609</v>
      </c>
      <c r="AD27" s="118" t="s">
        <v>609</v>
      </c>
      <c r="AE27" s="118" t="s">
        <v>609</v>
      </c>
      <c r="AF27" s="118" t="s">
        <v>609</v>
      </c>
      <c r="AG27" s="118" t="s">
        <v>609</v>
      </c>
      <c r="AH27" s="118" t="s">
        <v>609</v>
      </c>
      <c r="AI27" s="118" t="s">
        <v>609</v>
      </c>
      <c r="AJ27" s="118" t="s">
        <v>609</v>
      </c>
      <c r="AK27" s="118" t="s">
        <v>609</v>
      </c>
      <c r="AL27" s="118" t="s">
        <v>609</v>
      </c>
      <c r="AM27" s="118" t="s">
        <v>609</v>
      </c>
      <c r="AN27" s="118" t="s">
        <v>609</v>
      </c>
      <c r="AO27" s="118" t="s">
        <v>609</v>
      </c>
      <c r="AP27" s="118" t="s">
        <v>609</v>
      </c>
      <c r="AQ27" s="118" t="s">
        <v>609</v>
      </c>
      <c r="AR27" s="118" t="s">
        <v>609</v>
      </c>
      <c r="AS27" s="118" t="s">
        <v>609</v>
      </c>
    </row>
    <row r="28" spans="1:45" s="116" customFormat="1">
      <c r="A28" s="70" t="s">
        <v>589</v>
      </c>
      <c r="B28" s="118" t="s">
        <v>610</v>
      </c>
      <c r="C28" s="118" t="s">
        <v>610</v>
      </c>
      <c r="D28" s="118" t="s">
        <v>610</v>
      </c>
      <c r="E28" s="118" t="s">
        <v>610</v>
      </c>
      <c r="F28" s="118" t="s">
        <v>610</v>
      </c>
      <c r="G28" s="118" t="s">
        <v>610</v>
      </c>
      <c r="H28" s="118" t="s">
        <v>610</v>
      </c>
      <c r="I28" s="118" t="s">
        <v>610</v>
      </c>
      <c r="J28" s="118" t="s">
        <v>610</v>
      </c>
      <c r="K28" s="118" t="s">
        <v>610</v>
      </c>
      <c r="L28" s="118" t="s">
        <v>610</v>
      </c>
      <c r="M28" s="118" t="s">
        <v>610</v>
      </c>
      <c r="N28" s="118" t="s">
        <v>610</v>
      </c>
      <c r="O28" s="118" t="s">
        <v>610</v>
      </c>
      <c r="P28" s="118" t="s">
        <v>610</v>
      </c>
      <c r="Q28" s="118" t="s">
        <v>610</v>
      </c>
      <c r="R28" s="118" t="s">
        <v>610</v>
      </c>
      <c r="S28" s="118" t="s">
        <v>610</v>
      </c>
      <c r="T28" s="84" t="s">
        <v>610</v>
      </c>
      <c r="U28" s="84" t="s">
        <v>610</v>
      </c>
      <c r="V28" s="84" t="s">
        <v>610</v>
      </c>
      <c r="W28" s="84" t="s">
        <v>610</v>
      </c>
      <c r="X28" s="84" t="s">
        <v>610</v>
      </c>
      <c r="Y28" s="84" t="s">
        <v>610</v>
      </c>
      <c r="Z28" s="118" t="s">
        <v>610</v>
      </c>
      <c r="AA28" s="118" t="s">
        <v>610</v>
      </c>
      <c r="AB28" s="118" t="s">
        <v>610</v>
      </c>
      <c r="AC28" s="118" t="s">
        <v>610</v>
      </c>
      <c r="AD28" s="118" t="s">
        <v>610</v>
      </c>
      <c r="AE28" s="118" t="s">
        <v>610</v>
      </c>
      <c r="AF28" s="118" t="s">
        <v>610</v>
      </c>
      <c r="AG28" s="118" t="s">
        <v>610</v>
      </c>
      <c r="AH28" s="118" t="s">
        <v>610</v>
      </c>
      <c r="AI28" s="118" t="s">
        <v>610</v>
      </c>
      <c r="AJ28" s="118" t="s">
        <v>610</v>
      </c>
      <c r="AK28" s="118" t="s">
        <v>610</v>
      </c>
      <c r="AL28" s="118" t="s">
        <v>610</v>
      </c>
      <c r="AM28" s="118" t="s">
        <v>610</v>
      </c>
      <c r="AN28" s="118" t="s">
        <v>610</v>
      </c>
      <c r="AO28" s="118" t="s">
        <v>610</v>
      </c>
      <c r="AP28" s="118" t="s">
        <v>610</v>
      </c>
      <c r="AQ28" s="118" t="s">
        <v>610</v>
      </c>
      <c r="AR28" s="118" t="s">
        <v>610</v>
      </c>
      <c r="AS28" s="118" t="s">
        <v>610</v>
      </c>
    </row>
  </sheetData>
  <customSheetViews>
    <customSheetView guid="{8C3D48A5-67FE-474F-9C86-1FF63866A934}">
      <selection activeCell="H3" sqref="H3"/>
      <pageMargins left="0.7" right="0.7" top="0.75" bottom="0.75" header="0.3" footer="0.3"/>
      <pageSetup paperSize="9" orientation="portrait" horizontalDpi="1200" verticalDpi="1200" r:id="rId1"/>
    </customSheetView>
    <customSheetView guid="{5647D1BC-7F48-4779-AEDC-1270B168F263}">
      <selection activeCell="H3" sqref="H3"/>
      <pageMargins left="0.7" right="0.7" top="0.75" bottom="0.75" header="0.3" footer="0.3"/>
      <pageSetup paperSize="9" orientation="portrait" horizontalDpi="1200" verticalDpi="1200" r:id="rId2"/>
    </customSheetView>
    <customSheetView guid="{74075A67-9330-452D-B40D-51E1D691F2BD}">
      <selection activeCell="AP21" sqref="AP21"/>
      <pageMargins left="0.7" right="0.7" top="0.75" bottom="0.75" header="0.3" footer="0.3"/>
      <pageSetup paperSize="9" orientation="portrait" r:id="rId3"/>
    </customSheetView>
    <customSheetView guid="{64256D79-8544-407C-B9AB-39A8BEB828BF}">
      <selection activeCell="C14" sqref="C14:T14"/>
      <pageMargins left="0.7" right="0.7" top="0.75" bottom="0.75" header="0.3" footer="0.3"/>
    </customSheetView>
    <customSheetView guid="{FB7092FA-DE16-479D-A1FF-2F4BC07D58A9}">
      <selection activeCell="H3" sqref="H3"/>
      <pageMargins left="0.7" right="0.7" top="0.75" bottom="0.75" header="0.3" footer="0.3"/>
    </customSheetView>
    <customSheetView guid="{17A61B56-1A1F-4C5F-9FB8-99FE08099C2F}">
      <selection activeCell="H3" sqref="H3"/>
      <pageMargins left="0.7" right="0.7" top="0.75" bottom="0.75" header="0.3" footer="0.3"/>
    </customSheetView>
    <customSheetView guid="{4FDB3A75-027E-4A0A-B72B-A074E650D827}" showPageBreaks="1">
      <selection activeCell="N9" sqref="N9"/>
      <pageMargins left="0.7" right="0.7" top="0.75" bottom="0.75" header="0.3" footer="0.3"/>
      <pageSetup paperSize="9" orientation="portrait" r:id="rId4"/>
    </customSheetView>
    <customSheetView guid="{588BCF07-65DD-49BE-AC78-B49C267CCB47}">
      <selection activeCell="AP21" sqref="AP21"/>
      <pageMargins left="0.7" right="0.7" top="0.75" bottom="0.75" header="0.3" footer="0.3"/>
      <pageSetup paperSize="9" orientation="portrait" r:id="rId5"/>
    </customSheetView>
    <customSheetView guid="{B801636C-C0B2-4D6C-A243-993CAB333ACF}">
      <selection activeCell="H3" sqref="H3"/>
      <pageMargins left="0.7" right="0.7" top="0.75" bottom="0.75" header="0.3" footer="0.3"/>
    </customSheetView>
  </customSheetViews>
  <phoneticPr fontId="107" type="noConversion"/>
  <pageMargins left="0.7" right="0.7" top="0.75" bottom="0.75" header="0.3" footer="0.3"/>
  <pageSetup paperSize="9" orientation="portrait" horizontalDpi="1200" verticalDpi="120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15</vt:i4>
      </vt:variant>
    </vt:vector>
  </HeadingPairs>
  <TitlesOfParts>
    <vt:vector size="29" baseType="lpstr">
      <vt:lpstr>Revision</vt:lpstr>
      <vt:lpstr>Introduction</vt:lpstr>
      <vt:lpstr>Definitions</vt:lpstr>
      <vt:lpstr>Generation</vt:lpstr>
      <vt:lpstr>1-Class List</vt:lpstr>
      <vt:lpstr>2-Instance List</vt:lpstr>
      <vt:lpstr>3-Class Mapping</vt:lpstr>
      <vt:lpstr>4-External Variables</vt:lpstr>
      <vt:lpstr>4-External Variables - SIL0</vt:lpstr>
      <vt:lpstr>4-External Variables - SIL2MON</vt:lpstr>
      <vt:lpstr>4-External Variables - SIL2CON</vt:lpstr>
      <vt:lpstr>10-PLC Points</vt:lpstr>
      <vt:lpstr>A-Validation Data list</vt:lpstr>
      <vt:lpstr>B-Address Qty</vt:lpstr>
      <vt:lpstr>Bit_Position</vt:lpstr>
      <vt:lpstr>'2-Instance List'!Excel_BuiltIn__FilterDatabase</vt:lpstr>
      <vt:lpstr>'1-Class List'!Print_Titles</vt:lpstr>
      <vt:lpstr>SE_Interface_To</vt:lpstr>
      <vt:lpstr>SE_Point_Type</vt:lpstr>
      <vt:lpstr>SE_Point_Type_DataLength_assoc</vt:lpstr>
      <vt:lpstr>SE_RTU_IEC104_Operation_Code</vt:lpstr>
      <vt:lpstr>SE_RTU_IEC104_Table</vt:lpstr>
      <vt:lpstr>SE_RTU_Modbus_Operation_Code</vt:lpstr>
      <vt:lpstr>SE_RTU_Modbus_Table</vt:lpstr>
      <vt:lpstr>SE_RTU_Protocol</vt:lpstr>
      <vt:lpstr>SE_RTU_Undefined_Table</vt:lpstr>
      <vt:lpstr>SE_SIL_Channel</vt:lpstr>
      <vt:lpstr>SE_VAR_TYPE</vt:lpstr>
      <vt:lpstr>SIL_Channel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t0100058</dc:creator>
  <cp:lastModifiedBy>Chao</cp:lastModifiedBy>
  <cp:lastPrinted>2018-03-09T10:08:25Z</cp:lastPrinted>
  <dcterms:created xsi:type="dcterms:W3CDTF">2013-11-14T13:20:18Z</dcterms:created>
  <dcterms:modified xsi:type="dcterms:W3CDTF">2018-05-31T07:53:41Z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6c54843a-d8c3-4894-821e-f287a4b0c9fe</vt:lpwstr>
  </property>
</Properties>
</file>