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W:\hfint\drogon_20211115_12-12\resmod\ff\21.0.1\ert\input\distributions\"/>
    </mc:Choice>
  </mc:AlternateContent>
  <xr:revisionPtr revIDLastSave="0" documentId="13_ncr:1_{25F90337-1E0E-4D33-8F18-722472BCF485}" xr6:coauthVersionLast="47" xr6:coauthVersionMax="47" xr10:uidLastSave="{00000000-0000-0000-0000-000000000000}"/>
  <bookViews>
    <workbookView xWindow="4155" yWindow="1905" windowWidth="23610" windowHeight="11325" tabRatio="500" firstSheet="2" activeTab="3" xr2:uid="{00000000-000D-0000-FFFF-FFFF00000000}"/>
  </bookViews>
  <sheets>
    <sheet name="general_input" sheetId="1" r:id="rId1"/>
    <sheet name="designinput" sheetId="2" r:id="rId2"/>
    <sheet name="INFO" sheetId="3" r:id="rId3"/>
    <sheet name="DefaultValues" sheetId="4" r:id="rId4"/>
    <sheet name="DesignSheet_hf" sheetId="5" r:id="rId5"/>
    <sheet name="DesignSheet_nhf" sheetId="6" r:id="rId6"/>
    <sheet name="DesignSheet (live)" sheetId="7" r:id="rId7"/>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B101" i="7" l="1"/>
  <c r="B100" i="7"/>
  <c r="B99" i="7"/>
  <c r="B98" i="7"/>
  <c r="B97" i="7"/>
  <c r="B96" i="7"/>
  <c r="B95" i="7"/>
  <c r="B94" i="7"/>
  <c r="B93" i="7"/>
  <c r="B92" i="7"/>
  <c r="B91" i="7"/>
  <c r="B90" i="7"/>
  <c r="B89" i="7"/>
  <c r="B88" i="7"/>
  <c r="B87" i="7"/>
  <c r="B86" i="7"/>
  <c r="B85" i="7"/>
  <c r="B84" i="7"/>
  <c r="B83" i="7"/>
  <c r="B82" i="7"/>
  <c r="B81" i="7"/>
  <c r="B80" i="7"/>
  <c r="B79" i="7"/>
  <c r="B78" i="7"/>
  <c r="B77" i="7"/>
  <c r="B76" i="7"/>
  <c r="B75" i="7"/>
  <c r="B74" i="7"/>
  <c r="B73" i="7"/>
  <c r="B72" i="7"/>
  <c r="B71" i="7"/>
  <c r="B70" i="7"/>
  <c r="B69" i="7"/>
  <c r="B68" i="7"/>
  <c r="B67" i="7"/>
  <c r="B66" i="7"/>
  <c r="B65" i="7"/>
  <c r="B64" i="7"/>
  <c r="B63" i="7"/>
  <c r="B62" i="7"/>
  <c r="B61" i="7"/>
  <c r="B60" i="7"/>
  <c r="B59" i="7"/>
  <c r="B58" i="7"/>
  <c r="B57" i="7"/>
  <c r="B56" i="7"/>
  <c r="B55" i="7"/>
  <c r="B54" i="7"/>
  <c r="B53" i="7"/>
  <c r="B52" i="7"/>
  <c r="B51" i="7"/>
  <c r="B50" i="7"/>
  <c r="B49" i="7"/>
  <c r="B48" i="7"/>
  <c r="B47" i="7"/>
  <c r="B46" i="7"/>
  <c r="B45" i="7"/>
  <c r="B44" i="7"/>
  <c r="B43" i="7"/>
  <c r="B42" i="7"/>
  <c r="B41" i="7"/>
  <c r="B40" i="7"/>
  <c r="B39" i="7"/>
  <c r="B38" i="7"/>
  <c r="B37" i="7"/>
  <c r="B36" i="7"/>
  <c r="B35" i="7"/>
  <c r="B34" i="7"/>
  <c r="B33" i="7"/>
  <c r="B32" i="7"/>
  <c r="B31" i="7"/>
  <c r="B30" i="7"/>
  <c r="B29" i="7"/>
  <c r="B28" i="7"/>
  <c r="B27" i="7"/>
  <c r="B26" i="7"/>
  <c r="B25" i="7"/>
  <c r="B24" i="7"/>
  <c r="B23" i="7"/>
  <c r="B22" i="7"/>
  <c r="B21" i="7"/>
  <c r="B20" i="7"/>
  <c r="B19" i="7"/>
  <c r="B18" i="7"/>
  <c r="B17" i="7"/>
  <c r="B16" i="7"/>
  <c r="B15" i="7"/>
  <c r="B14" i="7"/>
  <c r="B13" i="7"/>
  <c r="B12" i="7"/>
  <c r="B11" i="7"/>
  <c r="B10" i="7"/>
  <c r="B9" i="7"/>
  <c r="B8" i="7"/>
  <c r="B7" i="7"/>
  <c r="B6" i="7"/>
  <c r="B5" i="7"/>
  <c r="B4" i="7"/>
  <c r="B3" i="7"/>
  <c r="J2" i="7" a="1"/>
  <c r="J81" i="7" s="1"/>
  <c r="I2" i="7" a="1"/>
  <c r="I70" i="7" s="1"/>
  <c r="H2" i="7" a="1"/>
  <c r="H97" i="7" s="1"/>
  <c r="G2" i="7" a="1"/>
  <c r="G99" i="7" s="1"/>
  <c r="F2" i="7" a="1"/>
  <c r="F70" i="7" s="1"/>
  <c r="E2" i="7" a="1"/>
  <c r="E83" i="7" s="1"/>
  <c r="D2" i="7" a="1"/>
  <c r="C2" i="7" a="1"/>
  <c r="C96" i="7" s="1"/>
  <c r="B2" i="7"/>
  <c r="H2" i="7" l="1"/>
  <c r="H4" i="7"/>
  <c r="H16" i="7"/>
  <c r="H83" i="7"/>
  <c r="H26" i="7"/>
  <c r="H68" i="7"/>
  <c r="H19" i="7"/>
  <c r="H90" i="7"/>
  <c r="H41" i="7"/>
  <c r="H48" i="7"/>
  <c r="H58" i="7"/>
  <c r="H63" i="7"/>
  <c r="G16" i="7"/>
  <c r="G36" i="7"/>
  <c r="G49" i="7"/>
  <c r="G69" i="7"/>
  <c r="G84" i="7"/>
  <c r="G4" i="7"/>
  <c r="G17" i="7"/>
  <c r="G37" i="7"/>
  <c r="G52" i="7"/>
  <c r="G70" i="7"/>
  <c r="G88" i="7"/>
  <c r="H42" i="7"/>
  <c r="H84" i="7"/>
  <c r="G62" i="7"/>
  <c r="G56" i="7"/>
  <c r="G14" i="7"/>
  <c r="G38" i="7"/>
  <c r="G89" i="7"/>
  <c r="G47" i="7"/>
  <c r="G100" i="7"/>
  <c r="G5" i="7"/>
  <c r="G20" i="7"/>
  <c r="G71" i="7"/>
  <c r="G6" i="7"/>
  <c r="G24" i="7"/>
  <c r="G39" i="7"/>
  <c r="G57" i="7"/>
  <c r="G72" i="7"/>
  <c r="G92" i="7"/>
  <c r="G25" i="7"/>
  <c r="G93" i="7"/>
  <c r="G7" i="7"/>
  <c r="G40" i="7"/>
  <c r="G60" i="7"/>
  <c r="G78" i="7"/>
  <c r="G8" i="7"/>
  <c r="G28" i="7"/>
  <c r="G46" i="7"/>
  <c r="G61" i="7"/>
  <c r="G79" i="7"/>
  <c r="G94" i="7"/>
  <c r="H20" i="7"/>
  <c r="H64" i="7"/>
  <c r="G29" i="7"/>
  <c r="G80" i="7"/>
  <c r="G15" i="7"/>
  <c r="G30" i="7"/>
  <c r="G48" i="7"/>
  <c r="G68" i="7"/>
  <c r="G81" i="7"/>
  <c r="G101" i="7"/>
  <c r="H36" i="7"/>
  <c r="H80" i="7"/>
  <c r="E92" i="7"/>
  <c r="I13" i="7"/>
  <c r="J65" i="7"/>
  <c r="E28" i="7"/>
  <c r="E65" i="7"/>
  <c r="F2" i="7"/>
  <c r="F34" i="7"/>
  <c r="I14" i="7"/>
  <c r="I39" i="7"/>
  <c r="I67" i="7"/>
  <c r="I92" i="7"/>
  <c r="J32" i="7"/>
  <c r="J70" i="7"/>
  <c r="F100" i="7"/>
  <c r="F87" i="7"/>
  <c r="F69" i="7"/>
  <c r="F51" i="7"/>
  <c r="F33" i="7"/>
  <c r="F14" i="7"/>
  <c r="F86" i="7"/>
  <c r="F68" i="7"/>
  <c r="F50" i="7"/>
  <c r="F31" i="7"/>
  <c r="F13" i="7"/>
  <c r="F101" i="7"/>
  <c r="F83" i="7"/>
  <c r="F65" i="7"/>
  <c r="F46" i="7"/>
  <c r="F28" i="7"/>
  <c r="F10" i="7"/>
  <c r="F97" i="7"/>
  <c r="F78" i="7"/>
  <c r="F60" i="7"/>
  <c r="F42" i="7"/>
  <c r="F23" i="7"/>
  <c r="F5" i="7"/>
  <c r="F37" i="7"/>
  <c r="F74" i="7"/>
  <c r="I15" i="7"/>
  <c r="I43" i="7"/>
  <c r="I68" i="7"/>
  <c r="I93" i="7"/>
  <c r="J33" i="7"/>
  <c r="J80" i="7"/>
  <c r="E33" i="7"/>
  <c r="E70" i="7"/>
  <c r="F4" i="7"/>
  <c r="F41" i="7"/>
  <c r="F77" i="7"/>
  <c r="I20" i="7"/>
  <c r="I45" i="7"/>
  <c r="J2" i="7"/>
  <c r="J38" i="7"/>
  <c r="J96" i="7"/>
  <c r="J79" i="7"/>
  <c r="J63" i="7"/>
  <c r="J47" i="7"/>
  <c r="J31" i="7"/>
  <c r="J15" i="7"/>
  <c r="J94" i="7"/>
  <c r="J78" i="7"/>
  <c r="J62" i="7"/>
  <c r="J46" i="7"/>
  <c r="J30" i="7"/>
  <c r="J14" i="7"/>
  <c r="J89" i="7"/>
  <c r="J73" i="7"/>
  <c r="J57" i="7"/>
  <c r="J41" i="7"/>
  <c r="J25" i="7"/>
  <c r="J9" i="7"/>
  <c r="J72" i="7"/>
  <c r="J56" i="7"/>
  <c r="J40" i="7"/>
  <c r="J24" i="7"/>
  <c r="J88" i="7"/>
  <c r="J8" i="7"/>
  <c r="J87" i="7"/>
  <c r="J71" i="7"/>
  <c r="J55" i="7"/>
  <c r="J39" i="7"/>
  <c r="J23" i="7"/>
  <c r="J7" i="7"/>
  <c r="J86" i="7"/>
  <c r="I98" i="7"/>
  <c r="I101" i="7"/>
  <c r="I87" i="7"/>
  <c r="I76" i="7"/>
  <c r="I62" i="7"/>
  <c r="I51" i="7"/>
  <c r="I37" i="7"/>
  <c r="I23" i="7"/>
  <c r="I12" i="7"/>
  <c r="I100" i="7"/>
  <c r="I86" i="7"/>
  <c r="I75" i="7"/>
  <c r="I61" i="7"/>
  <c r="I47" i="7"/>
  <c r="I36" i="7"/>
  <c r="I22" i="7"/>
  <c r="I11" i="7"/>
  <c r="I99" i="7"/>
  <c r="I85" i="7"/>
  <c r="I71" i="7"/>
  <c r="I60" i="7"/>
  <c r="I46" i="7"/>
  <c r="I35" i="7"/>
  <c r="I21" i="7"/>
  <c r="I7" i="7"/>
  <c r="I95" i="7"/>
  <c r="I94" i="7"/>
  <c r="I83" i="7"/>
  <c r="I69" i="7"/>
  <c r="I55" i="7"/>
  <c r="I44" i="7"/>
  <c r="I30" i="7"/>
  <c r="I19" i="7"/>
  <c r="I5" i="7"/>
  <c r="I27" i="7"/>
  <c r="I52" i="7"/>
  <c r="I77" i="7"/>
  <c r="J48" i="7"/>
  <c r="E10" i="7"/>
  <c r="E47" i="7"/>
  <c r="F15" i="7"/>
  <c r="F52" i="7"/>
  <c r="F89" i="7"/>
  <c r="I3" i="7"/>
  <c r="I28" i="7"/>
  <c r="I53" i="7"/>
  <c r="I78" i="7"/>
  <c r="J6" i="7"/>
  <c r="J49" i="7"/>
  <c r="E100" i="7"/>
  <c r="E98" i="7"/>
  <c r="E80" i="7"/>
  <c r="E62" i="7"/>
  <c r="E43" i="7"/>
  <c r="E25" i="7"/>
  <c r="E7" i="7"/>
  <c r="E97" i="7"/>
  <c r="E79" i="7"/>
  <c r="E60" i="7"/>
  <c r="E42" i="7"/>
  <c r="E24" i="7"/>
  <c r="E6" i="7"/>
  <c r="E96" i="7"/>
  <c r="E78" i="7"/>
  <c r="E59" i="7"/>
  <c r="E41" i="7"/>
  <c r="E23" i="7"/>
  <c r="E4" i="7"/>
  <c r="E89" i="7"/>
  <c r="E71" i="7"/>
  <c r="E52" i="7"/>
  <c r="E34" i="7"/>
  <c r="E16" i="7"/>
  <c r="E2" i="7"/>
  <c r="E38" i="7"/>
  <c r="E74" i="7"/>
  <c r="F6" i="7"/>
  <c r="F43" i="7"/>
  <c r="F79" i="7"/>
  <c r="E14" i="7"/>
  <c r="E50" i="7"/>
  <c r="E87" i="7"/>
  <c r="F19" i="7"/>
  <c r="F55" i="7"/>
  <c r="F92" i="7"/>
  <c r="I4" i="7"/>
  <c r="I29" i="7"/>
  <c r="I54" i="7"/>
  <c r="I79" i="7"/>
  <c r="J16" i="7"/>
  <c r="J54" i="7"/>
  <c r="E19" i="7"/>
  <c r="E56" i="7"/>
  <c r="F25" i="7"/>
  <c r="F61" i="7"/>
  <c r="F98" i="7"/>
  <c r="I38" i="7"/>
  <c r="I63" i="7"/>
  <c r="I91" i="7"/>
  <c r="J22" i="7"/>
  <c r="C24" i="7"/>
  <c r="E32" i="7"/>
  <c r="E68" i="7"/>
  <c r="E15" i="7"/>
  <c r="E51" i="7"/>
  <c r="E88" i="7"/>
  <c r="F22" i="7"/>
  <c r="F59" i="7"/>
  <c r="F95" i="7"/>
  <c r="I6" i="7"/>
  <c r="I31" i="7"/>
  <c r="I59" i="7"/>
  <c r="I84" i="7"/>
  <c r="J17" i="7"/>
  <c r="J64" i="7"/>
  <c r="H23" i="7"/>
  <c r="H43" i="7"/>
  <c r="H65" i="7"/>
  <c r="H87" i="7"/>
  <c r="G9" i="7"/>
  <c r="G21" i="7"/>
  <c r="G31" i="7"/>
  <c r="G41" i="7"/>
  <c r="G53" i="7"/>
  <c r="G63" i="7"/>
  <c r="G73" i="7"/>
  <c r="G85" i="7"/>
  <c r="G95" i="7"/>
  <c r="H9" i="7"/>
  <c r="H31" i="7"/>
  <c r="H51" i="7"/>
  <c r="H73" i="7"/>
  <c r="H95" i="7"/>
  <c r="G2" i="7"/>
  <c r="G12" i="7"/>
  <c r="G22" i="7"/>
  <c r="G32" i="7"/>
  <c r="G44" i="7"/>
  <c r="G54" i="7"/>
  <c r="G64" i="7"/>
  <c r="G76" i="7"/>
  <c r="G86" i="7"/>
  <c r="G96" i="7"/>
  <c r="H10" i="7"/>
  <c r="H32" i="7"/>
  <c r="H52" i="7"/>
  <c r="H74" i="7"/>
  <c r="H96" i="7"/>
  <c r="G13" i="7"/>
  <c r="G23" i="7"/>
  <c r="G33" i="7"/>
  <c r="G45" i="7"/>
  <c r="G55" i="7"/>
  <c r="G65" i="7"/>
  <c r="G77" i="7"/>
  <c r="G87" i="7"/>
  <c r="G97" i="7"/>
  <c r="H11" i="7"/>
  <c r="H33" i="7"/>
  <c r="H55" i="7"/>
  <c r="H75" i="7"/>
  <c r="D98" i="7"/>
  <c r="D90" i="7"/>
  <c r="D82" i="7"/>
  <c r="D74" i="7"/>
  <c r="D66" i="7"/>
  <c r="D58" i="7"/>
  <c r="D50" i="7"/>
  <c r="D42" i="7"/>
  <c r="D34" i="7"/>
  <c r="D95" i="7"/>
  <c r="D86" i="7"/>
  <c r="D77" i="7"/>
  <c r="D68" i="7"/>
  <c r="D59" i="7"/>
  <c r="D49" i="7"/>
  <c r="D40" i="7"/>
  <c r="D31" i="7"/>
  <c r="D23" i="7"/>
  <c r="D15" i="7"/>
  <c r="D7" i="7"/>
  <c r="D101" i="7"/>
  <c r="D92" i="7"/>
  <c r="D83" i="7"/>
  <c r="D73" i="7"/>
  <c r="D64" i="7"/>
  <c r="D55" i="7"/>
  <c r="D46" i="7"/>
  <c r="D37" i="7"/>
  <c r="D28" i="7"/>
  <c r="D20" i="7"/>
  <c r="D12" i="7"/>
  <c r="D4" i="7"/>
  <c r="D100" i="7"/>
  <c r="D91" i="7"/>
  <c r="D81" i="7"/>
  <c r="D72" i="7"/>
  <c r="D63" i="7"/>
  <c r="D54" i="7"/>
  <c r="D13" i="7"/>
  <c r="D24" i="7"/>
  <c r="D35" i="7"/>
  <c r="D47" i="7"/>
  <c r="D61" i="7"/>
  <c r="D76" i="7"/>
  <c r="D89" i="7"/>
  <c r="C3" i="7"/>
  <c r="C35" i="7"/>
  <c r="C56" i="7"/>
  <c r="C67" i="7"/>
  <c r="C88" i="7"/>
  <c r="D9" i="7"/>
  <c r="D30" i="7"/>
  <c r="D56" i="7"/>
  <c r="D85" i="7"/>
  <c r="D99" i="7"/>
  <c r="C5" i="7"/>
  <c r="C26" i="7"/>
  <c r="C47" i="7"/>
  <c r="C79" i="7"/>
  <c r="C101" i="7"/>
  <c r="D21" i="7"/>
  <c r="D44" i="7"/>
  <c r="D71" i="7"/>
  <c r="C16" i="7"/>
  <c r="C48" i="7"/>
  <c r="C70" i="7"/>
  <c r="C80" i="7"/>
  <c r="D2" i="7"/>
  <c r="D22" i="7"/>
  <c r="D33" i="7"/>
  <c r="D45" i="7"/>
  <c r="D75" i="7"/>
  <c r="D88" i="7"/>
  <c r="C7" i="7"/>
  <c r="C18" i="7"/>
  <c r="C29" i="7"/>
  <c r="C39" i="7"/>
  <c r="C50" i="7"/>
  <c r="C61" i="7"/>
  <c r="C71" i="7"/>
  <c r="C82" i="7"/>
  <c r="C93" i="7"/>
  <c r="C8" i="7"/>
  <c r="C19" i="7"/>
  <c r="C30" i="7"/>
  <c r="C40" i="7"/>
  <c r="C51" i="7"/>
  <c r="C62" i="7"/>
  <c r="C72" i="7"/>
  <c r="C83" i="7"/>
  <c r="C94" i="7"/>
  <c r="D3" i="7"/>
  <c r="D14" i="7"/>
  <c r="D25" i="7"/>
  <c r="D36" i="7"/>
  <c r="D48" i="7"/>
  <c r="D62" i="7"/>
  <c r="D78" i="7"/>
  <c r="D93" i="7"/>
  <c r="C14" i="7"/>
  <c r="C46" i="7"/>
  <c r="C99" i="7"/>
  <c r="D43" i="7"/>
  <c r="C15" i="7"/>
  <c r="C37" i="7"/>
  <c r="C58" i="7"/>
  <c r="C90" i="7"/>
  <c r="D10" i="7"/>
  <c r="D32" i="7"/>
  <c r="D57" i="7"/>
  <c r="D87" i="7"/>
  <c r="C6" i="7"/>
  <c r="C27" i="7"/>
  <c r="C59" i="7"/>
  <c r="C91" i="7"/>
  <c r="D60" i="7"/>
  <c r="C10" i="7"/>
  <c r="C21" i="7"/>
  <c r="C31" i="7"/>
  <c r="C42" i="7"/>
  <c r="C53" i="7"/>
  <c r="C63" i="7"/>
  <c r="C74" i="7"/>
  <c r="C85" i="7"/>
  <c r="C95" i="7"/>
  <c r="D5" i="7"/>
  <c r="D16" i="7"/>
  <c r="D26" i="7"/>
  <c r="D38" i="7"/>
  <c r="D51" i="7"/>
  <c r="D65" i="7"/>
  <c r="D79" i="7"/>
  <c r="D94" i="7"/>
  <c r="C78" i="7"/>
  <c r="D19" i="7"/>
  <c r="D70" i="7"/>
  <c r="C69" i="7"/>
  <c r="C38" i="7"/>
  <c r="D11" i="7"/>
  <c r="C11" i="7"/>
  <c r="C22" i="7"/>
  <c r="C32" i="7"/>
  <c r="C43" i="7"/>
  <c r="C54" i="7"/>
  <c r="C64" i="7"/>
  <c r="C75" i="7"/>
  <c r="C86" i="7"/>
  <c r="D6" i="7"/>
  <c r="D17" i="7"/>
  <c r="D27" i="7"/>
  <c r="D39" i="7"/>
  <c r="D52" i="7"/>
  <c r="D67" i="7"/>
  <c r="D80" i="7"/>
  <c r="D96" i="7"/>
  <c r="C100" i="7"/>
  <c r="C92" i="7"/>
  <c r="C84" i="7"/>
  <c r="C76" i="7"/>
  <c r="C68" i="7"/>
  <c r="C60" i="7"/>
  <c r="C52" i="7"/>
  <c r="C44" i="7"/>
  <c r="C36" i="7"/>
  <c r="C28" i="7"/>
  <c r="C20" i="7"/>
  <c r="C12" i="7"/>
  <c r="C4" i="7"/>
  <c r="C97" i="7"/>
  <c r="C89" i="7"/>
  <c r="C81" i="7"/>
  <c r="C73" i="7"/>
  <c r="C65" i="7"/>
  <c r="C57" i="7"/>
  <c r="C49" i="7"/>
  <c r="C41" i="7"/>
  <c r="C33" i="7"/>
  <c r="C25" i="7"/>
  <c r="C17" i="7"/>
  <c r="C9" i="7"/>
  <c r="C2" i="7"/>
  <c r="C13" i="7"/>
  <c r="C23" i="7"/>
  <c r="C34" i="7"/>
  <c r="C45" i="7"/>
  <c r="C55" i="7"/>
  <c r="C66" i="7"/>
  <c r="C77" i="7"/>
  <c r="C87" i="7"/>
  <c r="C98" i="7"/>
  <c r="D8" i="7"/>
  <c r="D18" i="7"/>
  <c r="D29" i="7"/>
  <c r="D41" i="7"/>
  <c r="D53" i="7"/>
  <c r="D69" i="7"/>
  <c r="D84" i="7"/>
  <c r="D97" i="7"/>
  <c r="H94" i="7"/>
  <c r="H86" i="7"/>
  <c r="H78" i="7"/>
  <c r="H70" i="7"/>
  <c r="H62" i="7"/>
  <c r="H54" i="7"/>
  <c r="H46" i="7"/>
  <c r="H38" i="7"/>
  <c r="H30" i="7"/>
  <c r="H22" i="7"/>
  <c r="H14" i="7"/>
  <c r="H6" i="7"/>
  <c r="H101" i="7"/>
  <c r="H93" i="7"/>
  <c r="H85" i="7"/>
  <c r="H77" i="7"/>
  <c r="H69" i="7"/>
  <c r="H61" i="7"/>
  <c r="H53" i="7"/>
  <c r="H45" i="7"/>
  <c r="H37" i="7"/>
  <c r="H29" i="7"/>
  <c r="H21" i="7"/>
  <c r="H13" i="7"/>
  <c r="H5" i="7"/>
  <c r="H12" i="7"/>
  <c r="H24" i="7"/>
  <c r="H34" i="7"/>
  <c r="H44" i="7"/>
  <c r="H56" i="7"/>
  <c r="H66" i="7"/>
  <c r="H76" i="7"/>
  <c r="H88" i="7"/>
  <c r="H98" i="7"/>
  <c r="E8" i="7"/>
  <c r="E17" i="7"/>
  <c r="E26" i="7"/>
  <c r="E35" i="7"/>
  <c r="E44" i="7"/>
  <c r="E54" i="7"/>
  <c r="E63" i="7"/>
  <c r="E72" i="7"/>
  <c r="E81" i="7"/>
  <c r="E90" i="7"/>
  <c r="E99" i="7"/>
  <c r="F7" i="7"/>
  <c r="F17" i="7"/>
  <c r="F26" i="7"/>
  <c r="F35" i="7"/>
  <c r="F44" i="7"/>
  <c r="F53" i="7"/>
  <c r="F62" i="7"/>
  <c r="F71" i="7"/>
  <c r="F81" i="7"/>
  <c r="F90" i="7"/>
  <c r="F99" i="7"/>
  <c r="E9" i="7"/>
  <c r="E18" i="7"/>
  <c r="E27" i="7"/>
  <c r="E36" i="7"/>
  <c r="E46" i="7"/>
  <c r="E55" i="7"/>
  <c r="E64" i="7"/>
  <c r="E73" i="7"/>
  <c r="E82" i="7"/>
  <c r="E91" i="7"/>
  <c r="F9" i="7"/>
  <c r="F18" i="7"/>
  <c r="F27" i="7"/>
  <c r="F36" i="7"/>
  <c r="F45" i="7"/>
  <c r="F54" i="7"/>
  <c r="F63" i="7"/>
  <c r="F73" i="7"/>
  <c r="F82" i="7"/>
  <c r="F91" i="7"/>
  <c r="H3" i="7"/>
  <c r="H15" i="7"/>
  <c r="H25" i="7"/>
  <c r="H35" i="7"/>
  <c r="H47" i="7"/>
  <c r="H57" i="7"/>
  <c r="H67" i="7"/>
  <c r="H79" i="7"/>
  <c r="H89" i="7"/>
  <c r="H99" i="7"/>
  <c r="H100" i="7"/>
  <c r="F96" i="7"/>
  <c r="F88" i="7"/>
  <c r="F80" i="7"/>
  <c r="F72" i="7"/>
  <c r="F64" i="7"/>
  <c r="F56" i="7"/>
  <c r="F48" i="7"/>
  <c r="F40" i="7"/>
  <c r="F32" i="7"/>
  <c r="F24" i="7"/>
  <c r="F16" i="7"/>
  <c r="F8" i="7"/>
  <c r="F11" i="7"/>
  <c r="F20" i="7"/>
  <c r="F29" i="7"/>
  <c r="F38" i="7"/>
  <c r="F47" i="7"/>
  <c r="F57" i="7"/>
  <c r="F66" i="7"/>
  <c r="F75" i="7"/>
  <c r="F84" i="7"/>
  <c r="F93" i="7"/>
  <c r="H7" i="7"/>
  <c r="H17" i="7"/>
  <c r="H27" i="7"/>
  <c r="H39" i="7"/>
  <c r="H49" i="7"/>
  <c r="H59" i="7"/>
  <c r="H71" i="7"/>
  <c r="H81" i="7"/>
  <c r="H91" i="7"/>
  <c r="E101" i="7"/>
  <c r="E93" i="7"/>
  <c r="E85" i="7"/>
  <c r="E77" i="7"/>
  <c r="E69" i="7"/>
  <c r="E61" i="7"/>
  <c r="E53" i="7"/>
  <c r="E45" i="7"/>
  <c r="E37" i="7"/>
  <c r="E29" i="7"/>
  <c r="E21" i="7"/>
  <c r="E13" i="7"/>
  <c r="E5" i="7"/>
  <c r="E11" i="7"/>
  <c r="E20" i="7"/>
  <c r="E30" i="7"/>
  <c r="E39" i="7"/>
  <c r="E48" i="7"/>
  <c r="E57" i="7"/>
  <c r="E66" i="7"/>
  <c r="E75" i="7"/>
  <c r="E84" i="7"/>
  <c r="E94" i="7"/>
  <c r="E3" i="7"/>
  <c r="E12" i="7"/>
  <c r="E22" i="7"/>
  <c r="E31" i="7"/>
  <c r="E40" i="7"/>
  <c r="E49" i="7"/>
  <c r="E58" i="7"/>
  <c r="E67" i="7"/>
  <c r="E76" i="7"/>
  <c r="E86" i="7"/>
  <c r="E95" i="7"/>
  <c r="F3" i="7"/>
  <c r="F12" i="7"/>
  <c r="F21" i="7"/>
  <c r="F30" i="7"/>
  <c r="F39" i="7"/>
  <c r="F49" i="7"/>
  <c r="F58" i="7"/>
  <c r="F67" i="7"/>
  <c r="F76" i="7"/>
  <c r="F85" i="7"/>
  <c r="F94" i="7"/>
  <c r="H8" i="7"/>
  <c r="H18" i="7"/>
  <c r="H28" i="7"/>
  <c r="H40" i="7"/>
  <c r="H50" i="7"/>
  <c r="H60" i="7"/>
  <c r="H72" i="7"/>
  <c r="H82" i="7"/>
  <c r="H92" i="7"/>
  <c r="J97" i="7"/>
  <c r="J10" i="7"/>
  <c r="J18" i="7"/>
  <c r="J26" i="7"/>
  <c r="J34" i="7"/>
  <c r="J42" i="7"/>
  <c r="J50" i="7"/>
  <c r="J58" i="7"/>
  <c r="J66" i="7"/>
  <c r="J74" i="7"/>
  <c r="J82" i="7"/>
  <c r="J90" i="7"/>
  <c r="J98" i="7"/>
  <c r="G10" i="7"/>
  <c r="G18" i="7"/>
  <c r="G26" i="7"/>
  <c r="G34" i="7"/>
  <c r="G42" i="7"/>
  <c r="G50" i="7"/>
  <c r="G58" i="7"/>
  <c r="G66" i="7"/>
  <c r="G74" i="7"/>
  <c r="G82" i="7"/>
  <c r="G90" i="7"/>
  <c r="G98" i="7"/>
  <c r="I8" i="7"/>
  <c r="I16" i="7"/>
  <c r="I24" i="7"/>
  <c r="I32" i="7"/>
  <c r="I40" i="7"/>
  <c r="I48" i="7"/>
  <c r="I56" i="7"/>
  <c r="I64" i="7"/>
  <c r="I72" i="7"/>
  <c r="I80" i="7"/>
  <c r="I88" i="7"/>
  <c r="I96" i="7"/>
  <c r="J3" i="7"/>
  <c r="J11" i="7"/>
  <c r="J19" i="7"/>
  <c r="J27" i="7"/>
  <c r="J35" i="7"/>
  <c r="J43" i="7"/>
  <c r="J51" i="7"/>
  <c r="J59" i="7"/>
  <c r="J67" i="7"/>
  <c r="J75" i="7"/>
  <c r="J83" i="7"/>
  <c r="J91" i="7"/>
  <c r="J99" i="7"/>
  <c r="G3" i="7"/>
  <c r="G11" i="7"/>
  <c r="G19" i="7"/>
  <c r="G27" i="7"/>
  <c r="G35" i="7"/>
  <c r="G43" i="7"/>
  <c r="G51" i="7"/>
  <c r="G59" i="7"/>
  <c r="G67" i="7"/>
  <c r="G75" i="7"/>
  <c r="G83" i="7"/>
  <c r="G91" i="7"/>
  <c r="I2" i="7"/>
  <c r="I9" i="7"/>
  <c r="I17" i="7"/>
  <c r="I25" i="7"/>
  <c r="I33" i="7"/>
  <c r="I41" i="7"/>
  <c r="I49" i="7"/>
  <c r="I57" i="7"/>
  <c r="I65" i="7"/>
  <c r="I73" i="7"/>
  <c r="I81" i="7"/>
  <c r="I89" i="7"/>
  <c r="I97" i="7"/>
  <c r="J4" i="7"/>
  <c r="J12" i="7"/>
  <c r="J20" i="7"/>
  <c r="J28" i="7"/>
  <c r="J36" i="7"/>
  <c r="J44" i="7"/>
  <c r="J52" i="7"/>
  <c r="J60" i="7"/>
  <c r="J68" i="7"/>
  <c r="J76" i="7"/>
  <c r="J84" i="7"/>
  <c r="J92" i="7"/>
  <c r="J100" i="7"/>
  <c r="I10" i="7"/>
  <c r="I18" i="7"/>
  <c r="I26" i="7"/>
  <c r="I34" i="7"/>
  <c r="I42" i="7"/>
  <c r="I50" i="7"/>
  <c r="I58" i="7"/>
  <c r="I66" i="7"/>
  <c r="I74" i="7"/>
  <c r="I82" i="7"/>
  <c r="I90" i="7"/>
  <c r="J5" i="7"/>
  <c r="J13" i="7"/>
  <c r="J21" i="7"/>
  <c r="J29" i="7"/>
  <c r="J37" i="7"/>
  <c r="J45" i="7"/>
  <c r="J53" i="7"/>
  <c r="J61" i="7"/>
  <c r="J69" i="7"/>
  <c r="J77" i="7"/>
  <c r="J85" i="7"/>
  <c r="J93" i="7"/>
  <c r="J101" i="7"/>
  <c r="J9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000-000001000000}">
      <text>
        <r>
          <rPr>
            <sz val="10"/>
            <color rgb="FF000000"/>
            <rFont val="Calibri"/>
            <family val="2"/>
            <charset val="1"/>
          </rPr>
          <t>Default number of realisations per sensitivity/scenario. Typically &gt; 1 for repeating seeds</t>
        </r>
      </text>
    </comment>
    <comment ref="B3" authorId="0" shapeId="0" xr:uid="{00000000-0006-0000-0000-000002000000}">
      <text>
        <r>
          <rPr>
            <sz val="10"/>
            <color rgb="FF000000"/>
            <rFont val="Calibri"/>
            <family val="2"/>
            <charset val="1"/>
          </rPr>
          <t>Default is using seeds 1000-1001-1002-1003.
Alternatives:
- None: seed number is not added as parameter in spreadsheet
- filename for file with list of seeds.</t>
        </r>
      </text>
    </comment>
    <comment ref="B4" authorId="0" shapeId="0" xr:uid="{00000000-0006-0000-0000-000003000000}">
      <text>
        <r>
          <rPr>
            <sz val="10"/>
            <color rgb="FF000000"/>
            <rFont val="Calibri"/>
            <family val="2"/>
            <charset val="1"/>
          </rPr>
          <t>Alternatives:
- None (no sampled background parameters)
- name of sheet in current workbook with distributions for background parameters
- name of external file with background parameters (suffix .xlsx or .csv) Must be readable as pandas data frame with parameter names as column headers. Path is relative to where fmudesign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N1" authorId="0" shapeId="0" xr:uid="{00000000-0006-0000-0100-000001000000}">
      <text>
        <r>
          <rPr>
            <sz val="11"/>
            <color rgb="FF000000"/>
            <rFont val="Calibri"/>
            <family val="2"/>
            <charset val="1"/>
          </rPr>
          <t>Optional column:
For sensitivities of type dist. Number of decimals in output</t>
        </r>
      </text>
    </comment>
    <comment ref="O1" authorId="0" shapeId="0" xr:uid="{00000000-0006-0000-0100-000002000000}">
      <text>
        <r>
          <rPr>
            <sz val="11"/>
            <color rgb="FF000000"/>
            <rFont val="Calibri"/>
            <family val="2"/>
            <charset val="1"/>
          </rPr>
          <t>Optional column:
For sensitivities of type dist. Name of sheet with correlation matrix</t>
        </r>
      </text>
    </comment>
    <comment ref="P1" authorId="0" shapeId="0" xr:uid="{00000000-0006-0000-0100-000003000000}">
      <text>
        <r>
          <rPr>
            <sz val="11"/>
            <color rgb="FF000000"/>
            <rFont val="Calibri"/>
            <family val="2"/>
            <charset val="1"/>
          </rPr>
          <t>Optional column:
For sensitivities of type extern. Name of file to read parameters from</t>
        </r>
      </text>
    </comment>
  </commentList>
</comments>
</file>

<file path=xl/sharedStrings.xml><?xml version="1.0" encoding="utf-8"?>
<sst xmlns="http://schemas.openxmlformats.org/spreadsheetml/2006/main" count="75" uniqueCount="45">
  <si>
    <t>designtype</t>
  </si>
  <si>
    <t>onebyone</t>
  </si>
  <si>
    <t>repeats</t>
  </si>
  <si>
    <t>rms_seeds</t>
  </si>
  <si>
    <t>default</t>
  </si>
  <si>
    <t>background</t>
  </si>
  <si>
    <t>None</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</si>
  <si>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</si>
  <si>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</si>
  <si>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</si>
  <si>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</si>
  <si>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</si>
  <si>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</si>
  <si>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</si>
  <si>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</si>
  <si>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</si>
  <si>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</si>
  <si>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</si>
  <si>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</si>
  <si>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</si>
  <si>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</si>
  <si>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</si>
  <si>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</si>
  <si>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This file is an example for configuration of design matrix for one-by-one sensititivities</t>
  </si>
  <si>
    <t>and contains the set up for the three mandatory pages. For more advanced set ups consult the documentation</t>
  </si>
  <si>
    <t>From FMU wiki portal :</t>
  </si>
  <si>
    <t>One-by-one sensitivities and Tornado plots</t>
  </si>
  <si>
    <t>Documentation for set up:</t>
  </si>
  <si>
    <t>https://sdp.equinor.com/wikidocs/FMU/lib/fmu/tools/html/examples.html#create-design-matrix-for-one-by-one-sensitivities</t>
  </si>
  <si>
    <t>Run with command</t>
  </si>
  <si>
    <t>fmudesign  design_input_template.xlsx</t>
  </si>
  <si>
    <t>from the command line</t>
  </si>
  <si>
    <t>Excel files can be edited in Linux using</t>
  </si>
  <si>
    <t>oocalc filename.xlsx</t>
  </si>
  <si>
    <t>default_value</t>
  </si>
  <si>
    <t>NUM_FRACS</t>
  </si>
  <si>
    <t>STIMPLAN_DFL_CW</t>
  </si>
  <si>
    <t>E_SAND_SCALING_FACTOR</t>
  </si>
  <si>
    <t>BIOT_SAND_SCALING_FACTOR</t>
  </si>
  <si>
    <t>PR_SAND_SCALING_FACTOR</t>
  </si>
  <si>
    <t>K_IC_SCALING_FACTOR</t>
  </si>
  <si>
    <t>EMB_SCALING_FACTOR</t>
  </si>
  <si>
    <t>REAL</t>
  </si>
  <si>
    <t>K0_Floodplain_SCALING_FACTOR</t>
  </si>
  <si>
    <t>E_Floodplain_SCALING_FACTOR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</si>
</sst>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0"/>
  </numFmts>
  <fonts count="7" x14ac:knownFonts="1">
    <font>
      <sz val="11"/>
      <color rgb="FF000000"/>
      <name val="Calibri"/>
      <family val="2"/>
      <charset val="1"/>
    </font>
    <font>
      <b/>
      <sz val="11"/>
      <color rgb="FF000000"/>
      <name val="Calibri"/>
      <family val="2"/>
      <charset val="1"/>
    </font>
    <font>
      <sz val="10"/>
      <color rgb="FF000000"/>
      <name val="Calibri"/>
      <family val="2"/>
      <charset val="1"/>
    </font>
    <font>
      <b/>
      <sz val="11"/>
      <color rgb="FF999999"/>
      <name val="Calibri"/>
      <family val="2"/>
      <charset val="1"/>
    </font>
    <font>
      <u/>
      <sz val="11"/>
      <color rgb="FF0563C1"/>
      <name val="Calibri"/>
      <family val="2"/>
      <charset val="1"/>
    </font>
    <font>
      <sz val="10"/>
      <name val="Arial"/>
      <family val="2"/>
      <charset val="1"/>
    </font>
    <font>
      <sz val="12"/>
      <name val="Arial"/>
      <family val="2"/>
      <charset val="1"/>
    </font>
  </fonts>
  <fills count="6">
    <fill>
      <patternFill patternType="none"/>
    </fill>
    <fill>
      <patternFill patternType="gray125"/>
    </fill>
    <fill>
      <patternFill patternType="solid">
        <fgColor rgb="FFFFF2CC"/>
        <bgColor rgb="FFF7F7B4"/>
      </patternFill>
    </fill>
    <fill>
      <patternFill patternType="solid">
        <fgColor rgb="FFFFFFCC"/>
        <bgColor rgb="FFFFF2CC"/>
      </patternFill>
    </fill>
    <fill>
      <patternFill patternType="solid">
        <fgColor rgb="FFDDDDDD"/>
        <bgColor rgb="FFFFF2CC"/>
      </patternFill>
    </fill>
    <fill>
      <patternFill patternType="solid">
        <fgColor rgb="FFF7F7B4"/>
        <bgColor rgb="FFFFF2CC"/>
      </patternFill>
    </fill>
  </fills>
  <borders count="3">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2">
    <xf numFmtId="0" fontId="0" fillId="0" borderId="0"/>
    <xf numFmtId="0" fontId="4" fillId="0" borderId="0" applyBorder="0" applyProtection="0"/>
  </cellStyleXfs>
  <cellXfs count="36">
    <xf numFmtId="0" fontId="0" fillId="0" borderId="0" xfId="0"/>
    <xf numFmtId="0" fontId="1" fillId="0" borderId="0" xfId="0" applyFont="1"/>
    <xf numFmtId="0" fontId="0" fillId="0" borderId="0" xfId="0" applyFont="1" applyAlignment="1">
      <alignment horizontal="center"/>
    </xf>
    <xf numFmtId="0" fontId="1" fillId="0" borderId="1" xfId="0" applyFont="1" applyBorder="1"/>
    <xf numFmtId="0" fontId="3" fillId="0" borderId="1" xfId="0" applyFont="1" applyBorder="1"/>
    <xf numFmtId="0" fontId="1" fillId="0" borderId="1" xfId="0" applyFont="1" applyBorder="1" applyAlignment="1">
      <alignment horizontal="center"/>
    </xf>
    <xf numFmtId="0" fontId="3" fillId="0" borderId="1" xfId="0" applyFont="1" applyBorder="1" applyAlignment="1">
      <alignment horizontal="center"/>
    </xf>
    <xf numFmtId="0" fontId="0" fillId="2" borderId="1" xfId="0" applyFill="1" applyBorder="1" applyAlignment="1">
      <alignment horizontal="center"/>
    </xf>
    <xf numFmtId="0" fontId="0" fillId="2" borderId="1" xfId="0" applyFont="1" applyFill="1" applyBorder="1"/>
    <xf numFmtId="0" fontId="0" fillId="2" borderId="1" xfId="0" applyFill="1" applyBorder="1" applyAlignment="1"/>
    <xf numFmtId="0" fontId="0" fillId="2" borderId="1" xfId="0" applyFont="1" applyFill="1" applyBorder="1" applyAlignment="1">
      <alignment horizontal="center"/>
    </xf>
    <xf numFmtId="0" fontId="0" fillId="2" borderId="1" xfId="0" applyFill="1" applyBorder="1"/>
    <xf numFmtId="0" fontId="0" fillId="3" borderId="1" xfId="0" applyFont="1" applyFill="1" applyBorder="1"/>
    <xf numFmtId="0" fontId="0" fillId="3" borderId="1" xfId="0" applyFont="1" applyFill="1" applyBorder="1" applyAlignment="1">
      <alignment horizontal="left" vertical="center"/>
    </xf>
    <xf numFmtId="0" fontId="0" fillId="3" borderId="1" xfId="0" applyFill="1" applyBorder="1" applyAlignment="1">
      <alignment horizontal="center"/>
    </xf>
    <xf numFmtId="0" fontId="0" fillId="3" borderId="1" xfId="0" applyFont="1" applyFill="1" applyBorder="1" applyAlignment="1">
      <alignment horizontal="center"/>
    </xf>
    <xf numFmtId="0" fontId="0" fillId="3" borderId="1" xfId="0" applyFill="1" applyBorder="1"/>
    <xf numFmtId="0" fontId="0" fillId="4" borderId="1" xfId="0" applyFont="1" applyFill="1" applyBorder="1" applyAlignment="1">
      <alignment horizontal="left" vertical="center"/>
    </xf>
    <xf numFmtId="0" fontId="0" fillId="4" borderId="1" xfId="0" applyFill="1" applyBorder="1" applyAlignment="1">
      <alignment horizontal="center"/>
    </xf>
    <xf numFmtId="0" fontId="0" fillId="4" borderId="1" xfId="0" applyFont="1" applyFill="1" applyBorder="1"/>
    <xf numFmtId="0" fontId="0" fillId="4" borderId="1" xfId="0" applyFont="1" applyFill="1" applyBorder="1" applyAlignment="1">
      <alignment horizontal="center"/>
    </xf>
    <xf numFmtId="0" fontId="0" fillId="4" borderId="1" xfId="0" applyFill="1" applyBorder="1"/>
    <xf numFmtId="164" fontId="0" fillId="3" borderId="1" xfId="0" applyNumberFormat="1" applyFont="1" applyFill="1" applyBorder="1" applyAlignment="1">
      <alignment horizontal="center"/>
    </xf>
    <xf numFmtId="0" fontId="0" fillId="0" borderId="2" xfId="0" applyFont="1" applyBorder="1"/>
    <xf numFmtId="0" fontId="0" fillId="3" borderId="1" xfId="0" applyFont="1" applyFill="1" applyBorder="1" applyAlignment="1">
      <alignment horizontal="center" vertical="center"/>
    </xf>
    <xf numFmtId="0" fontId="0" fillId="5" borderId="1" xfId="0" applyFont="1" applyFill="1" applyBorder="1" applyAlignment="1">
      <alignment horizontal="center"/>
    </xf>
    <xf numFmtId="0" fontId="0" fillId="3" borderId="1" xfId="0" applyFont="1" applyFill="1" applyBorder="1" applyAlignment="1">
      <alignment horizontal="left"/>
    </xf>
    <xf numFmtId="0" fontId="0" fillId="0" borderId="0" xfId="0" applyFont="1" applyAlignment="1"/>
    <xf numFmtId="0" fontId="0" fillId="0" borderId="0" xfId="0" applyFont="1"/>
    <xf numFmtId="0" fontId="4" fillId="0" borderId="0" xfId="1" applyFont="1" applyBorder="1" applyAlignment="1" applyProtection="1"/>
    <xf numFmtId="0" fontId="1" fillId="0" borderId="0" xfId="0" applyFont="1" applyAlignment="1">
      <alignment horizontal="center"/>
    </xf>
    <xf numFmtId="0" fontId="2" fillId="0" borderId="0" xfId="0" applyFont="1"/>
    <xf numFmtId="0" fontId="5" fillId="0" borderId="0" xfId="0" applyFont="1" applyBorder="1" applyAlignment="1">
      <alignment horizontal="center"/>
    </xf>
    <xf numFmtId="0" fontId="5" fillId="0" borderId="0" xfId="0" applyFont="1" applyBorder="1" applyAlignment="1">
      <alignment horizontal="center" vertical="center"/>
    </xf>
    <xf numFmtId="165" fontId="6" fillId="0" borderId="0" xfId="0" applyNumberFormat="1" applyFont="1" applyBorder="1" applyAlignment="1">
      <alignment horizontal="center" vertical="center"/>
    </xf>
    <xf numFmtId="0" fontId="6" fillId="0" borderId="0"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2CC"/>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7F7B4"/>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2354760</xdr:colOff>
      <xdr:row>47</xdr:row>
      <xdr:rowOff>9360</xdr:rowOff>
    </xdr:from>
    <xdr:to>
      <xdr:col>14</xdr:col>
      <xdr:colOff>206280</xdr:colOff>
      <xdr:row>96</xdr:row>
      <xdr:rowOff>169200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4239360" y="8962560"/>
          <a:ext cx="11387160" cy="9494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2</xdr:col>
      <xdr:colOff>2869200</xdr:colOff>
      <xdr:row>46</xdr:row>
      <xdr:rowOff>54000</xdr:rowOff>
    </xdr:from>
    <xdr:to>
      <xdr:col>15</xdr:col>
      <xdr:colOff>109440</xdr:colOff>
      <xdr:row>96</xdr:row>
      <xdr:rowOff>23400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4753800" y="8816760"/>
          <a:ext cx="11400480" cy="9494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5</xdr:col>
      <xdr:colOff>263160</xdr:colOff>
      <xdr:row>49</xdr:row>
      <xdr:rowOff>186840</xdr:rowOff>
    </xdr:to>
    <xdr:sp macro="" textlink="">
      <xdr:nvSpPr>
        <xdr:cNvPr id="4" name="CustomShape 1" hidden="1">
          <a:extLst>
            <a:ext uri="{FF2B5EF4-FFF2-40B4-BE49-F238E27FC236}">
              <a16:creationId xmlns:a16="http://schemas.microsoft.com/office/drawing/2014/main" id="{00000000-0008-0000-0000-000004000000}"/>
            </a:ext>
          </a:extLst>
        </xdr:cNvPr>
        <xdr:cNvSpPr/>
      </xdr:nvSpPr>
      <xdr:spPr>
        <a:xfrm>
          <a:off x="0" y="0"/>
          <a:ext cx="10059840" cy="952128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5</xdr:col>
      <xdr:colOff>263160</xdr:colOff>
      <xdr:row>49</xdr:row>
      <xdr:rowOff>186840</xdr:rowOff>
    </xdr:to>
    <xdr:sp macro="" textlink="">
      <xdr:nvSpPr>
        <xdr:cNvPr id="5" name="CustomShape 1" hidden="1">
          <a:extLst>
            <a:ext uri="{FF2B5EF4-FFF2-40B4-BE49-F238E27FC236}">
              <a16:creationId xmlns:a16="http://schemas.microsoft.com/office/drawing/2014/main" id="{00000000-0008-0000-0000-000005000000}"/>
            </a:ext>
          </a:extLst>
        </xdr:cNvPr>
        <xdr:cNvSpPr/>
      </xdr:nvSpPr>
      <xdr:spPr>
        <a:xfrm>
          <a:off x="0" y="0"/>
          <a:ext cx="10059840" cy="952128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5</xdr:col>
      <xdr:colOff>263160</xdr:colOff>
      <xdr:row>49</xdr:row>
      <xdr:rowOff>186840</xdr:rowOff>
    </xdr:to>
    <xdr:sp macro="" textlink="">
      <xdr:nvSpPr>
        <xdr:cNvPr id="6" name="CustomShape 1" hidden="1">
          <a:extLst>
            <a:ext uri="{FF2B5EF4-FFF2-40B4-BE49-F238E27FC236}">
              <a16:creationId xmlns:a16="http://schemas.microsoft.com/office/drawing/2014/main" id="{00000000-0008-0000-0000-000006000000}"/>
            </a:ext>
          </a:extLst>
        </xdr:cNvPr>
        <xdr:cNvSpPr/>
      </xdr:nvSpPr>
      <xdr:spPr>
        <a:xfrm>
          <a:off x="0" y="0"/>
          <a:ext cx="10059840" cy="952128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5</xdr:col>
      <xdr:colOff>266400</xdr:colOff>
      <xdr:row>49</xdr:row>
      <xdr:rowOff>190080</xdr:rowOff>
    </xdr:to>
    <xdr:sp macro="" textlink="">
      <xdr:nvSpPr>
        <xdr:cNvPr id="7" name="CustomShape 1" hidden="1">
          <a:extLst>
            <a:ext uri="{FF2B5EF4-FFF2-40B4-BE49-F238E27FC236}">
              <a16:creationId xmlns:a16="http://schemas.microsoft.com/office/drawing/2014/main" id="{00000000-0008-0000-0000-000007000000}"/>
            </a:ext>
          </a:extLst>
        </xdr:cNvPr>
        <xdr:cNvSpPr/>
      </xdr:nvSpPr>
      <xdr:spPr>
        <a:xfrm>
          <a:off x="0" y="0"/>
          <a:ext cx="100630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5</xdr:col>
      <xdr:colOff>266400</xdr:colOff>
      <xdr:row>49</xdr:row>
      <xdr:rowOff>190080</xdr:rowOff>
    </xdr:to>
    <xdr:sp macro="" textlink="">
      <xdr:nvSpPr>
        <xdr:cNvPr id="8" name="CustomShape 1" hidden="1">
          <a:extLst>
            <a:ext uri="{FF2B5EF4-FFF2-40B4-BE49-F238E27FC236}">
              <a16:creationId xmlns:a16="http://schemas.microsoft.com/office/drawing/2014/main" id="{00000000-0008-0000-0000-000008000000}"/>
            </a:ext>
          </a:extLst>
        </xdr:cNvPr>
        <xdr:cNvSpPr/>
      </xdr:nvSpPr>
      <xdr:spPr>
        <a:xfrm>
          <a:off x="0" y="0"/>
          <a:ext cx="100630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5</xdr:col>
      <xdr:colOff>266400</xdr:colOff>
      <xdr:row>49</xdr:row>
      <xdr:rowOff>190080</xdr:rowOff>
    </xdr:to>
    <xdr:sp macro="" textlink="">
      <xdr:nvSpPr>
        <xdr:cNvPr id="9" name="CustomShape 1" hidden="1">
          <a:extLst>
            <a:ext uri="{FF2B5EF4-FFF2-40B4-BE49-F238E27FC236}">
              <a16:creationId xmlns:a16="http://schemas.microsoft.com/office/drawing/2014/main" id="{00000000-0008-0000-0000-000009000000}"/>
            </a:ext>
          </a:extLst>
        </xdr:cNvPr>
        <xdr:cNvSpPr/>
      </xdr:nvSpPr>
      <xdr:spPr>
        <a:xfrm>
          <a:off x="0" y="0"/>
          <a:ext cx="100630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266700</xdr:colOff>
      <xdr:row>50</xdr:row>
      <xdr:rowOff>0</xdr:rowOff>
    </xdr:to>
    <xdr:sp macro="" textlink="">
      <xdr:nvSpPr>
        <xdr:cNvPr id="1030" name="shapetype_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266700</xdr:colOff>
      <xdr:row>50</xdr:row>
      <xdr:rowOff>0</xdr:rowOff>
    </xdr:to>
    <xdr:sp macro="" textlink="">
      <xdr:nvSpPr>
        <xdr:cNvPr id="1028" name="shapetype_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266700</xdr:colOff>
      <xdr:row>50</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834480</xdr:colOff>
      <xdr:row>50</xdr:row>
      <xdr:rowOff>179280</xdr:rowOff>
    </xdr:to>
    <xdr:sp macro="" textlink="">
      <xdr:nvSpPr>
        <xdr:cNvPr id="8" name="CustomShape 1" hidden="1">
          <a:extLst>
            <a:ext uri="{FF2B5EF4-FFF2-40B4-BE49-F238E27FC236}">
              <a16:creationId xmlns:a16="http://schemas.microsoft.com/office/drawing/2014/main" id="{00000000-0008-0000-0100-000008000000}"/>
            </a:ext>
          </a:extLst>
        </xdr:cNvPr>
        <xdr:cNvSpPr/>
      </xdr:nvSpPr>
      <xdr:spPr>
        <a:xfrm>
          <a:off x="0" y="0"/>
          <a:ext cx="10026000" cy="970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834480</xdr:colOff>
      <xdr:row>50</xdr:row>
      <xdr:rowOff>179280</xdr:rowOff>
    </xdr:to>
    <xdr:sp macro="" textlink="">
      <xdr:nvSpPr>
        <xdr:cNvPr id="9" name="CustomShape 1" hidden="1">
          <a:extLst>
            <a:ext uri="{FF2B5EF4-FFF2-40B4-BE49-F238E27FC236}">
              <a16:creationId xmlns:a16="http://schemas.microsoft.com/office/drawing/2014/main" id="{00000000-0008-0000-0100-000009000000}"/>
            </a:ext>
          </a:extLst>
        </xdr:cNvPr>
        <xdr:cNvSpPr/>
      </xdr:nvSpPr>
      <xdr:spPr>
        <a:xfrm>
          <a:off x="0" y="0"/>
          <a:ext cx="10026000" cy="970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834480</xdr:colOff>
      <xdr:row>50</xdr:row>
      <xdr:rowOff>179280</xdr:rowOff>
    </xdr:to>
    <xdr:sp macro="" textlink="">
      <xdr:nvSpPr>
        <xdr:cNvPr id="10" name="CustomShape 1" hidden="1">
          <a:extLst>
            <a:ext uri="{FF2B5EF4-FFF2-40B4-BE49-F238E27FC236}">
              <a16:creationId xmlns:a16="http://schemas.microsoft.com/office/drawing/2014/main" id="{00000000-0008-0000-0100-00000A000000}"/>
            </a:ext>
          </a:extLst>
        </xdr:cNvPr>
        <xdr:cNvSpPr/>
      </xdr:nvSpPr>
      <xdr:spPr>
        <a:xfrm>
          <a:off x="0" y="0"/>
          <a:ext cx="10026000" cy="970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837720</xdr:colOff>
      <xdr:row>49</xdr:row>
      <xdr:rowOff>190080</xdr:rowOff>
    </xdr:to>
    <xdr:sp macro="" textlink="">
      <xdr:nvSpPr>
        <xdr:cNvPr id="11" name="CustomShape 1" hidden="1">
          <a:extLst>
            <a:ext uri="{FF2B5EF4-FFF2-40B4-BE49-F238E27FC236}">
              <a16:creationId xmlns:a16="http://schemas.microsoft.com/office/drawing/2014/main" id="{00000000-0008-0000-0100-00000B000000}"/>
            </a:ext>
          </a:extLst>
        </xdr:cNvPr>
        <xdr:cNvSpPr/>
      </xdr:nvSpPr>
      <xdr:spPr>
        <a:xfrm>
          <a:off x="0" y="0"/>
          <a:ext cx="1002924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837720</xdr:colOff>
      <xdr:row>49</xdr:row>
      <xdr:rowOff>190080</xdr:rowOff>
    </xdr:to>
    <xdr:sp macro="" textlink="">
      <xdr:nvSpPr>
        <xdr:cNvPr id="12" name="CustomShape 1" hidden="1">
          <a:extLst>
            <a:ext uri="{FF2B5EF4-FFF2-40B4-BE49-F238E27FC236}">
              <a16:creationId xmlns:a16="http://schemas.microsoft.com/office/drawing/2014/main" id="{00000000-0008-0000-0100-00000C000000}"/>
            </a:ext>
          </a:extLst>
        </xdr:cNvPr>
        <xdr:cNvSpPr/>
      </xdr:nvSpPr>
      <xdr:spPr>
        <a:xfrm>
          <a:off x="0" y="0"/>
          <a:ext cx="1002924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837720</xdr:colOff>
      <xdr:row>49</xdr:row>
      <xdr:rowOff>190080</xdr:rowOff>
    </xdr:to>
    <xdr:sp macro="" textlink="">
      <xdr:nvSpPr>
        <xdr:cNvPr id="13" name="CustomShape 1" hidden="1">
          <a:extLst>
            <a:ext uri="{FF2B5EF4-FFF2-40B4-BE49-F238E27FC236}">
              <a16:creationId xmlns:a16="http://schemas.microsoft.com/office/drawing/2014/main" id="{00000000-0008-0000-0100-00000D000000}"/>
            </a:ext>
          </a:extLst>
        </xdr:cNvPr>
        <xdr:cNvSpPr/>
      </xdr:nvSpPr>
      <xdr:spPr>
        <a:xfrm>
          <a:off x="0" y="0"/>
          <a:ext cx="1002924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838200</xdr:colOff>
      <xdr:row>50</xdr:row>
      <xdr:rowOff>0</xdr:rowOff>
    </xdr:to>
    <xdr:sp macro="" textlink="">
      <xdr:nvSpPr>
        <xdr:cNvPr id="2054" name="shapetype_202" hidden="1">
          <a:extLst>
            <a:ext uri="{FF2B5EF4-FFF2-40B4-BE49-F238E27FC236}">
              <a16:creationId xmlns:a16="http://schemas.microsoft.com/office/drawing/2014/main" id="{00000000-0008-0000-01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838200</xdr:colOff>
      <xdr:row>50</xdr:row>
      <xdr:rowOff>0</xdr:rowOff>
    </xdr:to>
    <xdr:sp macro="" textlink="">
      <xdr:nvSpPr>
        <xdr:cNvPr id="2052" name="shapetype_202" hidden="1">
          <a:extLst>
            <a:ext uri="{FF2B5EF4-FFF2-40B4-BE49-F238E27FC236}">
              <a16:creationId xmlns:a16="http://schemas.microsoft.com/office/drawing/2014/main" id="{00000000-0008-0000-01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838200</xdr:colOff>
      <xdr:row>50</xdr:row>
      <xdr:rowOff>0</xdr:rowOff>
    </xdr:to>
    <xdr:sp macro="" textlink="">
      <xdr:nvSpPr>
        <xdr:cNvPr id="2050" name="shapetype_202" hidden="1">
          <a:extLst>
            <a:ext uri="{FF2B5EF4-FFF2-40B4-BE49-F238E27FC236}">
              <a16:creationId xmlns:a16="http://schemas.microsoft.com/office/drawing/2014/main" id="{00000000-0008-0000-01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hyperlink" Target="https://sdp.equinor.com/wikidocs/FMU/lib/fmu/tools/html/examples.html" TargetMode="External"/><Relationship Id="rId1" Type="http://schemas.openxmlformats.org/officeDocument/2006/relationships/hyperlink" Target="https://wiki.equinor.com/wiki/index.php/FMU_OneByOne_and_Tornad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Normal="100" workbookViewId="0">
      <selection activeCell="B3" sqref="B3"/>
    </sheetView>
  </sheetViews>
  <sheetFormatPr defaultRowHeight="15" x14ac:dyDescent="0.25"/>
  <cols>
    <col min="1" max="1" width="14.5703125" customWidth="1"/>
    <col min="2" max="2" width="12.140625" customWidth="1"/>
    <col min="3" max="3" width="94.42578125" customWidth="1"/>
    <col min="4" max="1025" width="8.85546875" customWidth="1"/>
  </cols>
  <sheetData>
    <row r="1" spans="1:2" x14ac:dyDescent="0.25">
      <c r="A1" s="1" t="s">
        <v>0</v>
      </c>
      <c r="B1" s="2" t="s">
        <v>1</v>
      </c>
    </row>
    <row r="2" spans="1:2" x14ac:dyDescent="0.25">
      <c r="A2" s="1" t="s">
        <v>2</v>
      </c>
      <c r="B2" s="2">
        <v>1</v>
      </c>
    </row>
    <row r="3" spans="1:2" x14ac:dyDescent="0.25">
      <c r="A3" s="1" t="s">
        <v>3</v>
      </c>
      <c r="B3" s="2" t="s">
        <v>4</v>
      </c>
    </row>
    <row r="4" spans="1:2" x14ac:dyDescent="0.25">
      <c r="A4" s="1" t="s">
        <v>5</v>
      </c>
      <c r="B4" t="s">
        <v>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68"/>
  <sheetViews>
    <sheetView zoomScaleNormal="100" workbookViewId="0"/>
  </sheetViews>
  <sheetFormatPr defaultRowHeight="15" x14ac:dyDescent="0.25"/>
  <cols>
    <col min="1" max="1" width="29.5703125" customWidth="1"/>
    <col min="2" max="3" width="8.85546875" customWidth="1"/>
    <col min="4" max="4" width="31.7109375" customWidth="1"/>
    <col min="5" max="5" width="23.7109375" customWidth="1"/>
    <col min="6" max="6" width="15.140625" customWidth="1"/>
    <col min="7" max="7" width="12.42578125" customWidth="1"/>
    <col min="8" max="8" width="19.42578125" customWidth="1"/>
    <col min="9" max="9" width="13.5703125" customWidth="1"/>
    <col min="10" max="16" width="13.85546875" customWidth="1"/>
    <col min="17" max="1025" width="8.85546875" customWidth="1"/>
  </cols>
  <sheetData>
    <row r="1" spans="1:16" x14ac:dyDescent="0.25">
      <c r="A1" s="3" t="s">
        <v>7</v>
      </c>
      <c r="B1" s="4" t="s">
        <v>8</v>
      </c>
      <c r="C1" s="3" t="s">
        <v>9</v>
      </c>
      <c r="D1" s="3" t="s">
        <v>10</v>
      </c>
      <c r="E1" s="3" t="s">
        <v>11</v>
      </c>
      <c r="F1" s="5" t="s">
        <v>12</v>
      </c>
      <c r="G1" s="5" t="s">
        <v>13</v>
      </c>
      <c r="H1" s="5" t="s">
        <v>14</v>
      </c>
      <c r="I1" s="5" t="s">
        <v>15</v>
      </c>
      <c r="J1" s="5" t="s">
        <v>16</v>
      </c>
      <c r="K1" s="5" t="s">
        <v>17</v>
      </c>
      <c r="L1" s="5" t="s">
        <v>18</v>
      </c>
      <c r="M1" s="5" t="s">
        <v>19</v>
      </c>
      <c r="N1" s="6" t="s">
        <v>20</v>
      </c>
      <c r="O1" s="6" t="s">
        <v>21</v>
      </c>
      <c r="P1" s="6" t="s">
        <v>22</v>
      </c>
    </row>
    <row r="2" spans="1:16" x14ac:dyDescent="0.25">
      <c r="B2" s="7"/>
      <c r="C2" s="8"/>
      <c r="E2" s="9"/>
      <c r="F2" s="7"/>
      <c r="G2" s="7"/>
      <c r="H2" s="7"/>
      <c r="I2" s="10"/>
      <c r="J2" s="7"/>
      <c r="K2" s="7"/>
      <c r="L2" s="7"/>
      <c r="M2" s="7"/>
      <c r="N2" s="7"/>
      <c r="O2" s="11"/>
      <c r="P2" s="11"/>
    </row>
    <row r="3" spans="1:16" x14ac:dyDescent="0.25">
      <c r="A3" s="8"/>
      <c r="B3" s="7"/>
      <c r="C3" s="8"/>
      <c r="D3" s="12"/>
      <c r="E3" s="9"/>
      <c r="F3" s="7"/>
      <c r="G3" s="7"/>
      <c r="H3" s="7"/>
      <c r="I3" s="10"/>
      <c r="J3" s="7"/>
      <c r="K3" s="7"/>
      <c r="L3" s="7"/>
      <c r="M3" s="7"/>
      <c r="N3" s="7"/>
      <c r="O3" s="11"/>
      <c r="P3" s="11"/>
    </row>
    <row r="4" spans="1:16" x14ac:dyDescent="0.25">
      <c r="A4" s="8"/>
      <c r="B4" s="7"/>
      <c r="C4" s="8"/>
      <c r="D4" s="12"/>
      <c r="E4" s="9"/>
      <c r="F4" s="7"/>
      <c r="G4" s="7"/>
      <c r="H4" s="7"/>
      <c r="I4" s="10"/>
      <c r="J4" s="7"/>
      <c r="K4" s="7"/>
      <c r="L4" s="7"/>
      <c r="M4" s="7"/>
      <c r="N4" s="7"/>
      <c r="O4" s="11"/>
      <c r="P4" s="11"/>
    </row>
    <row r="5" spans="1:16" x14ac:dyDescent="0.25">
      <c r="A5" s="8"/>
      <c r="B5" s="7"/>
      <c r="C5" s="8"/>
      <c r="D5" s="12"/>
      <c r="E5" s="9"/>
      <c r="F5" s="7"/>
      <c r="G5" s="7"/>
      <c r="H5" s="7"/>
      <c r="I5" s="10"/>
      <c r="J5" s="7"/>
      <c r="K5" s="7"/>
      <c r="L5" s="7"/>
      <c r="M5" s="7"/>
      <c r="N5" s="7"/>
      <c r="O5" s="11"/>
      <c r="P5" s="11"/>
    </row>
    <row r="6" spans="1:16" x14ac:dyDescent="0.25">
      <c r="A6" s="8"/>
      <c r="B6" s="7"/>
      <c r="C6" s="8"/>
      <c r="D6" s="12"/>
      <c r="E6" s="9"/>
      <c r="F6" s="7"/>
      <c r="G6" s="7"/>
      <c r="H6" s="7"/>
      <c r="I6" s="10"/>
      <c r="J6" s="7"/>
      <c r="K6" s="7"/>
      <c r="L6" s="7"/>
      <c r="M6" s="7"/>
      <c r="N6" s="7"/>
      <c r="O6" s="11"/>
      <c r="P6" s="11"/>
    </row>
    <row r="7" spans="1:16" x14ac:dyDescent="0.25">
      <c r="A7" s="8"/>
      <c r="B7" s="7"/>
      <c r="C7" s="8"/>
      <c r="D7" s="12"/>
      <c r="E7" s="9"/>
      <c r="F7" s="7"/>
      <c r="G7" s="7"/>
      <c r="H7" s="7"/>
      <c r="I7" s="10"/>
      <c r="J7" s="7"/>
      <c r="K7" s="7"/>
      <c r="L7" s="7"/>
      <c r="M7" s="7"/>
      <c r="N7" s="7"/>
      <c r="O7" s="11"/>
      <c r="P7" s="11"/>
    </row>
    <row r="8" spans="1:16" x14ac:dyDescent="0.25">
      <c r="A8" s="8"/>
      <c r="B8" s="7"/>
      <c r="C8" s="8"/>
      <c r="D8" s="12"/>
      <c r="E8" s="9"/>
      <c r="F8" s="7"/>
      <c r="G8" s="7"/>
      <c r="H8" s="7"/>
      <c r="I8" s="10"/>
      <c r="J8" s="7"/>
      <c r="K8" s="7"/>
      <c r="L8" s="7"/>
      <c r="M8" s="7"/>
      <c r="N8" s="7"/>
      <c r="O8" s="11"/>
      <c r="P8" s="11"/>
    </row>
    <row r="9" spans="1:16" x14ac:dyDescent="0.25">
      <c r="A9" s="8"/>
      <c r="B9" s="7"/>
      <c r="C9" s="8"/>
      <c r="D9" s="12"/>
      <c r="E9" s="9"/>
      <c r="F9" s="7"/>
      <c r="G9" s="7"/>
      <c r="H9" s="7"/>
      <c r="I9" s="10"/>
      <c r="J9" s="7"/>
      <c r="K9" s="7"/>
      <c r="L9" s="7"/>
      <c r="M9" s="7"/>
      <c r="N9" s="7"/>
      <c r="O9" s="11"/>
      <c r="P9" s="11"/>
    </row>
    <row r="10" spans="1:16" x14ac:dyDescent="0.25">
      <c r="A10" s="8"/>
      <c r="B10" s="7"/>
      <c r="C10" s="8"/>
      <c r="D10" s="12"/>
      <c r="E10" s="9"/>
      <c r="F10" s="7"/>
      <c r="G10" s="7"/>
      <c r="H10" s="7"/>
      <c r="I10" s="10"/>
      <c r="J10" s="7"/>
      <c r="K10" s="7"/>
      <c r="L10" s="7"/>
      <c r="M10" s="7"/>
      <c r="N10" s="7"/>
      <c r="O10" s="11"/>
      <c r="P10" s="11"/>
    </row>
    <row r="11" spans="1:16" x14ac:dyDescent="0.25">
      <c r="A11" s="8"/>
      <c r="B11" s="7"/>
      <c r="C11" s="8"/>
      <c r="D11" s="12"/>
      <c r="E11" s="9"/>
      <c r="F11" s="7"/>
      <c r="G11" s="7"/>
      <c r="H11" s="7"/>
      <c r="I11" s="10"/>
      <c r="J11" s="7"/>
      <c r="K11" s="7"/>
      <c r="L11" s="7"/>
      <c r="M11" s="7"/>
      <c r="N11" s="7"/>
      <c r="O11" s="11"/>
      <c r="P11" s="11"/>
    </row>
    <row r="12" spans="1:16" x14ac:dyDescent="0.25">
      <c r="A12" s="8"/>
      <c r="B12" s="7"/>
      <c r="C12" s="8"/>
      <c r="D12" s="12"/>
      <c r="E12" s="9"/>
      <c r="F12" s="7"/>
      <c r="G12" s="7"/>
      <c r="H12" s="7"/>
      <c r="I12" s="10"/>
      <c r="J12" s="7"/>
      <c r="K12" s="7"/>
      <c r="L12" s="7"/>
      <c r="M12" s="7"/>
      <c r="N12" s="7"/>
      <c r="O12" s="11"/>
      <c r="P12" s="11"/>
    </row>
    <row r="13" spans="1:16" x14ac:dyDescent="0.25">
      <c r="A13" s="8"/>
      <c r="B13" s="7"/>
      <c r="C13" s="8"/>
      <c r="D13" s="12"/>
      <c r="E13" s="9"/>
      <c r="F13" s="7"/>
      <c r="G13" s="7"/>
      <c r="H13" s="7"/>
      <c r="I13" s="10"/>
      <c r="J13" s="7"/>
      <c r="K13" s="7"/>
      <c r="L13" s="7"/>
      <c r="M13" s="7"/>
      <c r="N13" s="7"/>
      <c r="O13" s="11"/>
      <c r="P13" s="11"/>
    </row>
    <row r="14" spans="1:16" x14ac:dyDescent="0.25">
      <c r="A14" s="8"/>
      <c r="B14" s="7"/>
      <c r="C14" s="8"/>
      <c r="D14" s="12"/>
      <c r="E14" s="9"/>
      <c r="F14" s="7"/>
      <c r="G14" s="7"/>
      <c r="H14" s="7"/>
      <c r="I14" s="10"/>
      <c r="J14" s="7"/>
      <c r="K14" s="7"/>
      <c r="L14" s="7"/>
      <c r="M14" s="7"/>
      <c r="N14" s="7"/>
      <c r="O14" s="11"/>
      <c r="P14" s="11"/>
    </row>
    <row r="15" spans="1:16" x14ac:dyDescent="0.25">
      <c r="A15" s="8"/>
      <c r="B15" s="7"/>
      <c r="C15" s="8"/>
      <c r="D15" s="12"/>
      <c r="E15" s="9"/>
      <c r="F15" s="7"/>
      <c r="G15" s="7"/>
      <c r="H15" s="7"/>
      <c r="I15" s="10"/>
      <c r="J15" s="7"/>
      <c r="K15" s="7"/>
      <c r="L15" s="7"/>
      <c r="M15" s="7"/>
      <c r="N15" s="7"/>
      <c r="O15" s="11"/>
      <c r="P15" s="11"/>
    </row>
    <row r="16" spans="1:16" x14ac:dyDescent="0.25">
      <c r="A16" s="8"/>
      <c r="B16" s="7"/>
      <c r="C16" s="8"/>
      <c r="D16" s="12"/>
      <c r="E16" s="9"/>
      <c r="F16" s="7"/>
      <c r="G16" s="7"/>
      <c r="H16" s="7"/>
      <c r="I16" s="10"/>
      <c r="J16" s="7"/>
      <c r="K16" s="7"/>
      <c r="L16" s="7"/>
      <c r="M16" s="7"/>
      <c r="N16" s="7"/>
      <c r="O16" s="11"/>
      <c r="P16" s="11"/>
    </row>
    <row r="17" spans="1:16" x14ac:dyDescent="0.25">
      <c r="A17" s="8"/>
      <c r="B17" s="7"/>
      <c r="C17" s="8"/>
      <c r="D17" s="12"/>
      <c r="E17" s="9"/>
      <c r="F17" s="7"/>
      <c r="G17" s="7"/>
      <c r="H17" s="7"/>
      <c r="I17" s="10"/>
      <c r="J17" s="7"/>
      <c r="K17" s="7"/>
      <c r="L17" s="7"/>
      <c r="M17" s="7"/>
      <c r="N17" s="7"/>
      <c r="O17" s="11"/>
      <c r="P17" s="11"/>
    </row>
    <row r="18" spans="1:16" x14ac:dyDescent="0.25">
      <c r="A18" s="8"/>
      <c r="B18" s="7"/>
      <c r="C18" s="8"/>
      <c r="D18" s="12"/>
      <c r="E18" s="9"/>
      <c r="F18" s="7"/>
      <c r="G18" s="7"/>
      <c r="H18" s="7"/>
      <c r="I18" s="10"/>
      <c r="J18" s="7"/>
      <c r="K18" s="7"/>
      <c r="L18" s="7"/>
      <c r="M18" s="7"/>
      <c r="N18" s="7"/>
      <c r="O18" s="11"/>
      <c r="P18" s="11"/>
    </row>
    <row r="19" spans="1:16" x14ac:dyDescent="0.25">
      <c r="A19" s="13"/>
      <c r="B19" s="14"/>
      <c r="C19" s="12"/>
      <c r="D19" s="12"/>
      <c r="E19" s="15"/>
      <c r="F19" s="14"/>
      <c r="G19" s="14"/>
      <c r="H19" s="14"/>
      <c r="I19" s="14"/>
      <c r="J19" s="14"/>
      <c r="K19" s="14"/>
      <c r="L19" s="14"/>
      <c r="M19" s="14"/>
      <c r="N19" s="14"/>
      <c r="O19" s="16"/>
      <c r="P19" s="16"/>
    </row>
    <row r="20" spans="1:16" x14ac:dyDescent="0.25">
      <c r="A20" s="13"/>
      <c r="B20" s="14"/>
      <c r="C20" s="12"/>
      <c r="D20" s="12"/>
      <c r="E20" s="15"/>
      <c r="F20" s="14"/>
      <c r="G20" s="14"/>
      <c r="H20" s="14"/>
      <c r="I20" s="14"/>
      <c r="J20" s="14"/>
      <c r="K20" s="14"/>
      <c r="L20" s="14"/>
      <c r="M20" s="14"/>
      <c r="N20" s="14"/>
      <c r="O20" s="16"/>
      <c r="P20" s="16"/>
    </row>
    <row r="21" spans="1:16" x14ac:dyDescent="0.25">
      <c r="A21" s="13"/>
      <c r="B21" s="14"/>
      <c r="C21" s="12"/>
      <c r="D21" s="12"/>
      <c r="E21" s="15"/>
      <c r="F21" s="14"/>
      <c r="G21" s="14"/>
      <c r="H21" s="14"/>
      <c r="I21" s="14"/>
      <c r="J21" s="14"/>
      <c r="K21" s="14"/>
      <c r="L21" s="14"/>
      <c r="M21" s="14"/>
      <c r="N21" s="14"/>
      <c r="O21" s="16"/>
      <c r="P21" s="16"/>
    </row>
    <row r="22" spans="1:16" x14ac:dyDescent="0.25">
      <c r="A22" s="13"/>
      <c r="B22" s="14"/>
      <c r="C22" s="12"/>
      <c r="D22" s="12"/>
      <c r="E22" s="15"/>
      <c r="F22" s="14"/>
      <c r="G22" s="14"/>
      <c r="H22" s="14"/>
      <c r="I22" s="14"/>
      <c r="J22" s="14"/>
      <c r="K22" s="14"/>
      <c r="L22" s="14"/>
      <c r="M22" s="14"/>
      <c r="N22" s="14"/>
      <c r="O22" s="16"/>
      <c r="P22" s="16"/>
    </row>
    <row r="23" spans="1:16" x14ac:dyDescent="0.25">
      <c r="A23" s="13"/>
      <c r="B23" s="14"/>
      <c r="C23" s="12"/>
      <c r="D23" s="12"/>
      <c r="E23" s="15"/>
      <c r="F23" s="14"/>
      <c r="G23" s="14"/>
      <c r="H23" s="14"/>
      <c r="I23" s="14"/>
      <c r="J23" s="14"/>
      <c r="K23" s="14"/>
      <c r="L23" s="14"/>
      <c r="M23" s="14"/>
      <c r="N23" s="14"/>
      <c r="O23" s="16"/>
      <c r="P23" s="16"/>
    </row>
    <row r="24" spans="1:16" x14ac:dyDescent="0.25">
      <c r="A24" s="13"/>
      <c r="B24" s="14"/>
      <c r="C24" s="12"/>
      <c r="D24" s="12"/>
      <c r="E24" s="15"/>
      <c r="F24" s="14"/>
      <c r="G24" s="14"/>
      <c r="H24" s="14"/>
      <c r="I24" s="14"/>
      <c r="J24" s="14"/>
      <c r="K24" s="14"/>
      <c r="L24" s="14"/>
      <c r="M24" s="14"/>
      <c r="N24" s="14"/>
      <c r="O24" s="16"/>
      <c r="P24" s="16"/>
    </row>
    <row r="25" spans="1:16" x14ac:dyDescent="0.25">
      <c r="A25" s="13"/>
      <c r="B25" s="14"/>
      <c r="C25" s="12"/>
      <c r="D25" s="12"/>
      <c r="E25" s="15"/>
      <c r="F25" s="14"/>
      <c r="G25" s="14"/>
      <c r="H25" s="14"/>
      <c r="I25" s="14"/>
      <c r="J25" s="14"/>
      <c r="K25" s="14"/>
      <c r="L25" s="14"/>
      <c r="M25" s="14"/>
      <c r="N25" s="14"/>
      <c r="O25" s="16"/>
      <c r="P25" s="16"/>
    </row>
    <row r="26" spans="1:16" x14ac:dyDescent="0.25">
      <c r="A26" s="13"/>
      <c r="B26" s="14"/>
      <c r="C26" s="12"/>
      <c r="D26" s="12"/>
      <c r="E26" s="15"/>
      <c r="F26" s="14"/>
      <c r="G26" s="14"/>
      <c r="H26" s="14"/>
      <c r="I26" s="14"/>
      <c r="J26" s="14"/>
      <c r="K26" s="14"/>
      <c r="L26" s="14"/>
      <c r="M26" s="14"/>
      <c r="N26" s="14"/>
      <c r="O26" s="16"/>
      <c r="P26" s="16"/>
    </row>
    <row r="27" spans="1:16" x14ac:dyDescent="0.25">
      <c r="A27" s="13"/>
      <c r="B27" s="14"/>
      <c r="C27" s="12"/>
      <c r="D27" s="12"/>
      <c r="E27" s="15"/>
      <c r="F27" s="14"/>
      <c r="G27" s="14"/>
      <c r="H27" s="14"/>
      <c r="I27" s="14"/>
      <c r="J27" s="14"/>
      <c r="K27" s="14"/>
      <c r="L27" s="14"/>
      <c r="M27" s="14"/>
      <c r="N27" s="14"/>
      <c r="O27" s="16"/>
      <c r="P27" s="16"/>
    </row>
    <row r="28" spans="1:16" x14ac:dyDescent="0.25">
      <c r="A28" s="13"/>
      <c r="B28" s="14"/>
      <c r="C28" s="12"/>
      <c r="D28" s="12"/>
      <c r="E28" s="15"/>
      <c r="F28" s="14"/>
      <c r="G28" s="14"/>
      <c r="H28" s="14"/>
      <c r="I28" s="14"/>
      <c r="J28" s="14"/>
      <c r="K28" s="14"/>
      <c r="L28" s="14"/>
      <c r="M28" s="14"/>
      <c r="N28" s="14"/>
      <c r="O28" s="16"/>
      <c r="P28" s="16"/>
    </row>
    <row r="29" spans="1:16" x14ac:dyDescent="0.25">
      <c r="A29" s="13"/>
      <c r="B29" s="14"/>
      <c r="C29" s="12"/>
      <c r="D29" s="12"/>
      <c r="E29" s="15"/>
      <c r="F29" s="14"/>
      <c r="G29" s="14"/>
      <c r="H29" s="14"/>
      <c r="I29" s="14"/>
      <c r="J29" s="14"/>
      <c r="K29" s="14"/>
      <c r="L29" s="14"/>
      <c r="M29" s="14"/>
      <c r="N29" s="14"/>
      <c r="O29" s="16"/>
      <c r="P29" s="16"/>
    </row>
    <row r="30" spans="1:16" x14ac:dyDescent="0.25">
      <c r="A30" s="13"/>
      <c r="B30" s="14"/>
      <c r="C30" s="12"/>
      <c r="D30" s="12"/>
      <c r="E30" s="15"/>
      <c r="F30" s="14"/>
      <c r="G30" s="14"/>
      <c r="H30" s="14"/>
      <c r="I30" s="14"/>
      <c r="J30" s="14"/>
      <c r="K30" s="14"/>
      <c r="L30" s="14"/>
      <c r="M30" s="14"/>
      <c r="N30" s="14"/>
      <c r="O30" s="16"/>
      <c r="P30" s="16"/>
    </row>
    <row r="31" spans="1:16" x14ac:dyDescent="0.25">
      <c r="A31" s="13"/>
      <c r="B31" s="14"/>
      <c r="C31" s="12"/>
      <c r="D31" s="12"/>
      <c r="E31" s="15"/>
      <c r="F31" s="14"/>
      <c r="G31" s="14"/>
      <c r="H31" s="14"/>
      <c r="I31" s="14"/>
      <c r="J31" s="14"/>
      <c r="K31" s="14"/>
      <c r="L31" s="14"/>
      <c r="M31" s="14"/>
      <c r="N31" s="14"/>
      <c r="O31" s="16"/>
      <c r="P31" s="16"/>
    </row>
    <row r="32" spans="1:16" x14ac:dyDescent="0.25">
      <c r="A32" s="13"/>
      <c r="B32" s="14"/>
      <c r="C32" s="12"/>
      <c r="D32" s="12"/>
      <c r="E32" s="15"/>
      <c r="F32" s="15"/>
      <c r="G32" s="15"/>
      <c r="H32" s="14"/>
      <c r="I32" s="14"/>
      <c r="J32" s="14"/>
      <c r="K32" s="14"/>
      <c r="L32" s="14"/>
      <c r="M32" s="14"/>
      <c r="N32" s="14"/>
      <c r="O32" s="16"/>
      <c r="P32" s="16"/>
    </row>
    <row r="33" spans="1:16" x14ac:dyDescent="0.25">
      <c r="A33" s="13"/>
      <c r="B33" s="14"/>
      <c r="C33" s="12"/>
      <c r="D33" s="12"/>
      <c r="E33" s="15"/>
      <c r="F33" s="15"/>
      <c r="G33" s="15"/>
      <c r="H33" s="14"/>
      <c r="I33" s="14"/>
      <c r="J33" s="14"/>
      <c r="K33" s="14"/>
      <c r="L33" s="14"/>
      <c r="M33" s="14"/>
      <c r="N33" s="14"/>
      <c r="O33" s="16"/>
      <c r="P33" s="16"/>
    </row>
    <row r="34" spans="1:16" x14ac:dyDescent="0.25">
      <c r="A34" s="13"/>
      <c r="B34" s="14"/>
      <c r="C34" s="12"/>
      <c r="D34" s="12"/>
      <c r="E34" s="15"/>
      <c r="F34" s="15"/>
      <c r="G34" s="15"/>
      <c r="H34" s="14"/>
      <c r="I34" s="14"/>
      <c r="J34" s="14"/>
      <c r="K34" s="14"/>
      <c r="L34" s="14"/>
      <c r="M34" s="14"/>
      <c r="N34" s="14"/>
      <c r="O34" s="16"/>
      <c r="P34" s="16"/>
    </row>
    <row r="35" spans="1:16" x14ac:dyDescent="0.25">
      <c r="A35" s="13"/>
      <c r="B35" s="14"/>
      <c r="C35" s="12"/>
      <c r="D35" s="12"/>
      <c r="E35" s="15"/>
      <c r="F35" s="15"/>
      <c r="G35" s="15"/>
      <c r="H35" s="14"/>
      <c r="I35" s="14"/>
      <c r="J35" s="14"/>
      <c r="K35" s="14"/>
      <c r="L35" s="14"/>
      <c r="M35" s="14"/>
      <c r="N35" s="14"/>
      <c r="O35" s="16"/>
      <c r="P35" s="16"/>
    </row>
    <row r="36" spans="1:16" x14ac:dyDescent="0.25">
      <c r="A36" s="13"/>
      <c r="B36" s="14"/>
      <c r="C36" s="12"/>
      <c r="D36" s="12"/>
      <c r="E36" s="15"/>
      <c r="F36" s="15"/>
      <c r="G36" s="15"/>
      <c r="H36" s="14"/>
      <c r="I36" s="14"/>
      <c r="J36" s="14"/>
      <c r="K36" s="14"/>
      <c r="L36" s="14"/>
      <c r="M36" s="14"/>
      <c r="N36" s="14"/>
      <c r="O36" s="16"/>
      <c r="P36" s="16"/>
    </row>
    <row r="37" spans="1:16" x14ac:dyDescent="0.25">
      <c r="A37" s="13"/>
      <c r="B37" s="14"/>
      <c r="C37" s="12"/>
      <c r="D37" s="12"/>
      <c r="E37" s="15"/>
      <c r="F37" s="15"/>
      <c r="G37" s="15"/>
      <c r="H37" s="14"/>
      <c r="I37" s="14"/>
      <c r="J37" s="14"/>
      <c r="K37" s="14"/>
      <c r="L37" s="14"/>
      <c r="M37" s="14"/>
      <c r="N37" s="14"/>
      <c r="O37" s="16"/>
      <c r="P37" s="16"/>
    </row>
    <row r="38" spans="1:16" x14ac:dyDescent="0.25">
      <c r="A38" s="13"/>
      <c r="B38" s="14"/>
      <c r="C38" s="12"/>
      <c r="D38" s="12"/>
      <c r="E38" s="15"/>
      <c r="F38" s="15"/>
      <c r="G38" s="15"/>
      <c r="H38" s="14"/>
      <c r="I38" s="14"/>
      <c r="J38" s="14"/>
      <c r="K38" s="14"/>
      <c r="L38" s="14"/>
      <c r="M38" s="14"/>
      <c r="N38" s="14"/>
      <c r="O38" s="16"/>
      <c r="P38" s="16"/>
    </row>
    <row r="39" spans="1:16" x14ac:dyDescent="0.25">
      <c r="A39" s="13"/>
      <c r="B39" s="14"/>
      <c r="C39" s="12"/>
      <c r="D39" s="12"/>
      <c r="E39" s="15"/>
      <c r="F39" s="15"/>
      <c r="G39" s="15"/>
      <c r="H39" s="14"/>
      <c r="I39" s="14"/>
      <c r="J39" s="14"/>
      <c r="K39" s="14"/>
      <c r="L39" s="14"/>
      <c r="M39" s="14"/>
      <c r="N39" s="14"/>
      <c r="O39" s="16"/>
      <c r="P39" s="16"/>
    </row>
    <row r="40" spans="1:16" x14ac:dyDescent="0.25">
      <c r="A40" s="13"/>
      <c r="B40" s="14"/>
      <c r="C40" s="12"/>
      <c r="D40" s="12"/>
      <c r="E40" s="15"/>
      <c r="F40" s="15"/>
      <c r="G40" s="15"/>
      <c r="H40" s="14"/>
      <c r="I40" s="14"/>
      <c r="J40" s="14"/>
      <c r="K40" s="14"/>
      <c r="L40" s="14"/>
      <c r="M40" s="14"/>
      <c r="N40" s="14"/>
      <c r="O40" s="16"/>
      <c r="P40" s="16"/>
    </row>
    <row r="41" spans="1:16" x14ac:dyDescent="0.25">
      <c r="A41" s="13"/>
      <c r="B41" s="14"/>
      <c r="C41" s="12"/>
      <c r="D41" s="12"/>
      <c r="E41" s="15"/>
      <c r="F41" s="15"/>
      <c r="G41" s="15"/>
      <c r="H41" s="14"/>
      <c r="I41" s="14"/>
      <c r="J41" s="14"/>
      <c r="K41" s="14"/>
      <c r="L41" s="14"/>
      <c r="M41" s="14"/>
      <c r="N41" s="14"/>
      <c r="O41" s="16"/>
      <c r="P41" s="16"/>
    </row>
    <row r="42" spans="1:16" x14ac:dyDescent="0.25">
      <c r="A42" s="13"/>
      <c r="B42" s="14"/>
      <c r="C42" s="12"/>
      <c r="D42" s="12"/>
      <c r="E42" s="15"/>
      <c r="F42" s="15"/>
      <c r="G42" s="15"/>
      <c r="H42" s="14"/>
      <c r="I42" s="14"/>
      <c r="J42" s="14"/>
      <c r="K42" s="14"/>
      <c r="L42" s="14"/>
      <c r="M42" s="14"/>
      <c r="N42" s="14"/>
      <c r="O42" s="16"/>
      <c r="P42" s="16"/>
    </row>
    <row r="43" spans="1:16" x14ac:dyDescent="0.25">
      <c r="A43" s="13"/>
      <c r="B43" s="14"/>
      <c r="C43" s="12"/>
      <c r="D43" s="12"/>
      <c r="E43" s="15"/>
      <c r="F43" s="15"/>
      <c r="G43" s="15"/>
      <c r="H43" s="14"/>
      <c r="I43" s="14"/>
      <c r="J43" s="14"/>
      <c r="K43" s="14"/>
      <c r="L43" s="14"/>
      <c r="M43" s="14"/>
      <c r="N43" s="14"/>
      <c r="O43" s="16"/>
      <c r="P43" s="16"/>
    </row>
    <row r="44" spans="1:16" x14ac:dyDescent="0.25">
      <c r="A44" s="13"/>
      <c r="B44" s="14"/>
      <c r="C44" s="12"/>
      <c r="D44" s="12"/>
      <c r="E44" s="15"/>
      <c r="F44" s="15"/>
      <c r="G44" s="15"/>
      <c r="H44" s="14"/>
      <c r="I44" s="14"/>
      <c r="J44" s="14"/>
      <c r="K44" s="14"/>
      <c r="L44" s="14"/>
      <c r="M44" s="14"/>
      <c r="N44" s="14"/>
      <c r="O44" s="16"/>
      <c r="P44" s="16"/>
    </row>
    <row r="45" spans="1:16" x14ac:dyDescent="0.25">
      <c r="A45" s="17"/>
      <c r="B45" s="18"/>
      <c r="C45" s="19"/>
      <c r="D45" s="19"/>
      <c r="E45" s="20"/>
      <c r="F45" s="18"/>
      <c r="G45" s="18"/>
      <c r="H45" s="18"/>
      <c r="I45" s="18"/>
      <c r="J45" s="20"/>
      <c r="K45" s="18"/>
      <c r="L45" s="18"/>
      <c r="M45" s="18"/>
      <c r="N45" s="18"/>
      <c r="O45" s="21"/>
      <c r="P45" s="21"/>
    </row>
    <row r="46" spans="1:16" x14ac:dyDescent="0.25">
      <c r="A46" s="17"/>
      <c r="B46" s="18"/>
      <c r="C46" s="19"/>
      <c r="D46" s="19"/>
      <c r="E46" s="20"/>
      <c r="F46" s="18"/>
      <c r="G46" s="18"/>
      <c r="H46" s="18"/>
      <c r="I46" s="18"/>
      <c r="J46" s="20"/>
      <c r="K46" s="18"/>
      <c r="L46" s="18"/>
      <c r="M46" s="18"/>
      <c r="N46" s="18"/>
      <c r="O46" s="21"/>
      <c r="P46" s="21"/>
    </row>
    <row r="47" spans="1:16" x14ac:dyDescent="0.25">
      <c r="A47" s="17"/>
      <c r="B47" s="18"/>
      <c r="C47" s="19"/>
      <c r="D47" s="19"/>
      <c r="E47" s="20"/>
      <c r="F47" s="18"/>
      <c r="G47" s="18"/>
      <c r="H47" s="18"/>
      <c r="I47" s="18"/>
      <c r="J47" s="20"/>
      <c r="K47" s="18"/>
      <c r="L47" s="18"/>
      <c r="M47" s="18"/>
      <c r="N47" s="18"/>
      <c r="O47" s="21"/>
      <c r="P47" s="21"/>
    </row>
    <row r="48" spans="1:16" x14ac:dyDescent="0.25">
      <c r="A48" s="17"/>
      <c r="B48" s="18"/>
      <c r="C48" s="19"/>
      <c r="D48" s="19"/>
      <c r="E48" s="20"/>
      <c r="F48" s="18"/>
      <c r="G48" s="18"/>
      <c r="H48" s="18"/>
      <c r="I48" s="18"/>
      <c r="J48" s="20"/>
      <c r="K48" s="18"/>
      <c r="L48" s="18"/>
      <c r="M48" s="18"/>
      <c r="N48" s="18"/>
      <c r="O48" s="21"/>
      <c r="P48" s="21"/>
    </row>
    <row r="49" spans="1:16" x14ac:dyDescent="0.25">
      <c r="A49" s="17"/>
      <c r="B49" s="18"/>
      <c r="C49" s="19"/>
      <c r="D49" s="19"/>
      <c r="E49" s="20"/>
      <c r="F49" s="18"/>
      <c r="G49" s="18"/>
      <c r="H49" s="18"/>
      <c r="I49" s="18"/>
      <c r="J49" s="20"/>
      <c r="K49" s="18"/>
      <c r="L49" s="18"/>
      <c r="M49" s="18"/>
      <c r="N49" s="18"/>
      <c r="O49" s="21"/>
      <c r="P49" s="21"/>
    </row>
    <row r="50" spans="1:16" x14ac:dyDescent="0.25">
      <c r="A50" s="17"/>
      <c r="B50" s="18"/>
      <c r="C50" s="19"/>
      <c r="D50" s="19"/>
      <c r="E50" s="20"/>
      <c r="F50" s="18"/>
      <c r="G50" s="18"/>
      <c r="H50" s="18"/>
      <c r="I50" s="18"/>
      <c r="J50" s="20"/>
      <c r="K50" s="18"/>
      <c r="L50" s="18"/>
      <c r="M50" s="18"/>
      <c r="N50" s="18"/>
      <c r="O50" s="21"/>
      <c r="P50" s="21"/>
    </row>
    <row r="51" spans="1:16" x14ac:dyDescent="0.25">
      <c r="A51" s="17"/>
      <c r="B51" s="18"/>
      <c r="C51" s="19"/>
      <c r="D51" s="19"/>
      <c r="E51" s="20"/>
      <c r="F51" s="18"/>
      <c r="G51" s="18"/>
      <c r="H51" s="18"/>
      <c r="I51" s="18"/>
      <c r="J51" s="20"/>
      <c r="K51" s="18"/>
      <c r="L51" s="18"/>
      <c r="M51" s="18"/>
      <c r="N51" s="18"/>
      <c r="O51" s="21"/>
      <c r="P51" s="21"/>
    </row>
    <row r="52" spans="1:16" x14ac:dyDescent="0.25">
      <c r="A52" s="17"/>
      <c r="B52" s="18"/>
      <c r="C52" s="19"/>
      <c r="D52" s="19"/>
      <c r="E52" s="20"/>
      <c r="F52" s="18"/>
      <c r="G52" s="18"/>
      <c r="H52" s="18"/>
      <c r="I52" s="18"/>
      <c r="J52" s="20"/>
      <c r="K52" s="18"/>
      <c r="L52" s="18"/>
      <c r="M52" s="18"/>
      <c r="N52" s="18"/>
      <c r="O52" s="21"/>
      <c r="P52" s="21"/>
    </row>
    <row r="53" spans="1:16" x14ac:dyDescent="0.25">
      <c r="A53" s="17"/>
      <c r="B53" s="18"/>
      <c r="C53" s="19"/>
      <c r="D53" s="19"/>
      <c r="E53" s="20"/>
      <c r="F53" s="18"/>
      <c r="G53" s="18"/>
      <c r="H53" s="18"/>
      <c r="I53" s="18"/>
      <c r="J53" s="20"/>
      <c r="K53" s="18"/>
      <c r="L53" s="18"/>
      <c r="M53" s="18"/>
      <c r="N53" s="18"/>
      <c r="O53" s="21"/>
      <c r="P53" s="21"/>
    </row>
    <row r="54" spans="1:16" x14ac:dyDescent="0.25">
      <c r="A54" s="17"/>
      <c r="B54" s="18"/>
      <c r="C54" s="19"/>
      <c r="D54" s="19"/>
      <c r="E54" s="20"/>
      <c r="F54" s="18"/>
      <c r="G54" s="18"/>
      <c r="H54" s="18"/>
      <c r="I54" s="19"/>
      <c r="J54" s="20"/>
      <c r="K54" s="18"/>
      <c r="L54" s="18"/>
      <c r="M54" s="18"/>
      <c r="N54" s="18"/>
      <c r="O54" s="19"/>
      <c r="P54" s="21"/>
    </row>
    <row r="55" spans="1:16" x14ac:dyDescent="0.25">
      <c r="A55" s="17"/>
      <c r="B55" s="21"/>
      <c r="C55" s="19"/>
      <c r="D55" s="19"/>
      <c r="E55" s="20"/>
      <c r="F55" s="20"/>
      <c r="G55" s="18"/>
      <c r="H55" s="20"/>
      <c r="I55" s="21"/>
      <c r="J55" s="20"/>
      <c r="K55" s="20"/>
      <c r="L55" s="20"/>
      <c r="M55" s="20"/>
      <c r="N55" s="20"/>
      <c r="O55" s="21"/>
      <c r="P55" s="21"/>
    </row>
    <row r="56" spans="1:16" x14ac:dyDescent="0.25">
      <c r="A56" s="17"/>
      <c r="B56" s="21"/>
      <c r="C56" s="19"/>
      <c r="D56" s="19"/>
      <c r="E56" s="20"/>
      <c r="F56" s="20"/>
      <c r="G56" s="18"/>
      <c r="H56" s="20"/>
      <c r="I56" s="21"/>
      <c r="J56" s="20"/>
      <c r="K56" s="20"/>
      <c r="L56" s="20"/>
      <c r="M56" s="20"/>
      <c r="N56" s="20"/>
      <c r="O56" s="21"/>
      <c r="P56" s="21"/>
    </row>
    <row r="57" spans="1:16" x14ac:dyDescent="0.25">
      <c r="A57" s="17"/>
      <c r="B57" s="21"/>
      <c r="C57" s="19"/>
      <c r="D57" s="19"/>
      <c r="E57" s="20"/>
      <c r="F57" s="20"/>
      <c r="G57" s="18"/>
      <c r="H57" s="20"/>
      <c r="I57" s="21"/>
      <c r="J57" s="20"/>
      <c r="K57" s="20"/>
      <c r="L57" s="20"/>
      <c r="M57" s="20"/>
      <c r="N57" s="20"/>
      <c r="O57" s="21"/>
      <c r="P57" s="21"/>
    </row>
    <row r="58" spans="1:16" x14ac:dyDescent="0.25">
      <c r="A58" s="13"/>
      <c r="B58" s="16"/>
      <c r="C58" s="12"/>
      <c r="D58" s="12"/>
      <c r="E58" s="15"/>
      <c r="F58" s="15"/>
      <c r="G58" s="15"/>
      <c r="H58" s="15"/>
      <c r="I58" s="16"/>
      <c r="J58" s="15"/>
      <c r="K58" s="15"/>
      <c r="L58" s="12"/>
      <c r="M58" s="15"/>
      <c r="N58" s="15"/>
      <c r="O58" s="16"/>
      <c r="P58" s="16"/>
    </row>
    <row r="59" spans="1:16" x14ac:dyDescent="0.25">
      <c r="A59" s="13"/>
      <c r="B59" s="16"/>
      <c r="C59" s="12"/>
      <c r="D59" s="12"/>
      <c r="E59" s="15"/>
      <c r="F59" s="15"/>
      <c r="G59" s="15"/>
      <c r="H59" s="15"/>
      <c r="I59" s="16"/>
      <c r="J59" s="15"/>
      <c r="K59" s="15"/>
      <c r="L59" s="12"/>
      <c r="M59" s="15"/>
      <c r="N59" s="15"/>
      <c r="O59" s="16"/>
      <c r="P59" s="16"/>
    </row>
    <row r="60" spans="1:16" x14ac:dyDescent="0.25">
      <c r="A60" s="13"/>
      <c r="B60" s="16"/>
      <c r="C60" s="12"/>
      <c r="D60" s="12"/>
      <c r="E60" s="15"/>
      <c r="F60" s="15"/>
      <c r="G60" s="15"/>
      <c r="H60" s="15"/>
      <c r="I60" s="16"/>
      <c r="J60" s="15"/>
      <c r="K60" s="15"/>
      <c r="L60" s="12"/>
      <c r="M60" s="15"/>
      <c r="N60" s="15"/>
      <c r="O60" s="16"/>
      <c r="P60" s="16"/>
    </row>
    <row r="61" spans="1:16" x14ac:dyDescent="0.25">
      <c r="A61" s="13"/>
      <c r="B61" s="16"/>
      <c r="C61" s="12"/>
      <c r="D61" s="12"/>
      <c r="E61" s="15"/>
      <c r="F61" s="15"/>
      <c r="G61" s="15"/>
      <c r="H61" s="15"/>
      <c r="I61" s="16"/>
      <c r="J61" s="15"/>
      <c r="K61" s="15"/>
      <c r="L61" s="12"/>
      <c r="M61" s="15"/>
      <c r="N61" s="15"/>
      <c r="O61" s="16"/>
      <c r="P61" s="16"/>
    </row>
    <row r="62" spans="1:16" x14ac:dyDescent="0.25">
      <c r="A62" s="13"/>
      <c r="B62" s="16"/>
      <c r="C62" s="12"/>
      <c r="D62" s="12"/>
      <c r="E62" s="15"/>
      <c r="F62" s="15"/>
      <c r="G62" s="15"/>
      <c r="H62" s="15"/>
      <c r="I62" s="16"/>
      <c r="J62" s="15"/>
      <c r="K62" s="15"/>
      <c r="L62" s="12"/>
      <c r="M62" s="15"/>
      <c r="N62" s="15"/>
      <c r="O62" s="16"/>
      <c r="P62" s="16"/>
    </row>
    <row r="63" spans="1:16" x14ac:dyDescent="0.25">
      <c r="A63" s="13"/>
      <c r="B63" s="16"/>
      <c r="C63" s="12"/>
      <c r="D63" s="12"/>
      <c r="E63" s="15"/>
      <c r="F63" s="15"/>
      <c r="G63" s="15"/>
      <c r="H63" s="15"/>
      <c r="I63" s="16"/>
      <c r="J63" s="15"/>
      <c r="K63" s="15"/>
      <c r="L63" s="12"/>
      <c r="M63" s="15"/>
      <c r="N63" s="15"/>
      <c r="O63" s="16"/>
      <c r="P63" s="16"/>
    </row>
    <row r="64" spans="1:16" x14ac:dyDescent="0.25">
      <c r="A64" s="13"/>
      <c r="B64" s="16"/>
      <c r="C64" s="12"/>
      <c r="D64" s="12"/>
      <c r="E64" s="15"/>
      <c r="F64" s="15"/>
      <c r="G64" s="15"/>
      <c r="H64" s="15"/>
      <c r="I64" s="16"/>
      <c r="J64" s="15"/>
      <c r="K64" s="15"/>
      <c r="L64" s="12"/>
      <c r="M64" s="15"/>
      <c r="N64" s="15"/>
      <c r="O64" s="16"/>
      <c r="P64" s="16"/>
    </row>
    <row r="65" spans="1:16" x14ac:dyDescent="0.25">
      <c r="A65" s="13"/>
      <c r="B65" s="16"/>
      <c r="C65" s="12"/>
      <c r="D65" s="12"/>
      <c r="E65" s="15"/>
      <c r="F65" s="15"/>
      <c r="G65" s="15"/>
      <c r="H65" s="15"/>
      <c r="I65" s="16"/>
      <c r="J65" s="15"/>
      <c r="K65" s="15"/>
      <c r="L65" s="12"/>
      <c r="M65" s="15"/>
      <c r="N65" s="15"/>
      <c r="O65" s="16"/>
      <c r="P65" s="16"/>
    </row>
    <row r="66" spans="1:16" x14ac:dyDescent="0.25">
      <c r="A66" s="13"/>
      <c r="B66" s="16"/>
      <c r="C66" s="12"/>
      <c r="D66" s="12"/>
      <c r="E66" s="15"/>
      <c r="F66" s="15"/>
      <c r="G66" s="15"/>
      <c r="H66" s="15"/>
      <c r="I66" s="16"/>
      <c r="J66" s="15"/>
      <c r="K66" s="15"/>
      <c r="L66" s="12"/>
      <c r="M66" s="15"/>
      <c r="N66" s="15"/>
      <c r="O66" s="16"/>
      <c r="P66" s="16"/>
    </row>
    <row r="67" spans="1:16" x14ac:dyDescent="0.25">
      <c r="A67" s="13"/>
      <c r="B67" s="16"/>
      <c r="C67" s="12"/>
      <c r="D67" s="12"/>
      <c r="E67" s="15"/>
      <c r="F67" s="15"/>
      <c r="G67" s="15"/>
      <c r="H67" s="15"/>
      <c r="I67" s="16"/>
      <c r="J67" s="15"/>
      <c r="K67" s="15"/>
      <c r="L67" s="12"/>
      <c r="M67" s="15"/>
      <c r="N67" s="15"/>
      <c r="O67" s="16"/>
      <c r="P67" s="16"/>
    </row>
    <row r="68" spans="1:16" x14ac:dyDescent="0.25">
      <c r="A68" s="13"/>
      <c r="B68" s="16"/>
      <c r="C68" s="12"/>
      <c r="D68" s="12"/>
      <c r="E68" s="15"/>
      <c r="F68" s="15"/>
      <c r="G68" s="15"/>
      <c r="H68" s="15"/>
      <c r="I68" s="16"/>
      <c r="J68" s="15"/>
      <c r="K68" s="15"/>
      <c r="L68" s="12"/>
      <c r="M68" s="15"/>
      <c r="N68" s="15"/>
      <c r="O68" s="16"/>
      <c r="P68" s="16"/>
    </row>
    <row r="69" spans="1:16" x14ac:dyDescent="0.25">
      <c r="A69" s="13"/>
      <c r="B69" s="16"/>
      <c r="C69" s="12"/>
      <c r="D69" s="12"/>
      <c r="E69" s="15"/>
      <c r="F69" s="15"/>
      <c r="G69" s="15"/>
      <c r="H69" s="15"/>
      <c r="I69" s="16"/>
      <c r="J69" s="15"/>
      <c r="K69" s="15"/>
      <c r="L69" s="12"/>
      <c r="M69" s="15"/>
      <c r="N69" s="15"/>
      <c r="O69" s="16"/>
      <c r="P69" s="16"/>
    </row>
    <row r="70" spans="1:16" x14ac:dyDescent="0.25">
      <c r="A70" s="13"/>
      <c r="B70" s="16"/>
      <c r="C70" s="12"/>
      <c r="D70" s="12"/>
      <c r="E70" s="15"/>
      <c r="F70" s="15"/>
      <c r="G70" s="15"/>
      <c r="H70" s="15"/>
      <c r="I70" s="16"/>
      <c r="J70" s="15"/>
      <c r="K70" s="15"/>
      <c r="L70" s="12"/>
      <c r="M70" s="15"/>
      <c r="N70" s="15"/>
      <c r="O70" s="16"/>
      <c r="P70" s="16"/>
    </row>
    <row r="71" spans="1:16" x14ac:dyDescent="0.25">
      <c r="A71" s="17"/>
      <c r="B71" s="21"/>
      <c r="C71" s="19"/>
      <c r="D71" s="19"/>
      <c r="E71" s="20"/>
      <c r="F71" s="20"/>
      <c r="G71" s="20"/>
      <c r="H71" s="20"/>
      <c r="I71" s="21"/>
      <c r="J71" s="20"/>
      <c r="K71" s="20"/>
      <c r="L71" s="19"/>
      <c r="M71" s="20"/>
      <c r="N71" s="20"/>
      <c r="O71" s="21"/>
      <c r="P71" s="21"/>
    </row>
    <row r="72" spans="1:16" x14ac:dyDescent="0.25">
      <c r="A72" s="17"/>
      <c r="B72" s="21"/>
      <c r="C72" s="19"/>
      <c r="D72" s="19"/>
      <c r="E72" s="20"/>
      <c r="F72" s="20"/>
      <c r="G72" s="20"/>
      <c r="H72" s="20"/>
      <c r="I72" s="21"/>
      <c r="J72" s="20"/>
      <c r="K72" s="20"/>
      <c r="L72" s="19"/>
      <c r="M72" s="20"/>
      <c r="N72" s="20"/>
      <c r="O72" s="21"/>
      <c r="P72" s="21"/>
    </row>
    <row r="73" spans="1:16" x14ac:dyDescent="0.25">
      <c r="A73" s="17"/>
      <c r="B73" s="21"/>
      <c r="C73" s="19"/>
      <c r="D73" s="19"/>
      <c r="E73" s="20"/>
      <c r="F73" s="20"/>
      <c r="G73" s="20"/>
      <c r="H73" s="20"/>
      <c r="I73" s="21"/>
      <c r="J73" s="20"/>
      <c r="K73" s="20"/>
      <c r="L73" s="19"/>
      <c r="M73" s="20"/>
      <c r="N73" s="20"/>
      <c r="O73" s="21"/>
      <c r="P73" s="21"/>
    </row>
    <row r="74" spans="1:16" x14ac:dyDescent="0.25">
      <c r="A74" s="17"/>
      <c r="B74" s="21"/>
      <c r="C74" s="19"/>
      <c r="D74" s="19"/>
      <c r="E74" s="20"/>
      <c r="F74" s="20"/>
      <c r="G74" s="20"/>
      <c r="H74" s="20"/>
      <c r="I74" s="21"/>
      <c r="J74" s="20"/>
      <c r="K74" s="20"/>
      <c r="L74" s="19"/>
      <c r="M74" s="20"/>
      <c r="N74" s="20"/>
      <c r="O74" s="21"/>
      <c r="P74" s="21"/>
    </row>
    <row r="75" spans="1:16" x14ac:dyDescent="0.25">
      <c r="A75" s="17"/>
      <c r="B75" s="21"/>
      <c r="C75" s="19"/>
      <c r="D75" s="19"/>
      <c r="E75" s="20"/>
      <c r="F75" s="20"/>
      <c r="G75" s="20"/>
      <c r="H75" s="20"/>
      <c r="I75" s="21"/>
      <c r="J75" s="20"/>
      <c r="K75" s="20"/>
      <c r="L75" s="19"/>
      <c r="M75" s="20"/>
      <c r="N75" s="20"/>
      <c r="O75" s="21"/>
      <c r="P75" s="21"/>
    </row>
    <row r="76" spans="1:16" x14ac:dyDescent="0.25">
      <c r="A76" s="17"/>
      <c r="B76" s="21"/>
      <c r="C76" s="19"/>
      <c r="D76" s="19"/>
      <c r="E76" s="20"/>
      <c r="F76" s="20"/>
      <c r="G76" s="20"/>
      <c r="H76" s="20"/>
      <c r="I76" s="21"/>
      <c r="J76" s="20"/>
      <c r="K76" s="20"/>
      <c r="L76" s="19"/>
      <c r="M76" s="20"/>
      <c r="N76" s="20"/>
      <c r="O76" s="21"/>
      <c r="P76" s="21"/>
    </row>
    <row r="77" spans="1:16" x14ac:dyDescent="0.25">
      <c r="A77" s="17"/>
      <c r="B77" s="21"/>
      <c r="C77" s="19"/>
      <c r="D77" s="19"/>
      <c r="E77" s="20"/>
      <c r="F77" s="20"/>
      <c r="G77" s="20"/>
      <c r="H77" s="20"/>
      <c r="I77" s="21"/>
      <c r="J77" s="20"/>
      <c r="K77" s="20"/>
      <c r="L77" s="19"/>
      <c r="M77" s="20"/>
      <c r="N77" s="20"/>
      <c r="O77" s="21"/>
      <c r="P77" s="21"/>
    </row>
    <row r="78" spans="1:16" x14ac:dyDescent="0.25">
      <c r="A78" s="17"/>
      <c r="B78" s="21"/>
      <c r="C78" s="19"/>
      <c r="D78" s="19"/>
      <c r="E78" s="20"/>
      <c r="F78" s="20"/>
      <c r="G78" s="20"/>
      <c r="H78" s="20"/>
      <c r="I78" s="21"/>
      <c r="J78" s="20"/>
      <c r="K78" s="20"/>
      <c r="L78" s="19"/>
      <c r="M78" s="20"/>
      <c r="N78" s="20"/>
      <c r="O78" s="21"/>
      <c r="P78" s="21"/>
    </row>
    <row r="79" spans="1:16" x14ac:dyDescent="0.25">
      <c r="A79" s="17"/>
      <c r="B79" s="21"/>
      <c r="C79" s="19"/>
      <c r="D79" s="19"/>
      <c r="E79" s="20"/>
      <c r="F79" s="20"/>
      <c r="G79" s="20"/>
      <c r="H79" s="20"/>
      <c r="I79" s="21"/>
      <c r="J79" s="20"/>
      <c r="K79" s="20"/>
      <c r="L79" s="19"/>
      <c r="M79" s="20"/>
      <c r="N79" s="20"/>
      <c r="O79" s="21"/>
      <c r="P79" s="21"/>
    </row>
    <row r="80" spans="1:16" x14ac:dyDescent="0.25">
      <c r="A80" s="17"/>
      <c r="B80" s="21"/>
      <c r="C80" s="19"/>
      <c r="D80" s="19"/>
      <c r="E80" s="20"/>
      <c r="F80" s="20"/>
      <c r="G80" s="20"/>
      <c r="H80" s="20"/>
      <c r="I80" s="21"/>
      <c r="J80" s="20"/>
      <c r="K80" s="20"/>
      <c r="L80" s="19"/>
      <c r="M80" s="20"/>
      <c r="N80" s="20"/>
      <c r="O80" s="21"/>
      <c r="P80" s="21"/>
    </row>
    <row r="81" spans="1:16" x14ac:dyDescent="0.25">
      <c r="A81" s="17"/>
      <c r="B81" s="21"/>
      <c r="C81" s="19"/>
      <c r="D81" s="19"/>
      <c r="E81" s="20"/>
      <c r="F81" s="20"/>
      <c r="G81" s="20"/>
      <c r="H81" s="20"/>
      <c r="I81" s="21"/>
      <c r="J81" s="20"/>
      <c r="K81" s="20"/>
      <c r="L81" s="19"/>
      <c r="M81" s="20"/>
      <c r="N81" s="20"/>
      <c r="O81" s="21"/>
      <c r="P81" s="21"/>
    </row>
    <row r="82" spans="1:16" x14ac:dyDescent="0.25">
      <c r="A82" s="17"/>
      <c r="B82" s="21"/>
      <c r="C82" s="19"/>
      <c r="D82" s="19"/>
      <c r="E82" s="20"/>
      <c r="F82" s="20"/>
      <c r="G82" s="20"/>
      <c r="H82" s="20"/>
      <c r="I82" s="21"/>
      <c r="J82" s="20"/>
      <c r="K82" s="20"/>
      <c r="L82" s="19"/>
      <c r="M82" s="20"/>
      <c r="N82" s="20"/>
      <c r="O82" s="21"/>
      <c r="P82" s="21"/>
    </row>
    <row r="83" spans="1:16" x14ac:dyDescent="0.25">
      <c r="A83" s="17"/>
      <c r="B83" s="21"/>
      <c r="C83" s="19"/>
      <c r="D83" s="19"/>
      <c r="E83" s="20"/>
      <c r="F83" s="20"/>
      <c r="G83" s="20"/>
      <c r="H83" s="20"/>
      <c r="I83" s="21"/>
      <c r="J83" s="20"/>
      <c r="K83" s="20"/>
      <c r="L83" s="19"/>
      <c r="M83" s="20"/>
      <c r="N83" s="20"/>
      <c r="O83" s="21"/>
      <c r="P83" s="21"/>
    </row>
    <row r="84" spans="1:16" x14ac:dyDescent="0.25">
      <c r="A84" s="13"/>
      <c r="B84" s="16"/>
      <c r="C84" s="12"/>
      <c r="D84" s="12"/>
      <c r="E84" s="15"/>
      <c r="F84" s="15"/>
      <c r="G84" s="15"/>
      <c r="H84" s="15"/>
      <c r="I84" s="16"/>
      <c r="J84" s="15"/>
      <c r="K84" s="15"/>
      <c r="L84" s="12"/>
      <c r="M84" s="15"/>
      <c r="N84" s="15"/>
      <c r="O84" s="16"/>
      <c r="P84" s="16"/>
    </row>
    <row r="85" spans="1:16" x14ac:dyDescent="0.25">
      <c r="A85" s="13"/>
      <c r="B85" s="16"/>
      <c r="C85" s="12"/>
      <c r="D85" s="12"/>
      <c r="E85" s="15"/>
      <c r="F85" s="15"/>
      <c r="G85" s="15"/>
      <c r="H85" s="15"/>
      <c r="I85" s="16"/>
      <c r="J85" s="15"/>
      <c r="K85" s="15"/>
      <c r="L85" s="12"/>
      <c r="M85" s="15"/>
      <c r="N85" s="15"/>
      <c r="O85" s="16"/>
      <c r="P85" s="16"/>
    </row>
    <row r="86" spans="1:16" x14ac:dyDescent="0.25">
      <c r="A86" s="13"/>
      <c r="B86" s="16"/>
      <c r="C86" s="12"/>
      <c r="D86" s="12"/>
      <c r="E86" s="15"/>
      <c r="F86" s="15"/>
      <c r="G86" s="15"/>
      <c r="H86" s="15"/>
      <c r="I86" s="16"/>
      <c r="J86" s="15"/>
      <c r="K86" s="15"/>
      <c r="L86" s="12"/>
      <c r="M86" s="15"/>
      <c r="N86" s="15"/>
      <c r="O86" s="16"/>
      <c r="P86" s="16"/>
    </row>
    <row r="87" spans="1:16" x14ac:dyDescent="0.25">
      <c r="A87" s="13"/>
      <c r="B87" s="16"/>
      <c r="C87" s="12"/>
      <c r="D87" s="12"/>
      <c r="E87" s="15"/>
      <c r="F87" s="15"/>
      <c r="G87" s="15"/>
      <c r="H87" s="15"/>
      <c r="I87" s="16"/>
      <c r="J87" s="15"/>
      <c r="K87" s="15"/>
      <c r="L87" s="12"/>
      <c r="M87" s="15"/>
      <c r="N87" s="15"/>
      <c r="O87" s="16"/>
      <c r="P87" s="16"/>
    </row>
    <row r="88" spans="1:16" x14ac:dyDescent="0.25">
      <c r="A88" s="13"/>
      <c r="B88" s="16"/>
      <c r="C88" s="12"/>
      <c r="D88" s="12"/>
      <c r="E88" s="15"/>
      <c r="F88" s="15"/>
      <c r="G88" s="15"/>
      <c r="H88" s="15"/>
      <c r="I88" s="16"/>
      <c r="J88" s="15"/>
      <c r="K88" s="15"/>
      <c r="L88" s="12"/>
      <c r="M88" s="15"/>
      <c r="N88" s="15"/>
      <c r="O88" s="16"/>
      <c r="P88" s="16"/>
    </row>
    <row r="89" spans="1:16" x14ac:dyDescent="0.25">
      <c r="A89" s="13"/>
      <c r="B89" s="16"/>
      <c r="C89" s="12"/>
      <c r="D89" s="12"/>
      <c r="E89" s="15"/>
      <c r="F89" s="15"/>
      <c r="G89" s="15"/>
      <c r="H89" s="15"/>
      <c r="I89" s="16"/>
      <c r="J89" s="15"/>
      <c r="K89" s="15"/>
      <c r="L89" s="12"/>
      <c r="M89" s="15"/>
      <c r="N89" s="15"/>
      <c r="O89" s="16"/>
      <c r="P89" s="16"/>
    </row>
    <row r="90" spans="1:16" x14ac:dyDescent="0.25">
      <c r="A90" s="13"/>
      <c r="B90" s="16"/>
      <c r="C90" s="12"/>
      <c r="D90" s="12"/>
      <c r="E90" s="15"/>
      <c r="F90" s="15"/>
      <c r="G90" s="15"/>
      <c r="H90" s="15"/>
      <c r="I90" s="16"/>
      <c r="J90" s="15"/>
      <c r="K90" s="15"/>
      <c r="L90" s="12"/>
      <c r="M90" s="15"/>
      <c r="N90" s="15"/>
      <c r="O90" s="16"/>
      <c r="P90" s="16"/>
    </row>
    <row r="91" spans="1:16" x14ac:dyDescent="0.25">
      <c r="A91" s="13"/>
      <c r="B91" s="16"/>
      <c r="C91" s="12"/>
      <c r="D91" s="12"/>
      <c r="E91" s="15"/>
      <c r="F91" s="15"/>
      <c r="G91" s="15"/>
      <c r="H91" s="15"/>
      <c r="I91" s="16"/>
      <c r="J91" s="15"/>
      <c r="K91" s="15"/>
      <c r="L91" s="12"/>
      <c r="M91" s="15"/>
      <c r="N91" s="15"/>
      <c r="O91" s="16"/>
      <c r="P91" s="16"/>
    </row>
    <row r="92" spans="1:16" x14ac:dyDescent="0.25">
      <c r="A92" s="13"/>
      <c r="B92" s="16"/>
      <c r="C92" s="12"/>
      <c r="D92" s="12"/>
      <c r="E92" s="15"/>
      <c r="F92" s="15"/>
      <c r="G92" s="15"/>
      <c r="H92" s="15"/>
      <c r="I92" s="16"/>
      <c r="J92" s="15"/>
      <c r="K92" s="15"/>
      <c r="L92" s="12"/>
      <c r="M92" s="15"/>
      <c r="N92" s="15"/>
      <c r="O92" s="16"/>
      <c r="P92" s="16"/>
    </row>
    <row r="93" spans="1:16" x14ac:dyDescent="0.25">
      <c r="A93" s="13"/>
      <c r="B93" s="16"/>
      <c r="C93" s="12"/>
      <c r="D93" s="12"/>
      <c r="E93" s="15"/>
      <c r="F93" s="15"/>
      <c r="G93" s="15"/>
      <c r="H93" s="15"/>
      <c r="I93" s="16"/>
      <c r="J93" s="15"/>
      <c r="K93" s="15"/>
      <c r="L93" s="12"/>
      <c r="M93" s="15"/>
      <c r="N93" s="15"/>
      <c r="O93" s="16"/>
      <c r="P93" s="16"/>
    </row>
    <row r="94" spans="1:16" x14ac:dyDescent="0.25">
      <c r="A94" s="13"/>
      <c r="B94" s="16"/>
      <c r="C94" s="12"/>
      <c r="D94" s="12"/>
      <c r="E94" s="15"/>
      <c r="F94" s="15"/>
      <c r="G94" s="15"/>
      <c r="H94" s="15"/>
      <c r="I94" s="16"/>
      <c r="J94" s="15"/>
      <c r="K94" s="15"/>
      <c r="L94" s="12"/>
      <c r="M94" s="15"/>
      <c r="N94" s="15"/>
      <c r="O94" s="16"/>
      <c r="P94" s="16"/>
    </row>
    <row r="95" spans="1:16" x14ac:dyDescent="0.25">
      <c r="A95" s="13"/>
      <c r="B95" s="16"/>
      <c r="C95" s="12"/>
      <c r="D95" s="12"/>
      <c r="E95" s="15"/>
      <c r="F95" s="15"/>
      <c r="G95" s="15"/>
      <c r="H95" s="15"/>
      <c r="I95" s="16"/>
      <c r="J95" s="15"/>
      <c r="K95" s="15"/>
      <c r="L95" s="12"/>
      <c r="M95" s="15"/>
      <c r="N95" s="15"/>
      <c r="O95" s="16"/>
      <c r="P95" s="16"/>
    </row>
    <row r="96" spans="1:16" x14ac:dyDescent="0.25">
      <c r="A96" s="13"/>
      <c r="B96" s="16"/>
      <c r="C96" s="12"/>
      <c r="D96" s="12"/>
      <c r="E96" s="15"/>
      <c r="F96" s="15"/>
      <c r="G96" s="15"/>
      <c r="H96" s="15"/>
      <c r="I96" s="16"/>
      <c r="J96" s="15"/>
      <c r="K96" s="15"/>
      <c r="L96" s="12"/>
      <c r="M96" s="15"/>
      <c r="N96" s="15"/>
      <c r="O96" s="16"/>
      <c r="P96" s="16"/>
    </row>
    <row r="97" spans="1:16" x14ac:dyDescent="0.25">
      <c r="A97" s="17"/>
      <c r="B97" s="21"/>
      <c r="C97" s="19"/>
      <c r="D97" s="19"/>
      <c r="E97" s="20"/>
      <c r="F97" s="20"/>
      <c r="G97" s="20"/>
      <c r="H97" s="20"/>
      <c r="I97" s="21"/>
      <c r="J97" s="20"/>
      <c r="K97" s="20"/>
      <c r="L97" s="19"/>
      <c r="M97" s="20"/>
      <c r="N97" s="20"/>
      <c r="O97" s="21"/>
      <c r="P97" s="21"/>
    </row>
    <row r="98" spans="1:16" x14ac:dyDescent="0.25">
      <c r="A98" s="17"/>
      <c r="B98" s="21"/>
      <c r="C98" s="19"/>
      <c r="D98" s="19"/>
      <c r="E98" s="20"/>
      <c r="F98" s="20"/>
      <c r="G98" s="20"/>
      <c r="H98" s="20"/>
      <c r="I98" s="21"/>
      <c r="J98" s="20"/>
      <c r="K98" s="20"/>
      <c r="L98" s="19"/>
      <c r="M98" s="20"/>
      <c r="N98" s="20"/>
      <c r="O98" s="21"/>
      <c r="P98" s="21"/>
    </row>
    <row r="99" spans="1:16" x14ac:dyDescent="0.25">
      <c r="A99" s="17"/>
      <c r="B99" s="21"/>
      <c r="C99" s="19"/>
      <c r="D99" s="19"/>
      <c r="E99" s="20"/>
      <c r="F99" s="20"/>
      <c r="G99" s="20"/>
      <c r="H99" s="20"/>
      <c r="I99" s="21"/>
      <c r="J99" s="20"/>
      <c r="K99" s="20"/>
      <c r="L99" s="19"/>
      <c r="M99" s="20"/>
      <c r="N99" s="20"/>
      <c r="O99" s="21"/>
      <c r="P99" s="21"/>
    </row>
    <row r="100" spans="1:16" x14ac:dyDescent="0.25">
      <c r="A100" s="17"/>
      <c r="B100" s="21"/>
      <c r="C100" s="19"/>
      <c r="D100" s="19"/>
      <c r="E100" s="20"/>
      <c r="F100" s="20"/>
      <c r="G100" s="20"/>
      <c r="H100" s="20"/>
      <c r="I100" s="21"/>
      <c r="J100" s="20"/>
      <c r="K100" s="20"/>
      <c r="L100" s="19"/>
      <c r="M100" s="20"/>
      <c r="N100" s="20"/>
      <c r="O100" s="21"/>
      <c r="P100" s="21"/>
    </row>
    <row r="101" spans="1:16" x14ac:dyDescent="0.25">
      <c r="A101" s="17"/>
      <c r="B101" s="21"/>
      <c r="C101" s="19"/>
      <c r="D101" s="19"/>
      <c r="E101" s="20"/>
      <c r="F101" s="20"/>
      <c r="G101" s="20"/>
      <c r="H101" s="20"/>
      <c r="I101" s="21"/>
      <c r="J101" s="20"/>
      <c r="K101" s="20"/>
      <c r="L101" s="19"/>
      <c r="M101" s="20"/>
      <c r="N101" s="20"/>
      <c r="O101" s="21"/>
      <c r="P101" s="21"/>
    </row>
    <row r="102" spans="1:16" x14ac:dyDescent="0.25">
      <c r="A102" s="17"/>
      <c r="B102" s="21"/>
      <c r="C102" s="19"/>
      <c r="D102" s="19"/>
      <c r="E102" s="20"/>
      <c r="F102" s="20"/>
      <c r="G102" s="20"/>
      <c r="H102" s="20"/>
      <c r="I102" s="21"/>
      <c r="J102" s="20"/>
      <c r="K102" s="20"/>
      <c r="L102" s="19"/>
      <c r="M102" s="20"/>
      <c r="N102" s="20"/>
      <c r="O102" s="21"/>
      <c r="P102" s="21"/>
    </row>
    <row r="103" spans="1:16" x14ac:dyDescent="0.25">
      <c r="A103" s="17"/>
      <c r="B103" s="21"/>
      <c r="C103" s="19"/>
      <c r="D103" s="19"/>
      <c r="E103" s="20"/>
      <c r="F103" s="20"/>
      <c r="G103" s="20"/>
      <c r="H103" s="20"/>
      <c r="I103" s="21"/>
      <c r="J103" s="20"/>
      <c r="K103" s="20"/>
      <c r="L103" s="19"/>
      <c r="M103" s="20"/>
      <c r="N103" s="20"/>
      <c r="O103" s="21"/>
      <c r="P103" s="21"/>
    </row>
    <row r="104" spans="1:16" x14ac:dyDescent="0.25">
      <c r="A104" s="17"/>
      <c r="B104" s="21"/>
      <c r="C104" s="19"/>
      <c r="D104" s="19"/>
      <c r="E104" s="20"/>
      <c r="F104" s="20"/>
      <c r="G104" s="20"/>
      <c r="H104" s="20"/>
      <c r="I104" s="21"/>
      <c r="J104" s="20"/>
      <c r="K104" s="20"/>
      <c r="L104" s="19"/>
      <c r="M104" s="20"/>
      <c r="N104" s="20"/>
      <c r="O104" s="21"/>
      <c r="P104" s="21"/>
    </row>
    <row r="105" spans="1:16" x14ac:dyDescent="0.25">
      <c r="A105" s="17"/>
      <c r="B105" s="21"/>
      <c r="C105" s="19"/>
      <c r="D105" s="19"/>
      <c r="E105" s="20"/>
      <c r="F105" s="20"/>
      <c r="G105" s="20"/>
      <c r="H105" s="20"/>
      <c r="I105" s="21"/>
      <c r="J105" s="20"/>
      <c r="K105" s="20"/>
      <c r="L105" s="19"/>
      <c r="M105" s="20"/>
      <c r="N105" s="20"/>
      <c r="O105" s="21"/>
      <c r="P105" s="21"/>
    </row>
    <row r="106" spans="1:16" x14ac:dyDescent="0.25">
      <c r="A106" s="17"/>
      <c r="B106" s="21"/>
      <c r="C106" s="19"/>
      <c r="D106" s="19"/>
      <c r="E106" s="20"/>
      <c r="F106" s="20"/>
      <c r="G106" s="20"/>
      <c r="H106" s="20"/>
      <c r="I106" s="21"/>
      <c r="J106" s="20"/>
      <c r="K106" s="20"/>
      <c r="L106" s="19"/>
      <c r="M106" s="20"/>
      <c r="N106" s="20"/>
      <c r="O106" s="21"/>
      <c r="P106" s="21"/>
    </row>
    <row r="107" spans="1:16" x14ac:dyDescent="0.25">
      <c r="A107" s="17"/>
      <c r="B107" s="21"/>
      <c r="C107" s="19"/>
      <c r="D107" s="19"/>
      <c r="E107" s="20"/>
      <c r="F107" s="20"/>
      <c r="G107" s="20"/>
      <c r="H107" s="20"/>
      <c r="I107" s="21"/>
      <c r="J107" s="20"/>
      <c r="K107" s="20"/>
      <c r="L107" s="19"/>
      <c r="M107" s="20"/>
      <c r="N107" s="20"/>
      <c r="O107" s="21"/>
      <c r="P107" s="21"/>
    </row>
    <row r="108" spans="1:16" x14ac:dyDescent="0.25">
      <c r="A108" s="17"/>
      <c r="B108" s="21"/>
      <c r="C108" s="19"/>
      <c r="D108" s="19"/>
      <c r="E108" s="20"/>
      <c r="F108" s="20"/>
      <c r="G108" s="20"/>
      <c r="H108" s="20"/>
      <c r="I108" s="21"/>
      <c r="J108" s="20"/>
      <c r="K108" s="20"/>
      <c r="L108" s="19"/>
      <c r="M108" s="20"/>
      <c r="N108" s="20"/>
      <c r="O108" s="21"/>
      <c r="P108" s="21"/>
    </row>
    <row r="109" spans="1:16" x14ac:dyDescent="0.25">
      <c r="A109" s="17"/>
      <c r="B109" s="21"/>
      <c r="C109" s="19"/>
      <c r="D109" s="19"/>
      <c r="E109" s="20"/>
      <c r="F109" s="20"/>
      <c r="G109" s="20"/>
      <c r="H109" s="20"/>
      <c r="I109" s="21"/>
      <c r="J109" s="20"/>
      <c r="K109" s="20"/>
      <c r="L109" s="19"/>
      <c r="M109" s="20"/>
      <c r="N109" s="20"/>
      <c r="O109" s="21"/>
      <c r="P109" s="21"/>
    </row>
    <row r="110" spans="1:16" x14ac:dyDescent="0.25">
      <c r="A110" s="17"/>
      <c r="B110" s="21"/>
      <c r="C110" s="19"/>
      <c r="D110" s="19"/>
      <c r="E110" s="20"/>
      <c r="F110" s="20"/>
      <c r="G110" s="20"/>
      <c r="H110" s="20"/>
      <c r="I110" s="21"/>
      <c r="J110" s="20"/>
      <c r="K110" s="20"/>
      <c r="L110" s="19"/>
      <c r="M110" s="20"/>
      <c r="N110" s="20"/>
      <c r="O110" s="21"/>
      <c r="P110" s="21"/>
    </row>
    <row r="111" spans="1:16" x14ac:dyDescent="0.25">
      <c r="A111" s="17"/>
      <c r="B111" s="21"/>
      <c r="C111" s="19"/>
      <c r="D111" s="19"/>
      <c r="E111" s="20"/>
      <c r="F111" s="20"/>
      <c r="G111" s="20"/>
      <c r="H111" s="20"/>
      <c r="I111" s="21"/>
      <c r="J111" s="20"/>
      <c r="K111" s="20"/>
      <c r="L111" s="19"/>
      <c r="M111" s="20"/>
      <c r="N111" s="20"/>
      <c r="O111" s="21"/>
      <c r="P111" s="21"/>
    </row>
    <row r="112" spans="1:16" x14ac:dyDescent="0.25">
      <c r="A112" s="17"/>
      <c r="B112" s="21"/>
      <c r="C112" s="19"/>
      <c r="D112" s="19"/>
      <c r="E112" s="20"/>
      <c r="F112" s="20"/>
      <c r="G112" s="20"/>
      <c r="H112" s="20"/>
      <c r="I112" s="21"/>
      <c r="J112" s="20"/>
      <c r="K112" s="20"/>
      <c r="L112" s="19"/>
      <c r="M112" s="20"/>
      <c r="N112" s="20"/>
      <c r="O112" s="21"/>
      <c r="P112" s="21"/>
    </row>
    <row r="113" spans="1:16" x14ac:dyDescent="0.25">
      <c r="A113" s="17"/>
      <c r="B113" s="21"/>
      <c r="C113" s="19"/>
      <c r="D113" s="19"/>
      <c r="E113" s="20"/>
      <c r="F113" s="20"/>
      <c r="G113" s="20"/>
      <c r="H113" s="20"/>
      <c r="I113" s="21"/>
      <c r="J113" s="20"/>
      <c r="K113" s="20"/>
      <c r="L113" s="19"/>
      <c r="M113" s="20"/>
      <c r="N113" s="20"/>
      <c r="O113" s="21"/>
      <c r="P113" s="21"/>
    </row>
    <row r="114" spans="1:16" x14ac:dyDescent="0.25">
      <c r="A114" s="17"/>
      <c r="B114" s="21"/>
      <c r="C114" s="19"/>
      <c r="D114" s="19"/>
      <c r="E114" s="20"/>
      <c r="F114" s="20"/>
      <c r="G114" s="20"/>
      <c r="H114" s="20"/>
      <c r="I114" s="21"/>
      <c r="J114" s="20"/>
      <c r="K114" s="20"/>
      <c r="L114" s="19"/>
      <c r="M114" s="20"/>
      <c r="N114" s="20"/>
      <c r="O114" s="21"/>
      <c r="P114" s="21"/>
    </row>
    <row r="115" spans="1:16" x14ac:dyDescent="0.25">
      <c r="A115" s="17"/>
      <c r="B115" s="21"/>
      <c r="C115" s="19"/>
      <c r="D115" s="19"/>
      <c r="E115" s="20"/>
      <c r="F115" s="20"/>
      <c r="G115" s="20"/>
      <c r="H115" s="20"/>
      <c r="I115" s="21"/>
      <c r="J115" s="20"/>
      <c r="K115" s="20"/>
      <c r="L115" s="19"/>
      <c r="M115" s="20"/>
      <c r="N115" s="20"/>
      <c r="O115" s="21"/>
      <c r="P115" s="21"/>
    </row>
    <row r="116" spans="1:16" x14ac:dyDescent="0.25">
      <c r="A116" s="17"/>
      <c r="B116" s="21"/>
      <c r="C116" s="19"/>
      <c r="D116" s="19"/>
      <c r="E116" s="20"/>
      <c r="F116" s="20"/>
      <c r="G116" s="20"/>
      <c r="H116" s="20"/>
      <c r="I116" s="21"/>
      <c r="J116" s="20"/>
      <c r="K116" s="20"/>
      <c r="L116" s="19"/>
      <c r="M116" s="20"/>
      <c r="N116" s="20"/>
      <c r="O116" s="21"/>
      <c r="P116" s="21"/>
    </row>
    <row r="117" spans="1:16" x14ac:dyDescent="0.25">
      <c r="A117" s="17"/>
      <c r="B117" s="21"/>
      <c r="C117" s="19"/>
      <c r="D117" s="19"/>
      <c r="E117" s="20"/>
      <c r="F117" s="20"/>
      <c r="G117" s="20"/>
      <c r="H117" s="20"/>
      <c r="I117" s="21"/>
      <c r="J117" s="20"/>
      <c r="K117" s="20"/>
      <c r="L117" s="19"/>
      <c r="M117" s="20"/>
      <c r="N117" s="20"/>
      <c r="O117" s="21"/>
      <c r="P117" s="21"/>
    </row>
    <row r="118" spans="1:16" x14ac:dyDescent="0.25">
      <c r="A118" s="17"/>
      <c r="B118" s="21"/>
      <c r="C118" s="19"/>
      <c r="D118" s="19"/>
      <c r="E118" s="20"/>
      <c r="F118" s="20"/>
      <c r="G118" s="20"/>
      <c r="H118" s="20"/>
      <c r="I118" s="21"/>
      <c r="J118" s="20"/>
      <c r="K118" s="20"/>
      <c r="L118" s="19"/>
      <c r="M118" s="20"/>
      <c r="N118" s="20"/>
      <c r="O118" s="21"/>
      <c r="P118" s="21"/>
    </row>
    <row r="119" spans="1:16" x14ac:dyDescent="0.25">
      <c r="A119" s="17"/>
      <c r="B119" s="21"/>
      <c r="C119" s="19"/>
      <c r="D119" s="19"/>
      <c r="E119" s="20"/>
      <c r="F119" s="20"/>
      <c r="G119" s="20"/>
      <c r="H119" s="20"/>
      <c r="I119" s="21"/>
      <c r="J119" s="20"/>
      <c r="K119" s="20"/>
      <c r="L119" s="19"/>
      <c r="M119" s="20"/>
      <c r="N119" s="20"/>
      <c r="O119" s="21"/>
      <c r="P119" s="21"/>
    </row>
    <row r="120" spans="1:16" x14ac:dyDescent="0.25">
      <c r="A120" s="17"/>
      <c r="B120" s="21"/>
      <c r="C120" s="19"/>
      <c r="D120" s="19"/>
      <c r="E120" s="20"/>
      <c r="F120" s="20"/>
      <c r="G120" s="20"/>
      <c r="H120" s="20"/>
      <c r="I120" s="21"/>
      <c r="J120" s="20"/>
      <c r="K120" s="20"/>
      <c r="L120" s="19"/>
      <c r="M120" s="20"/>
      <c r="N120" s="20"/>
      <c r="O120" s="21"/>
      <c r="P120" s="21"/>
    </row>
    <row r="121" spans="1:16" x14ac:dyDescent="0.25">
      <c r="A121" s="17"/>
      <c r="B121" s="21"/>
      <c r="C121" s="19"/>
      <c r="D121" s="19"/>
      <c r="E121" s="20"/>
      <c r="F121" s="20"/>
      <c r="G121" s="20"/>
      <c r="H121" s="20"/>
      <c r="I121" s="21"/>
      <c r="J121" s="20"/>
      <c r="K121" s="20"/>
      <c r="L121" s="19"/>
      <c r="M121" s="20"/>
      <c r="N121" s="20"/>
      <c r="O121" s="21"/>
      <c r="P121" s="21"/>
    </row>
    <row r="122" spans="1:16" x14ac:dyDescent="0.25">
      <c r="A122" s="17"/>
      <c r="B122" s="21"/>
      <c r="C122" s="19"/>
      <c r="D122" s="19"/>
      <c r="E122" s="20"/>
      <c r="F122" s="20"/>
      <c r="G122" s="20"/>
      <c r="H122" s="20"/>
      <c r="I122" s="21"/>
      <c r="J122" s="20"/>
      <c r="K122" s="20"/>
      <c r="L122" s="19"/>
      <c r="M122" s="20"/>
      <c r="N122" s="20"/>
      <c r="O122" s="21"/>
      <c r="P122" s="21"/>
    </row>
    <row r="123" spans="1:16" x14ac:dyDescent="0.25">
      <c r="A123" s="13"/>
      <c r="B123" s="16"/>
      <c r="C123" s="12"/>
      <c r="D123" s="12"/>
      <c r="E123" s="15"/>
      <c r="F123" s="22"/>
      <c r="G123" s="15"/>
      <c r="H123" s="22"/>
      <c r="I123" s="15"/>
      <c r="J123" s="15"/>
      <c r="K123" s="15"/>
      <c r="L123" s="12"/>
      <c r="M123" s="15"/>
      <c r="N123" s="15"/>
      <c r="O123" s="16"/>
      <c r="P123" s="16"/>
    </row>
    <row r="124" spans="1:16" x14ac:dyDescent="0.25">
      <c r="A124" s="13"/>
      <c r="B124" s="16"/>
      <c r="C124" s="12"/>
      <c r="D124" s="12"/>
      <c r="E124" s="15"/>
      <c r="F124" s="22"/>
      <c r="G124" s="15"/>
      <c r="H124" s="22"/>
      <c r="I124" s="16"/>
      <c r="J124" s="15"/>
      <c r="K124" s="15"/>
      <c r="L124" s="12"/>
      <c r="M124" s="15"/>
      <c r="N124" s="15"/>
      <c r="O124" s="16"/>
      <c r="P124" s="16"/>
    </row>
    <row r="125" spans="1:16" x14ac:dyDescent="0.25">
      <c r="A125" s="13"/>
      <c r="B125" s="16"/>
      <c r="C125" s="12"/>
      <c r="D125" s="12"/>
      <c r="E125" s="15"/>
      <c r="F125" s="22"/>
      <c r="G125" s="15"/>
      <c r="H125" s="22"/>
      <c r="I125" s="16"/>
      <c r="J125" s="15"/>
      <c r="K125" s="15"/>
      <c r="L125" s="12"/>
      <c r="M125" s="15"/>
      <c r="N125" s="15"/>
      <c r="O125" s="16"/>
      <c r="P125" s="16"/>
    </row>
    <row r="126" spans="1:16" x14ac:dyDescent="0.25">
      <c r="A126" s="13"/>
      <c r="B126" s="16"/>
      <c r="C126" s="12"/>
      <c r="D126" s="12"/>
      <c r="E126" s="15"/>
      <c r="F126" s="22"/>
      <c r="G126" s="15"/>
      <c r="H126" s="22"/>
      <c r="I126" s="16"/>
      <c r="J126" s="15"/>
      <c r="K126" s="15"/>
      <c r="L126" s="12"/>
      <c r="M126" s="15"/>
      <c r="N126" s="15"/>
      <c r="O126" s="16"/>
      <c r="P126" s="16"/>
    </row>
    <row r="127" spans="1:16" x14ac:dyDescent="0.25">
      <c r="A127" s="13"/>
      <c r="B127" s="16"/>
      <c r="C127" s="12"/>
      <c r="D127" s="12"/>
      <c r="E127" s="15"/>
      <c r="F127" s="22"/>
      <c r="G127" s="15"/>
      <c r="H127" s="22"/>
      <c r="I127" s="16"/>
      <c r="J127" s="15"/>
      <c r="K127" s="15"/>
      <c r="L127" s="12"/>
      <c r="M127" s="15"/>
      <c r="N127" s="15"/>
      <c r="O127" s="16"/>
      <c r="P127" s="16"/>
    </row>
    <row r="128" spans="1:16" x14ac:dyDescent="0.25">
      <c r="A128" s="13"/>
      <c r="B128" s="16"/>
      <c r="C128" s="12"/>
      <c r="D128" s="12"/>
      <c r="E128" s="15"/>
      <c r="F128" s="22"/>
      <c r="G128" s="15"/>
      <c r="H128" s="22"/>
      <c r="I128" s="16"/>
      <c r="J128" s="15"/>
      <c r="K128" s="15"/>
      <c r="L128" s="12"/>
      <c r="M128" s="15"/>
      <c r="N128" s="15"/>
      <c r="O128" s="16"/>
      <c r="P128" s="16"/>
    </row>
    <row r="129" spans="1:16" x14ac:dyDescent="0.25">
      <c r="A129" s="13"/>
      <c r="B129" s="16"/>
      <c r="C129" s="12"/>
      <c r="D129" s="12"/>
      <c r="E129" s="15"/>
      <c r="F129" s="22"/>
      <c r="G129" s="15"/>
      <c r="H129" s="22"/>
      <c r="I129" s="16"/>
      <c r="J129" s="15"/>
      <c r="K129" s="15"/>
      <c r="L129" s="12"/>
      <c r="M129" s="15"/>
      <c r="N129" s="15"/>
      <c r="O129" s="16"/>
      <c r="P129" s="16"/>
    </row>
    <row r="130" spans="1:16" x14ac:dyDescent="0.25">
      <c r="A130" s="13"/>
      <c r="B130" s="16"/>
      <c r="C130" s="12"/>
      <c r="D130" s="12"/>
      <c r="E130" s="15"/>
      <c r="F130" s="22"/>
      <c r="G130" s="15"/>
      <c r="H130" s="22"/>
      <c r="I130" s="16"/>
      <c r="J130" s="15"/>
      <c r="K130" s="15"/>
      <c r="L130" s="12"/>
      <c r="M130" s="15"/>
      <c r="N130" s="15"/>
      <c r="O130" s="16"/>
      <c r="P130" s="16"/>
    </row>
    <row r="131" spans="1:16" x14ac:dyDescent="0.25">
      <c r="A131" s="13"/>
      <c r="B131" s="16"/>
      <c r="C131" s="12"/>
      <c r="D131" s="12"/>
      <c r="E131" s="15"/>
      <c r="F131" s="22"/>
      <c r="G131" s="15"/>
      <c r="H131" s="22"/>
      <c r="I131" s="16"/>
      <c r="J131" s="15"/>
      <c r="K131" s="15"/>
      <c r="L131" s="12"/>
      <c r="M131" s="15"/>
      <c r="N131" s="15"/>
      <c r="O131" s="16"/>
      <c r="P131" s="16"/>
    </row>
    <row r="132" spans="1:16" x14ac:dyDescent="0.25">
      <c r="A132" s="13"/>
      <c r="B132" s="16"/>
      <c r="C132" s="12"/>
      <c r="D132" s="12"/>
      <c r="E132" s="15"/>
      <c r="F132" s="22"/>
      <c r="G132" s="15"/>
      <c r="H132" s="22"/>
      <c r="I132" s="16"/>
      <c r="J132" s="15"/>
      <c r="K132" s="15"/>
      <c r="L132" s="12"/>
      <c r="M132" s="15"/>
      <c r="N132" s="15"/>
      <c r="O132" s="16"/>
      <c r="P132" s="16"/>
    </row>
    <row r="133" spans="1:16" x14ac:dyDescent="0.25">
      <c r="A133" s="13"/>
      <c r="B133" s="16"/>
      <c r="C133" s="12"/>
      <c r="D133" s="12"/>
      <c r="E133" s="15"/>
      <c r="F133" s="22"/>
      <c r="G133" s="15"/>
      <c r="H133" s="22"/>
      <c r="I133" s="16"/>
      <c r="J133" s="15"/>
      <c r="K133" s="15"/>
      <c r="L133" s="12"/>
      <c r="M133" s="15"/>
      <c r="N133" s="15"/>
      <c r="O133" s="16"/>
      <c r="P133" s="16"/>
    </row>
    <row r="134" spans="1:16" x14ac:dyDescent="0.25">
      <c r="A134" s="13"/>
      <c r="B134" s="16"/>
      <c r="C134" s="12"/>
      <c r="D134" s="12"/>
      <c r="E134" s="15"/>
      <c r="F134" s="22"/>
      <c r="G134" s="15"/>
      <c r="H134" s="22"/>
      <c r="I134" s="16"/>
      <c r="J134" s="15"/>
      <c r="K134" s="15"/>
      <c r="L134" s="12"/>
      <c r="M134" s="15"/>
      <c r="N134" s="15"/>
      <c r="O134" s="16"/>
      <c r="P134" s="16"/>
    </row>
    <row r="135" spans="1:16" x14ac:dyDescent="0.25">
      <c r="A135" s="13"/>
      <c r="B135" s="16"/>
      <c r="C135" s="12"/>
      <c r="D135" s="12"/>
      <c r="E135" s="15"/>
      <c r="F135" s="22"/>
      <c r="G135" s="15"/>
      <c r="H135" s="22"/>
      <c r="I135" s="16"/>
      <c r="J135" s="15"/>
      <c r="K135" s="15"/>
      <c r="L135" s="12"/>
      <c r="M135" s="15"/>
      <c r="N135" s="15"/>
      <c r="O135" s="16"/>
      <c r="P135" s="16"/>
    </row>
    <row r="136" spans="1:16" x14ac:dyDescent="0.25">
      <c r="A136" s="13"/>
      <c r="B136" s="16"/>
      <c r="C136" s="12"/>
      <c r="D136" s="12"/>
      <c r="E136" s="15"/>
      <c r="F136" s="22"/>
      <c r="G136" s="15"/>
      <c r="H136" s="22"/>
      <c r="I136" s="16"/>
      <c r="J136" s="15"/>
      <c r="K136" s="15"/>
      <c r="L136" s="12"/>
      <c r="M136" s="15"/>
      <c r="N136" s="15"/>
      <c r="O136" s="16"/>
      <c r="P136" s="16"/>
    </row>
    <row r="137" spans="1:16" x14ac:dyDescent="0.25">
      <c r="A137" s="13"/>
      <c r="B137" s="16"/>
      <c r="C137" s="12"/>
      <c r="D137" s="12"/>
      <c r="E137" s="15"/>
      <c r="F137" s="22"/>
      <c r="G137" s="15"/>
      <c r="H137" s="22"/>
      <c r="I137" s="16"/>
      <c r="J137" s="15"/>
      <c r="K137" s="15"/>
      <c r="L137" s="12"/>
      <c r="M137" s="15"/>
      <c r="N137" s="15"/>
      <c r="O137" s="16"/>
      <c r="P137" s="16"/>
    </row>
    <row r="138" spans="1:16" x14ac:dyDescent="0.25">
      <c r="A138" s="13"/>
      <c r="B138" s="16"/>
      <c r="C138" s="12"/>
      <c r="D138" s="12"/>
      <c r="E138" s="15"/>
      <c r="F138" s="22"/>
      <c r="G138" s="15"/>
      <c r="H138" s="22"/>
      <c r="I138" s="16"/>
      <c r="J138" s="15"/>
      <c r="K138" s="15"/>
      <c r="L138" s="12"/>
      <c r="M138" s="15"/>
      <c r="N138" s="15"/>
      <c r="O138" s="16"/>
      <c r="P138" s="16"/>
    </row>
    <row r="139" spans="1:16" x14ac:dyDescent="0.25">
      <c r="A139" s="13"/>
      <c r="B139" s="16"/>
      <c r="C139" s="12"/>
      <c r="D139" s="12"/>
      <c r="E139" s="15"/>
      <c r="F139" s="22"/>
      <c r="G139" s="15"/>
      <c r="H139" s="22"/>
      <c r="I139" s="16"/>
      <c r="J139" s="15"/>
      <c r="K139" s="15"/>
      <c r="L139" s="12"/>
      <c r="M139" s="15"/>
      <c r="N139" s="15"/>
      <c r="O139" s="16"/>
      <c r="P139" s="16"/>
    </row>
    <row r="140" spans="1:16" x14ac:dyDescent="0.25">
      <c r="A140" s="13"/>
      <c r="B140" s="16"/>
      <c r="C140" s="12"/>
      <c r="D140" s="12"/>
      <c r="E140" s="15"/>
      <c r="F140" s="22"/>
      <c r="G140" s="15"/>
      <c r="H140" s="22"/>
      <c r="I140" s="16"/>
      <c r="J140" s="15"/>
      <c r="K140" s="15"/>
      <c r="L140" s="12"/>
      <c r="M140" s="15"/>
      <c r="N140" s="15"/>
      <c r="O140" s="16"/>
      <c r="P140" s="16"/>
    </row>
    <row r="141" spans="1:16" x14ac:dyDescent="0.25">
      <c r="A141" s="13"/>
      <c r="B141" s="16"/>
      <c r="C141" s="12"/>
      <c r="D141" s="12"/>
      <c r="E141" s="15"/>
      <c r="F141" s="22"/>
      <c r="G141" s="15"/>
      <c r="H141" s="22"/>
      <c r="I141" s="16"/>
      <c r="J141" s="15"/>
      <c r="K141" s="15"/>
      <c r="L141" s="12"/>
      <c r="M141" s="15"/>
      <c r="N141" s="15"/>
      <c r="O141" s="16"/>
      <c r="P141" s="16"/>
    </row>
    <row r="142" spans="1:16" x14ac:dyDescent="0.25">
      <c r="A142" s="13"/>
      <c r="B142" s="16"/>
      <c r="C142" s="12"/>
      <c r="D142" s="12"/>
      <c r="E142" s="15"/>
      <c r="F142" s="22"/>
      <c r="G142" s="15"/>
      <c r="H142" s="22"/>
      <c r="I142" s="16"/>
      <c r="J142" s="15"/>
      <c r="K142" s="15"/>
      <c r="L142" s="12"/>
      <c r="M142" s="15"/>
      <c r="N142" s="15"/>
      <c r="O142" s="16"/>
      <c r="P142" s="16"/>
    </row>
    <row r="143" spans="1:16" x14ac:dyDescent="0.25">
      <c r="A143" s="13"/>
      <c r="B143" s="16"/>
      <c r="C143" s="12"/>
      <c r="D143" s="12"/>
      <c r="E143" s="15"/>
      <c r="F143" s="22"/>
      <c r="G143" s="15"/>
      <c r="H143" s="22"/>
      <c r="I143" s="16"/>
      <c r="J143" s="15"/>
      <c r="K143" s="15"/>
      <c r="L143" s="12"/>
      <c r="M143" s="15"/>
      <c r="N143" s="15"/>
      <c r="O143" s="16"/>
      <c r="P143" s="16"/>
    </row>
    <row r="144" spans="1:16" x14ac:dyDescent="0.25">
      <c r="A144" s="13"/>
      <c r="B144" s="16"/>
      <c r="C144" s="12"/>
      <c r="D144" s="12"/>
      <c r="E144" s="15"/>
      <c r="F144" s="22"/>
      <c r="G144" s="15"/>
      <c r="H144" s="22"/>
      <c r="I144" s="16"/>
      <c r="J144" s="15"/>
      <c r="K144" s="15"/>
      <c r="L144" s="12"/>
      <c r="M144" s="15"/>
      <c r="N144" s="15"/>
      <c r="O144" s="16"/>
      <c r="P144" s="16"/>
    </row>
    <row r="145" spans="1:16" x14ac:dyDescent="0.25">
      <c r="A145" s="13"/>
      <c r="B145" s="16"/>
      <c r="C145" s="12"/>
      <c r="D145" s="12"/>
      <c r="E145" s="15"/>
      <c r="F145" s="22"/>
      <c r="G145" s="15"/>
      <c r="H145" s="22"/>
      <c r="I145" s="16"/>
      <c r="J145" s="15"/>
      <c r="K145" s="15"/>
      <c r="L145" s="12"/>
      <c r="M145" s="15"/>
      <c r="N145" s="15"/>
      <c r="O145" s="16"/>
      <c r="P145" s="16"/>
    </row>
    <row r="146" spans="1:16" x14ac:dyDescent="0.25">
      <c r="A146" s="13"/>
      <c r="B146" s="16"/>
      <c r="C146" s="12"/>
      <c r="D146" s="12"/>
      <c r="E146" s="15"/>
      <c r="F146" s="22"/>
      <c r="G146" s="15"/>
      <c r="H146" s="22"/>
      <c r="I146" s="16"/>
      <c r="J146" s="15"/>
      <c r="K146" s="15"/>
      <c r="L146" s="12"/>
      <c r="M146" s="15"/>
      <c r="N146" s="15"/>
      <c r="O146" s="16"/>
      <c r="P146" s="16"/>
    </row>
    <row r="147" spans="1:16" x14ac:dyDescent="0.25">
      <c r="A147" s="13"/>
      <c r="B147" s="16"/>
      <c r="C147" s="12"/>
      <c r="D147" s="12"/>
      <c r="E147" s="15"/>
      <c r="F147" s="22"/>
      <c r="G147" s="15"/>
      <c r="H147" s="22"/>
      <c r="I147" s="16"/>
      <c r="J147" s="15"/>
      <c r="K147" s="15"/>
      <c r="L147" s="12"/>
      <c r="M147" s="15"/>
      <c r="N147" s="15"/>
      <c r="O147" s="16"/>
      <c r="P147" s="16"/>
    </row>
    <row r="148" spans="1:16" x14ac:dyDescent="0.25">
      <c r="A148" s="13"/>
      <c r="B148" s="16"/>
      <c r="C148" s="12"/>
      <c r="D148" s="12"/>
      <c r="E148" s="15"/>
      <c r="F148" s="22"/>
      <c r="G148" s="15"/>
      <c r="H148" s="22"/>
      <c r="I148" s="16"/>
      <c r="J148" s="15"/>
      <c r="K148" s="15"/>
      <c r="L148" s="12"/>
      <c r="M148" s="15"/>
      <c r="N148" s="15"/>
      <c r="O148" s="16"/>
      <c r="P148" s="16"/>
    </row>
    <row r="149" spans="1:16" x14ac:dyDescent="0.25">
      <c r="A149" s="13"/>
      <c r="B149" s="16"/>
      <c r="C149" s="12"/>
      <c r="D149" s="12"/>
      <c r="E149" s="15"/>
      <c r="F149" s="22"/>
      <c r="G149" s="15"/>
      <c r="H149" s="22"/>
      <c r="I149" s="16"/>
      <c r="J149" s="15"/>
      <c r="K149" s="15"/>
      <c r="L149" s="12"/>
      <c r="M149" s="15"/>
      <c r="N149" s="15"/>
      <c r="O149" s="16"/>
      <c r="P149" s="16"/>
    </row>
    <row r="150" spans="1:16" x14ac:dyDescent="0.25">
      <c r="A150" s="13"/>
      <c r="B150" s="16"/>
      <c r="C150" s="12"/>
      <c r="D150" s="12"/>
      <c r="E150" s="15"/>
      <c r="F150" s="22"/>
      <c r="G150" s="15"/>
      <c r="H150" s="22"/>
      <c r="I150" s="16"/>
      <c r="J150" s="15"/>
      <c r="K150" s="15"/>
      <c r="L150" s="12"/>
      <c r="M150" s="15"/>
      <c r="N150" s="15"/>
      <c r="O150" s="16"/>
      <c r="P150" s="16"/>
    </row>
    <row r="151" spans="1:16" x14ac:dyDescent="0.25">
      <c r="A151" s="13"/>
      <c r="B151" s="16"/>
      <c r="C151" s="12"/>
      <c r="D151" s="12"/>
      <c r="E151" s="15"/>
      <c r="F151" s="22"/>
      <c r="G151" s="15"/>
      <c r="H151" s="22"/>
      <c r="I151" s="16"/>
      <c r="J151" s="15"/>
      <c r="K151" s="15"/>
      <c r="L151" s="12"/>
      <c r="M151" s="15"/>
      <c r="N151" s="15"/>
      <c r="O151" s="16"/>
      <c r="P151" s="16"/>
    </row>
    <row r="152" spans="1:16" x14ac:dyDescent="0.25">
      <c r="A152" s="13"/>
      <c r="B152" s="16"/>
      <c r="C152" s="12"/>
      <c r="D152" s="12"/>
      <c r="E152" s="15"/>
      <c r="F152" s="22"/>
      <c r="G152" s="15"/>
      <c r="H152" s="22"/>
      <c r="I152" s="16"/>
      <c r="J152" s="15"/>
      <c r="K152" s="15"/>
      <c r="L152" s="12"/>
      <c r="M152" s="15"/>
      <c r="N152" s="15"/>
      <c r="O152" s="16"/>
      <c r="P152" s="16"/>
    </row>
    <row r="153" spans="1:16" x14ac:dyDescent="0.25">
      <c r="A153" s="13"/>
      <c r="B153" s="16"/>
      <c r="C153" s="12"/>
      <c r="D153" s="12"/>
      <c r="E153" s="15"/>
      <c r="F153" s="22"/>
      <c r="G153" s="15"/>
      <c r="H153" s="22"/>
      <c r="I153" s="16"/>
      <c r="J153" s="15"/>
      <c r="K153" s="15"/>
      <c r="L153" s="12"/>
      <c r="M153" s="15"/>
      <c r="N153" s="15"/>
      <c r="O153" s="16"/>
      <c r="P153" s="16"/>
    </row>
    <row r="154" spans="1:16" x14ac:dyDescent="0.25">
      <c r="A154" s="13"/>
      <c r="B154" s="16"/>
      <c r="C154" s="12"/>
      <c r="D154" s="12"/>
      <c r="E154" s="15"/>
      <c r="F154" s="22"/>
      <c r="G154" s="15"/>
      <c r="H154" s="22"/>
      <c r="I154" s="16"/>
      <c r="J154" s="15"/>
      <c r="K154" s="15"/>
      <c r="L154" s="12"/>
      <c r="M154" s="15"/>
      <c r="N154" s="15"/>
      <c r="O154" s="16"/>
      <c r="P154" s="16"/>
    </row>
    <row r="155" spans="1:16" x14ac:dyDescent="0.25">
      <c r="A155" s="13"/>
      <c r="B155" s="16"/>
      <c r="C155" s="12"/>
      <c r="D155" s="12"/>
      <c r="E155" s="15"/>
      <c r="F155" s="22"/>
      <c r="G155" s="15"/>
      <c r="H155" s="22"/>
      <c r="I155" s="16"/>
      <c r="J155" s="15"/>
      <c r="K155" s="15"/>
      <c r="L155" s="12"/>
      <c r="M155" s="15"/>
      <c r="N155" s="15"/>
      <c r="O155" s="16"/>
      <c r="P155" s="16"/>
    </row>
    <row r="156" spans="1:16" x14ac:dyDescent="0.25">
      <c r="A156" s="13"/>
      <c r="B156" s="16"/>
      <c r="C156" s="12"/>
      <c r="D156" s="12"/>
      <c r="E156" s="15"/>
      <c r="F156" s="22"/>
      <c r="G156" s="15"/>
      <c r="H156" s="22"/>
      <c r="I156" s="16"/>
      <c r="J156" s="15"/>
      <c r="K156" s="15"/>
      <c r="L156" s="12"/>
      <c r="M156" s="15"/>
      <c r="N156" s="15"/>
      <c r="O156" s="16"/>
      <c r="P156" s="16"/>
    </row>
    <row r="157" spans="1:16" x14ac:dyDescent="0.25">
      <c r="A157" s="13"/>
      <c r="B157" s="16"/>
      <c r="C157" s="12"/>
      <c r="D157" s="12"/>
      <c r="E157" s="15"/>
      <c r="F157" s="22"/>
      <c r="G157" s="15"/>
      <c r="H157" s="22"/>
      <c r="I157" s="16"/>
      <c r="J157" s="15"/>
      <c r="K157" s="15"/>
      <c r="L157" s="12"/>
      <c r="M157" s="15"/>
      <c r="N157" s="15"/>
      <c r="O157" s="16"/>
      <c r="P157" s="16"/>
    </row>
    <row r="158" spans="1:16" x14ac:dyDescent="0.25">
      <c r="A158" s="13"/>
      <c r="B158" s="16"/>
      <c r="C158" s="12"/>
      <c r="D158" s="12"/>
      <c r="E158" s="15"/>
      <c r="F158" s="22"/>
      <c r="G158" s="15"/>
      <c r="H158" s="22"/>
      <c r="I158" s="16"/>
      <c r="J158" s="15"/>
      <c r="K158" s="15"/>
      <c r="L158" s="12"/>
      <c r="M158" s="15"/>
      <c r="N158" s="15"/>
      <c r="O158" s="16"/>
      <c r="P158" s="16"/>
    </row>
    <row r="159" spans="1:16" x14ac:dyDescent="0.25">
      <c r="A159" s="13"/>
      <c r="B159" s="16"/>
      <c r="C159" s="12"/>
      <c r="D159" s="12"/>
      <c r="E159" s="15"/>
      <c r="F159" s="22"/>
      <c r="G159" s="15"/>
      <c r="H159" s="22"/>
      <c r="I159" s="16"/>
      <c r="J159" s="15"/>
      <c r="K159" s="15"/>
      <c r="L159" s="12"/>
      <c r="M159" s="15"/>
      <c r="N159" s="15"/>
      <c r="O159" s="16"/>
      <c r="P159" s="16"/>
    </row>
    <row r="160" spans="1:16" x14ac:dyDescent="0.25">
      <c r="A160" s="13"/>
      <c r="B160" s="16"/>
      <c r="C160" s="12"/>
      <c r="D160" s="12"/>
      <c r="E160" s="15"/>
      <c r="F160" s="22"/>
      <c r="G160" s="15"/>
      <c r="H160" s="22"/>
      <c r="I160" s="16"/>
      <c r="J160" s="15"/>
      <c r="K160" s="15"/>
      <c r="L160" s="12"/>
      <c r="M160" s="15"/>
      <c r="N160" s="15"/>
      <c r="O160" s="16"/>
      <c r="P160" s="16"/>
    </row>
    <row r="161" spans="1:16" x14ac:dyDescent="0.25">
      <c r="A161" s="13"/>
      <c r="B161" s="16"/>
      <c r="C161" s="12"/>
      <c r="D161" s="12"/>
      <c r="E161" s="15"/>
      <c r="F161" s="22"/>
      <c r="G161" s="15"/>
      <c r="H161" s="22"/>
      <c r="I161" s="16"/>
      <c r="J161" s="15"/>
      <c r="K161" s="15"/>
      <c r="L161" s="12"/>
      <c r="M161" s="15"/>
      <c r="N161" s="15"/>
      <c r="O161" s="16"/>
      <c r="P161" s="16"/>
    </row>
    <row r="162" spans="1:16" x14ac:dyDescent="0.25">
      <c r="A162" s="13"/>
      <c r="B162" s="16"/>
      <c r="C162" s="12"/>
      <c r="D162" s="12"/>
      <c r="E162" s="15"/>
      <c r="F162" s="22"/>
      <c r="G162" s="15"/>
      <c r="H162" s="22"/>
      <c r="I162" s="16"/>
      <c r="J162" s="15"/>
      <c r="K162" s="15"/>
      <c r="L162" s="12"/>
      <c r="M162" s="15"/>
      <c r="N162" s="15"/>
      <c r="O162" s="16"/>
      <c r="P162" s="16"/>
    </row>
    <row r="163" spans="1:16" x14ac:dyDescent="0.25">
      <c r="A163" s="13"/>
      <c r="B163" s="16"/>
      <c r="C163" s="12"/>
      <c r="D163" s="12"/>
      <c r="E163" s="15"/>
      <c r="F163" s="22"/>
      <c r="G163" s="15"/>
      <c r="H163" s="22"/>
      <c r="I163" s="16"/>
      <c r="J163" s="15"/>
      <c r="K163" s="15"/>
      <c r="L163" s="12"/>
      <c r="M163" s="15"/>
      <c r="N163" s="15"/>
      <c r="O163" s="16"/>
      <c r="P163" s="16"/>
    </row>
    <row r="164" spans="1:16" x14ac:dyDescent="0.25">
      <c r="A164" s="17"/>
      <c r="B164" s="21"/>
      <c r="C164" s="19"/>
      <c r="D164" s="19"/>
      <c r="E164" s="20"/>
      <c r="F164" s="20"/>
      <c r="G164" s="20"/>
      <c r="H164" s="20"/>
      <c r="I164" s="21"/>
      <c r="J164" s="20"/>
      <c r="K164" s="20"/>
      <c r="L164" s="21"/>
      <c r="M164" s="20"/>
      <c r="N164" s="20"/>
      <c r="O164" s="21"/>
      <c r="P164" s="21"/>
    </row>
    <row r="165" spans="1:16" x14ac:dyDescent="0.25">
      <c r="A165" s="17"/>
      <c r="B165" s="21"/>
      <c r="C165" s="19"/>
      <c r="D165" s="19"/>
      <c r="E165" s="20"/>
      <c r="F165" s="20"/>
      <c r="G165" s="20"/>
      <c r="H165" s="20"/>
      <c r="I165" s="21"/>
      <c r="J165" s="20"/>
      <c r="K165" s="20"/>
      <c r="L165" s="21"/>
      <c r="M165" s="20"/>
      <c r="N165" s="20"/>
      <c r="O165" s="21"/>
      <c r="P165" s="21"/>
    </row>
    <row r="166" spans="1:16" x14ac:dyDescent="0.25">
      <c r="A166" s="17"/>
      <c r="B166" s="21"/>
      <c r="C166" s="19"/>
      <c r="D166" s="19"/>
      <c r="E166" s="20"/>
      <c r="F166" s="20"/>
      <c r="G166" s="20"/>
      <c r="H166" s="20"/>
      <c r="I166" s="21"/>
      <c r="J166" s="20"/>
      <c r="K166" s="20"/>
      <c r="L166" s="21"/>
      <c r="M166" s="20"/>
      <c r="N166" s="20"/>
      <c r="O166" s="21"/>
      <c r="P166" s="21"/>
    </row>
    <row r="167" spans="1:16" x14ac:dyDescent="0.25">
      <c r="A167" s="17"/>
      <c r="B167" s="21"/>
      <c r="C167" s="19"/>
      <c r="D167" s="19"/>
      <c r="E167" s="20"/>
      <c r="F167" s="20"/>
      <c r="G167" s="20"/>
      <c r="H167" s="20"/>
      <c r="I167" s="21"/>
      <c r="J167" s="20"/>
      <c r="K167" s="20"/>
      <c r="L167" s="21"/>
      <c r="M167" s="20"/>
      <c r="N167" s="20"/>
      <c r="O167" s="21"/>
      <c r="P167" s="21"/>
    </row>
    <row r="168" spans="1:16" x14ac:dyDescent="0.25">
      <c r="A168" s="17"/>
      <c r="B168" s="21"/>
      <c r="C168" s="19"/>
      <c r="D168" s="19"/>
      <c r="E168" s="20"/>
      <c r="F168" s="20"/>
      <c r="G168" s="20"/>
      <c r="H168" s="20"/>
      <c r="I168" s="21"/>
      <c r="J168" s="20"/>
      <c r="K168" s="20"/>
      <c r="L168" s="21"/>
      <c r="M168" s="20"/>
      <c r="N168" s="20"/>
      <c r="O168" s="21"/>
      <c r="P168" s="21"/>
    </row>
    <row r="169" spans="1:16" x14ac:dyDescent="0.25">
      <c r="A169" s="17"/>
      <c r="B169" s="21"/>
      <c r="C169" s="19"/>
      <c r="D169" s="19"/>
      <c r="E169" s="20"/>
      <c r="F169" s="20"/>
      <c r="G169" s="20"/>
      <c r="H169" s="20"/>
      <c r="I169" s="21"/>
      <c r="J169" s="20"/>
      <c r="K169" s="20"/>
      <c r="L169" s="21"/>
      <c r="M169" s="20"/>
      <c r="N169" s="20"/>
      <c r="O169" s="21"/>
      <c r="P169" s="21"/>
    </row>
    <row r="170" spans="1:16" x14ac:dyDescent="0.25">
      <c r="A170" s="17"/>
      <c r="B170" s="21"/>
      <c r="C170" s="19"/>
      <c r="D170" s="19"/>
      <c r="E170" s="20"/>
      <c r="F170" s="20"/>
      <c r="G170" s="20"/>
      <c r="H170" s="20"/>
      <c r="I170" s="21"/>
      <c r="J170" s="20"/>
      <c r="K170" s="20"/>
      <c r="L170" s="21"/>
      <c r="M170" s="20"/>
      <c r="N170" s="20"/>
      <c r="O170" s="21"/>
      <c r="P170" s="21"/>
    </row>
    <row r="171" spans="1:16" x14ac:dyDescent="0.25">
      <c r="A171" s="17"/>
      <c r="B171" s="21"/>
      <c r="C171" s="19"/>
      <c r="D171" s="19"/>
      <c r="E171" s="20"/>
      <c r="F171" s="20"/>
      <c r="G171" s="20"/>
      <c r="H171" s="20"/>
      <c r="I171" s="21"/>
      <c r="J171" s="20"/>
      <c r="K171" s="20"/>
      <c r="L171" s="21"/>
      <c r="M171" s="20"/>
      <c r="N171" s="20"/>
      <c r="O171" s="21"/>
      <c r="P171" s="21"/>
    </row>
    <row r="172" spans="1:16" x14ac:dyDescent="0.25">
      <c r="A172" s="17"/>
      <c r="B172" s="21"/>
      <c r="C172" s="19"/>
      <c r="D172" s="19"/>
      <c r="E172" s="20"/>
      <c r="F172" s="20"/>
      <c r="G172" s="20"/>
      <c r="H172" s="20"/>
      <c r="I172" s="21"/>
      <c r="J172" s="20"/>
      <c r="K172" s="20"/>
      <c r="L172" s="21"/>
      <c r="M172" s="20"/>
      <c r="N172" s="20"/>
      <c r="O172" s="21"/>
      <c r="P172" s="21"/>
    </row>
    <row r="173" spans="1:16" x14ac:dyDescent="0.25">
      <c r="A173" s="17"/>
      <c r="B173" s="21"/>
      <c r="C173" s="19"/>
      <c r="D173" s="19"/>
      <c r="E173" s="20"/>
      <c r="F173" s="20"/>
      <c r="G173" s="20"/>
      <c r="H173" s="20"/>
      <c r="I173" s="21"/>
      <c r="J173" s="20"/>
      <c r="K173" s="20"/>
      <c r="L173" s="21"/>
      <c r="M173" s="20"/>
      <c r="N173" s="20"/>
      <c r="O173" s="21"/>
      <c r="P173" s="21"/>
    </row>
    <row r="174" spans="1:16" x14ac:dyDescent="0.25">
      <c r="A174" s="17"/>
      <c r="B174" s="21"/>
      <c r="C174" s="19"/>
      <c r="D174" s="19"/>
      <c r="E174" s="20"/>
      <c r="F174" s="20"/>
      <c r="G174" s="20"/>
      <c r="H174" s="20"/>
      <c r="I174" s="21"/>
      <c r="J174" s="20"/>
      <c r="K174" s="20"/>
      <c r="L174" s="21"/>
      <c r="M174" s="20"/>
      <c r="N174" s="20"/>
      <c r="O174" s="21"/>
      <c r="P174" s="21"/>
    </row>
    <row r="175" spans="1:16" x14ac:dyDescent="0.25">
      <c r="A175" s="17"/>
      <c r="B175" s="21"/>
      <c r="C175" s="19"/>
      <c r="D175" s="19"/>
      <c r="E175" s="20"/>
      <c r="F175" s="20"/>
      <c r="G175" s="20"/>
      <c r="H175" s="20"/>
      <c r="I175" s="21"/>
      <c r="J175" s="20"/>
      <c r="K175" s="20"/>
      <c r="L175" s="21"/>
      <c r="M175" s="20"/>
      <c r="N175" s="20"/>
      <c r="O175" s="21"/>
      <c r="P175" s="21"/>
    </row>
    <row r="176" spans="1:16" x14ac:dyDescent="0.25">
      <c r="A176" s="17"/>
      <c r="B176" s="21"/>
      <c r="C176" s="19"/>
      <c r="D176" s="19"/>
      <c r="E176" s="20"/>
      <c r="F176" s="20"/>
      <c r="G176" s="20"/>
      <c r="H176" s="20"/>
      <c r="I176" s="21"/>
      <c r="J176" s="20"/>
      <c r="K176" s="20"/>
      <c r="L176" s="21"/>
      <c r="M176" s="20"/>
      <c r="N176" s="20"/>
      <c r="O176" s="21"/>
      <c r="P176" s="21"/>
    </row>
    <row r="177" spans="1:16" x14ac:dyDescent="0.25">
      <c r="A177" s="17"/>
      <c r="B177" s="21"/>
      <c r="C177" s="19"/>
      <c r="D177" s="19"/>
      <c r="E177" s="20"/>
      <c r="F177" s="20"/>
      <c r="G177" s="20"/>
      <c r="H177" s="20"/>
      <c r="I177" s="21"/>
      <c r="J177" s="20"/>
      <c r="K177" s="20"/>
      <c r="L177" s="21"/>
      <c r="M177" s="20"/>
      <c r="N177" s="20"/>
      <c r="O177" s="21"/>
      <c r="P177" s="21"/>
    </row>
    <row r="178" spans="1:16" x14ac:dyDescent="0.25">
      <c r="A178" s="17"/>
      <c r="B178" s="21"/>
      <c r="C178" s="19"/>
      <c r="D178" s="19"/>
      <c r="E178" s="20"/>
      <c r="F178" s="20"/>
      <c r="G178" s="20"/>
      <c r="H178" s="20"/>
      <c r="I178" s="21"/>
      <c r="J178" s="20"/>
      <c r="K178" s="20"/>
      <c r="L178" s="21"/>
      <c r="M178" s="20"/>
      <c r="N178" s="20"/>
      <c r="O178" s="21"/>
      <c r="P178" s="21"/>
    </row>
    <row r="179" spans="1:16" x14ac:dyDescent="0.25">
      <c r="A179" s="17"/>
      <c r="B179" s="21"/>
      <c r="C179" s="19"/>
      <c r="D179" s="19"/>
      <c r="E179" s="20"/>
      <c r="F179" s="20"/>
      <c r="G179" s="20"/>
      <c r="H179" s="20"/>
      <c r="I179" s="21"/>
      <c r="J179" s="20"/>
      <c r="K179" s="20"/>
      <c r="L179" s="21"/>
      <c r="M179" s="20"/>
      <c r="N179" s="20"/>
      <c r="O179" s="21"/>
      <c r="P179" s="21"/>
    </row>
    <row r="180" spans="1:16" x14ac:dyDescent="0.25">
      <c r="A180" s="17"/>
      <c r="B180" s="21"/>
      <c r="C180" s="19"/>
      <c r="D180" s="19"/>
      <c r="E180" s="20"/>
      <c r="F180" s="20"/>
      <c r="G180" s="20"/>
      <c r="H180" s="20"/>
      <c r="I180" s="21"/>
      <c r="J180" s="20"/>
      <c r="K180" s="20"/>
      <c r="L180" s="21"/>
      <c r="M180" s="20"/>
      <c r="N180" s="20"/>
      <c r="O180" s="21"/>
      <c r="P180" s="21"/>
    </row>
    <row r="181" spans="1:16" x14ac:dyDescent="0.25">
      <c r="A181" s="17"/>
      <c r="B181" s="21"/>
      <c r="C181" s="19"/>
      <c r="D181" s="19"/>
      <c r="E181" s="20"/>
      <c r="F181" s="20"/>
      <c r="G181" s="20"/>
      <c r="H181" s="20"/>
      <c r="I181" s="21"/>
      <c r="J181" s="20"/>
      <c r="K181" s="20"/>
      <c r="L181" s="21"/>
      <c r="M181" s="20"/>
      <c r="N181" s="20"/>
      <c r="O181" s="21"/>
      <c r="P181" s="21"/>
    </row>
    <row r="182" spans="1:16" x14ac:dyDescent="0.25">
      <c r="A182" s="17"/>
      <c r="B182" s="21"/>
      <c r="C182" s="19"/>
      <c r="D182" s="19"/>
      <c r="E182" s="20"/>
      <c r="F182" s="20"/>
      <c r="G182" s="20"/>
      <c r="H182" s="20"/>
      <c r="I182" s="21"/>
      <c r="J182" s="20"/>
      <c r="K182" s="20"/>
      <c r="L182" s="21"/>
      <c r="M182" s="20"/>
      <c r="N182" s="20"/>
      <c r="O182" s="21"/>
      <c r="P182" s="21"/>
    </row>
    <row r="183" spans="1:16" x14ac:dyDescent="0.25">
      <c r="A183" s="17"/>
      <c r="B183" s="21"/>
      <c r="C183" s="19"/>
      <c r="D183" s="19"/>
      <c r="E183" s="20"/>
      <c r="F183" s="20"/>
      <c r="G183" s="20"/>
      <c r="H183" s="20"/>
      <c r="I183" s="21"/>
      <c r="J183" s="20"/>
      <c r="K183" s="20"/>
      <c r="L183" s="21"/>
      <c r="M183" s="20"/>
      <c r="N183" s="20"/>
      <c r="O183" s="21"/>
      <c r="P183" s="21"/>
    </row>
    <row r="184" spans="1:16" x14ac:dyDescent="0.25">
      <c r="A184" s="17"/>
      <c r="B184" s="21"/>
      <c r="C184" s="19"/>
      <c r="D184" s="19"/>
      <c r="E184" s="20"/>
      <c r="F184" s="20"/>
      <c r="G184" s="20"/>
      <c r="H184" s="20"/>
      <c r="I184" s="21"/>
      <c r="J184" s="20"/>
      <c r="K184" s="20"/>
      <c r="L184" s="21"/>
      <c r="M184" s="20"/>
      <c r="N184" s="20"/>
      <c r="O184" s="21"/>
      <c r="P184" s="21"/>
    </row>
    <row r="185" spans="1:16" x14ac:dyDescent="0.25">
      <c r="A185" s="17"/>
      <c r="B185" s="21"/>
      <c r="C185" s="19"/>
      <c r="D185" s="19"/>
      <c r="E185" s="20"/>
      <c r="F185" s="20"/>
      <c r="G185" s="20"/>
      <c r="H185" s="20"/>
      <c r="I185" s="21"/>
      <c r="J185" s="20"/>
      <c r="K185" s="20"/>
      <c r="L185" s="21"/>
      <c r="M185" s="20"/>
      <c r="N185" s="20"/>
      <c r="O185" s="21"/>
      <c r="P185" s="21"/>
    </row>
    <row r="186" spans="1:16" x14ac:dyDescent="0.25">
      <c r="A186" s="17"/>
      <c r="B186" s="21"/>
      <c r="C186" s="19"/>
      <c r="D186" s="19"/>
      <c r="E186" s="20"/>
      <c r="F186" s="20"/>
      <c r="G186" s="20"/>
      <c r="H186" s="20"/>
      <c r="I186" s="21"/>
      <c r="J186" s="20"/>
      <c r="K186" s="20"/>
      <c r="L186" s="21"/>
      <c r="M186" s="20"/>
      <c r="N186" s="20"/>
      <c r="O186" s="21"/>
      <c r="P186" s="21"/>
    </row>
    <row r="187" spans="1:16" x14ac:dyDescent="0.25">
      <c r="A187" s="17"/>
      <c r="B187" s="21"/>
      <c r="C187" s="19"/>
      <c r="D187" s="19"/>
      <c r="E187" s="20"/>
      <c r="F187" s="20"/>
      <c r="G187" s="20"/>
      <c r="H187" s="20"/>
      <c r="I187" s="21"/>
      <c r="J187" s="20"/>
      <c r="K187" s="20"/>
      <c r="L187" s="21"/>
      <c r="M187" s="20"/>
      <c r="N187" s="20"/>
      <c r="O187" s="21"/>
      <c r="P187" s="21"/>
    </row>
    <row r="188" spans="1:16" x14ac:dyDescent="0.25">
      <c r="A188" s="17"/>
      <c r="B188" s="21"/>
      <c r="C188" s="19"/>
      <c r="D188" s="19"/>
      <c r="E188" s="20"/>
      <c r="F188" s="20"/>
      <c r="G188" s="20"/>
      <c r="H188" s="20"/>
      <c r="I188" s="21"/>
      <c r="J188" s="20"/>
      <c r="K188" s="20"/>
      <c r="L188" s="21"/>
      <c r="M188" s="20"/>
      <c r="N188" s="20"/>
      <c r="O188" s="21"/>
      <c r="P188" s="21"/>
    </row>
    <row r="189" spans="1:16" x14ac:dyDescent="0.25">
      <c r="A189" s="17"/>
      <c r="B189" s="21"/>
      <c r="C189" s="19"/>
      <c r="D189" s="19"/>
      <c r="E189" s="20"/>
      <c r="F189" s="20"/>
      <c r="G189" s="20"/>
      <c r="H189" s="20"/>
      <c r="I189" s="21"/>
      <c r="J189" s="20"/>
      <c r="K189" s="20"/>
      <c r="L189" s="21"/>
      <c r="M189" s="20"/>
      <c r="N189" s="20"/>
      <c r="O189" s="21"/>
      <c r="P189" s="21"/>
    </row>
    <row r="190" spans="1:16" x14ac:dyDescent="0.25">
      <c r="A190" s="17"/>
      <c r="B190" s="21"/>
      <c r="C190" s="19"/>
      <c r="D190" s="19"/>
      <c r="E190" s="20"/>
      <c r="F190" s="20"/>
      <c r="G190" s="20"/>
      <c r="H190" s="20"/>
      <c r="I190" s="21"/>
      <c r="J190" s="20"/>
      <c r="K190" s="20"/>
      <c r="L190" s="21"/>
      <c r="M190" s="20"/>
      <c r="N190" s="20"/>
      <c r="O190" s="21"/>
      <c r="P190" s="21"/>
    </row>
    <row r="191" spans="1:16" x14ac:dyDescent="0.25">
      <c r="A191" s="17"/>
      <c r="B191" s="21"/>
      <c r="C191" s="19"/>
      <c r="D191" s="19"/>
      <c r="E191" s="20"/>
      <c r="F191" s="20"/>
      <c r="G191" s="20"/>
      <c r="H191" s="20"/>
      <c r="I191" s="21"/>
      <c r="J191" s="20"/>
      <c r="K191" s="20"/>
      <c r="L191" s="21"/>
      <c r="M191" s="20"/>
      <c r="N191" s="20"/>
      <c r="O191" s="21"/>
      <c r="P191" s="21"/>
    </row>
    <row r="192" spans="1:16" x14ac:dyDescent="0.25">
      <c r="A192" s="17"/>
      <c r="B192" s="21"/>
      <c r="C192" s="19"/>
      <c r="D192" s="23"/>
      <c r="E192" s="20"/>
      <c r="F192" s="20"/>
      <c r="G192" s="20"/>
      <c r="H192" s="20"/>
      <c r="I192" s="21"/>
      <c r="J192" s="20"/>
      <c r="K192" s="20"/>
      <c r="L192" s="21"/>
      <c r="M192" s="20"/>
      <c r="N192" s="20"/>
      <c r="O192" s="21"/>
      <c r="P192" s="21"/>
    </row>
    <row r="193" spans="1:16" x14ac:dyDescent="0.25">
      <c r="A193" s="13"/>
      <c r="B193" s="16"/>
      <c r="C193" s="12"/>
      <c r="D193" s="12"/>
      <c r="E193" s="15"/>
      <c r="F193" s="15"/>
      <c r="G193" s="15"/>
      <c r="H193" s="15"/>
      <c r="I193" s="16"/>
      <c r="J193" s="15"/>
      <c r="K193" s="15"/>
      <c r="L193" s="12"/>
      <c r="M193" s="15"/>
      <c r="N193" s="15"/>
      <c r="O193" s="16"/>
      <c r="P193" s="16"/>
    </row>
    <row r="194" spans="1:16" x14ac:dyDescent="0.25">
      <c r="A194" s="24"/>
      <c r="B194" s="16"/>
      <c r="C194" s="12"/>
      <c r="D194" s="12"/>
      <c r="E194" s="15"/>
      <c r="F194" s="15"/>
      <c r="G194" s="15"/>
      <c r="H194" s="15"/>
      <c r="I194" s="16"/>
      <c r="J194" s="15"/>
      <c r="K194" s="15"/>
      <c r="L194" s="12"/>
      <c r="M194" s="15"/>
      <c r="N194" s="15"/>
      <c r="O194" s="16"/>
      <c r="P194" s="16"/>
    </row>
    <row r="195" spans="1:16" x14ac:dyDescent="0.25">
      <c r="A195" s="24"/>
      <c r="B195" s="16"/>
      <c r="C195" s="12"/>
      <c r="D195" s="12"/>
      <c r="E195" s="15"/>
      <c r="F195" s="25"/>
      <c r="G195" s="15"/>
      <c r="H195" s="15"/>
      <c r="I195" s="16"/>
      <c r="J195" s="15"/>
      <c r="K195" s="15"/>
      <c r="L195" s="16"/>
      <c r="M195" s="15"/>
      <c r="N195" s="15"/>
      <c r="O195" s="16"/>
      <c r="P195" s="16"/>
    </row>
    <row r="196" spans="1:16" x14ac:dyDescent="0.25">
      <c r="A196" s="24"/>
      <c r="B196" s="16"/>
      <c r="C196" s="12"/>
      <c r="D196" s="12"/>
      <c r="E196" s="15"/>
      <c r="F196" s="25"/>
      <c r="G196" s="15"/>
      <c r="H196" s="15"/>
      <c r="I196" s="16"/>
      <c r="J196" s="15"/>
      <c r="K196" s="15"/>
      <c r="L196" s="16"/>
      <c r="M196" s="15"/>
      <c r="N196" s="15"/>
      <c r="O196" s="16"/>
      <c r="P196" s="16"/>
    </row>
    <row r="197" spans="1:16" x14ac:dyDescent="0.25">
      <c r="A197" s="24"/>
      <c r="B197" s="16"/>
      <c r="C197" s="12"/>
      <c r="D197" s="12"/>
      <c r="E197" s="15"/>
      <c r="F197" s="25"/>
      <c r="G197" s="15"/>
      <c r="H197" s="15"/>
      <c r="I197" s="16"/>
      <c r="J197" s="15"/>
      <c r="K197" s="15"/>
      <c r="L197" s="16"/>
      <c r="M197" s="15"/>
      <c r="N197" s="15"/>
      <c r="O197" s="16"/>
      <c r="P197" s="16"/>
    </row>
    <row r="198" spans="1:16" x14ac:dyDescent="0.25">
      <c r="A198" s="24"/>
      <c r="B198" s="16"/>
      <c r="C198" s="12"/>
      <c r="D198" s="12"/>
      <c r="E198" s="15"/>
      <c r="F198" s="25"/>
      <c r="G198" s="15"/>
      <c r="H198" s="15"/>
      <c r="I198" s="16"/>
      <c r="J198" s="15"/>
      <c r="K198" s="15"/>
      <c r="L198" s="16"/>
      <c r="M198" s="15"/>
      <c r="N198" s="15"/>
      <c r="O198" s="16"/>
      <c r="P198" s="16"/>
    </row>
    <row r="199" spans="1:16" x14ac:dyDescent="0.25">
      <c r="A199" s="24"/>
      <c r="B199" s="16"/>
      <c r="C199" s="12"/>
      <c r="D199" s="12"/>
      <c r="E199" s="15"/>
      <c r="F199" s="25"/>
      <c r="G199" s="15"/>
      <c r="H199" s="15"/>
      <c r="I199" s="16"/>
      <c r="J199" s="15"/>
      <c r="K199" s="15"/>
      <c r="L199" s="16"/>
      <c r="M199" s="15"/>
      <c r="N199" s="15"/>
      <c r="O199" s="16"/>
      <c r="P199" s="16"/>
    </row>
    <row r="200" spans="1:16" x14ac:dyDescent="0.25">
      <c r="A200" s="24"/>
      <c r="B200" s="16"/>
      <c r="C200" s="12"/>
      <c r="D200" s="12"/>
      <c r="E200" s="15"/>
      <c r="F200" s="25"/>
      <c r="G200" s="15"/>
      <c r="H200" s="15"/>
      <c r="I200" s="16"/>
      <c r="J200" s="15"/>
      <c r="K200" s="15"/>
      <c r="L200" s="16"/>
      <c r="M200" s="15"/>
      <c r="N200" s="15"/>
      <c r="O200" s="16"/>
      <c r="P200" s="16"/>
    </row>
    <row r="201" spans="1:16" x14ac:dyDescent="0.25">
      <c r="A201" s="24"/>
      <c r="B201" s="16"/>
      <c r="C201" s="12"/>
      <c r="D201" s="12"/>
      <c r="E201" s="15"/>
      <c r="F201" s="25"/>
      <c r="G201" s="15"/>
      <c r="H201" s="15"/>
      <c r="I201" s="16"/>
      <c r="J201" s="15"/>
      <c r="K201" s="15"/>
      <c r="L201" s="16"/>
      <c r="M201" s="15"/>
      <c r="N201" s="15"/>
      <c r="O201" s="16"/>
      <c r="P201" s="16"/>
    </row>
    <row r="202" spans="1:16" x14ac:dyDescent="0.25">
      <c r="A202" s="24"/>
      <c r="B202" s="16"/>
      <c r="C202" s="12"/>
      <c r="D202" s="12"/>
      <c r="E202" s="15"/>
      <c r="F202" s="25"/>
      <c r="G202" s="15"/>
      <c r="H202" s="15"/>
      <c r="I202" s="16"/>
      <c r="J202" s="15"/>
      <c r="K202" s="15"/>
      <c r="L202" s="16"/>
      <c r="M202" s="15"/>
      <c r="N202" s="15"/>
      <c r="O202" s="16"/>
      <c r="P202" s="16"/>
    </row>
    <row r="203" spans="1:16" x14ac:dyDescent="0.25">
      <c r="A203" s="24"/>
      <c r="B203" s="16"/>
      <c r="C203" s="12"/>
      <c r="D203" s="12"/>
      <c r="E203" s="15"/>
      <c r="F203" s="25"/>
      <c r="G203" s="15"/>
      <c r="H203" s="15"/>
      <c r="I203" s="16"/>
      <c r="J203" s="15"/>
      <c r="K203" s="15"/>
      <c r="L203" s="16"/>
      <c r="M203" s="15"/>
      <c r="N203" s="15"/>
      <c r="O203" s="16"/>
      <c r="P203" s="16"/>
    </row>
    <row r="204" spans="1:16" x14ac:dyDescent="0.25">
      <c r="A204" s="24"/>
      <c r="B204" s="16"/>
      <c r="C204" s="12"/>
      <c r="D204" s="12"/>
      <c r="E204" s="15"/>
      <c r="F204" s="25"/>
      <c r="G204" s="15"/>
      <c r="H204" s="15"/>
      <c r="I204" s="16"/>
      <c r="J204" s="15"/>
      <c r="K204" s="15"/>
      <c r="L204" s="16"/>
      <c r="M204" s="15"/>
      <c r="N204" s="15"/>
      <c r="O204" s="16"/>
      <c r="P204" s="16"/>
    </row>
    <row r="205" spans="1:16" x14ac:dyDescent="0.25">
      <c r="A205" s="24"/>
      <c r="B205" s="16"/>
      <c r="C205" s="12"/>
      <c r="D205" s="12"/>
      <c r="E205" s="15"/>
      <c r="F205" s="25"/>
      <c r="G205" s="15"/>
      <c r="H205" s="15"/>
      <c r="I205" s="16"/>
      <c r="J205" s="15"/>
      <c r="K205" s="15"/>
      <c r="L205" s="16"/>
      <c r="M205" s="15"/>
      <c r="N205" s="15"/>
      <c r="O205" s="16"/>
      <c r="P205" s="16"/>
    </row>
    <row r="206" spans="1:16" x14ac:dyDescent="0.25">
      <c r="A206" s="24"/>
      <c r="B206" s="16"/>
      <c r="C206" s="12"/>
      <c r="D206" s="12"/>
      <c r="E206" s="15"/>
      <c r="F206" s="25"/>
      <c r="G206" s="15"/>
      <c r="H206" s="15"/>
      <c r="I206" s="16"/>
      <c r="J206" s="15"/>
      <c r="K206" s="15"/>
      <c r="L206" s="16"/>
      <c r="M206" s="15"/>
      <c r="N206" s="15"/>
      <c r="O206" s="16"/>
      <c r="P206" s="16"/>
    </row>
    <row r="207" spans="1:16" x14ac:dyDescent="0.25">
      <c r="A207" s="24"/>
      <c r="B207" s="16"/>
      <c r="C207" s="12"/>
      <c r="D207" s="12"/>
      <c r="E207" s="15"/>
      <c r="F207" s="25"/>
      <c r="G207" s="15"/>
      <c r="H207" s="15"/>
      <c r="I207" s="16"/>
      <c r="J207" s="15"/>
      <c r="K207" s="15"/>
      <c r="L207" s="16"/>
      <c r="M207" s="15"/>
      <c r="N207" s="15"/>
      <c r="O207" s="16"/>
      <c r="P207" s="16"/>
    </row>
    <row r="208" spans="1:16" x14ac:dyDescent="0.25">
      <c r="A208" s="24"/>
      <c r="B208" s="16"/>
      <c r="C208" s="12"/>
      <c r="D208" s="12"/>
      <c r="E208" s="15"/>
      <c r="F208" s="25"/>
      <c r="G208" s="15"/>
      <c r="H208" s="15"/>
      <c r="I208" s="16"/>
      <c r="J208" s="15"/>
      <c r="K208" s="15"/>
      <c r="L208" s="16"/>
      <c r="M208" s="15"/>
      <c r="N208" s="15"/>
      <c r="O208" s="16"/>
      <c r="P208" s="16"/>
    </row>
    <row r="209" spans="1:16" x14ac:dyDescent="0.25">
      <c r="A209" s="24"/>
      <c r="B209" s="16"/>
      <c r="C209" s="12"/>
      <c r="D209" s="12"/>
      <c r="E209" s="15"/>
      <c r="F209" s="25"/>
      <c r="G209" s="15"/>
      <c r="H209" s="15"/>
      <c r="I209" s="16"/>
      <c r="J209" s="15"/>
      <c r="K209" s="15"/>
      <c r="L209" s="16"/>
      <c r="M209" s="15"/>
      <c r="N209" s="15"/>
      <c r="O209" s="16"/>
      <c r="P209" s="16"/>
    </row>
    <row r="210" spans="1:16" x14ac:dyDescent="0.25">
      <c r="A210" s="24"/>
      <c r="B210" s="16"/>
      <c r="C210" s="12"/>
      <c r="D210" s="12"/>
      <c r="E210" s="15"/>
      <c r="F210" s="25"/>
      <c r="G210" s="15"/>
      <c r="H210" s="15"/>
      <c r="I210" s="15"/>
      <c r="J210" s="15"/>
      <c r="K210" s="15"/>
      <c r="L210" s="16"/>
      <c r="M210" s="15"/>
      <c r="N210" s="15"/>
      <c r="O210" s="16"/>
      <c r="P210" s="16"/>
    </row>
    <row r="211" spans="1:16" x14ac:dyDescent="0.25">
      <c r="A211" s="24"/>
      <c r="B211" s="16"/>
      <c r="C211" s="12"/>
      <c r="D211" s="12"/>
      <c r="E211" s="15"/>
      <c r="F211" s="25"/>
      <c r="G211" s="15"/>
      <c r="H211" s="15"/>
      <c r="I211" s="16"/>
      <c r="J211" s="15"/>
      <c r="K211" s="15"/>
      <c r="L211" s="16"/>
      <c r="M211" s="15"/>
      <c r="N211" s="15"/>
      <c r="O211" s="16"/>
      <c r="P211" s="16"/>
    </row>
    <row r="212" spans="1:16" x14ac:dyDescent="0.25">
      <c r="A212" s="24"/>
      <c r="B212" s="16"/>
      <c r="C212" s="12"/>
      <c r="D212" s="12"/>
      <c r="E212" s="15"/>
      <c r="F212" s="25"/>
      <c r="G212" s="15"/>
      <c r="H212" s="15"/>
      <c r="I212" s="16"/>
      <c r="J212" s="15"/>
      <c r="K212" s="15"/>
      <c r="L212" s="16"/>
      <c r="M212" s="15"/>
      <c r="N212" s="15"/>
      <c r="O212" s="16"/>
      <c r="P212" s="16"/>
    </row>
    <row r="213" spans="1:16" x14ac:dyDescent="0.25">
      <c r="A213" s="24"/>
      <c r="B213" s="16"/>
      <c r="C213" s="12"/>
      <c r="D213" s="12"/>
      <c r="E213" s="15"/>
      <c r="F213" s="25"/>
      <c r="G213" s="15"/>
      <c r="H213" s="15"/>
      <c r="I213" s="15"/>
      <c r="J213" s="15"/>
      <c r="K213" s="15"/>
      <c r="L213" s="16"/>
      <c r="M213" s="15"/>
      <c r="N213" s="15"/>
      <c r="O213" s="16"/>
      <c r="P213" s="16"/>
    </row>
    <row r="214" spans="1:16" x14ac:dyDescent="0.25">
      <c r="A214" s="24"/>
      <c r="B214" s="16"/>
      <c r="C214" s="12"/>
      <c r="D214" s="12"/>
      <c r="E214" s="15"/>
      <c r="F214" s="25"/>
      <c r="G214" s="15"/>
      <c r="H214" s="15"/>
      <c r="I214" s="16"/>
      <c r="J214" s="15"/>
      <c r="K214" s="15"/>
      <c r="L214" s="16"/>
      <c r="M214" s="15"/>
      <c r="N214" s="15"/>
      <c r="O214" s="16"/>
      <c r="P214" s="16"/>
    </row>
    <row r="215" spans="1:16" x14ac:dyDescent="0.25">
      <c r="A215" s="24"/>
      <c r="B215" s="16"/>
      <c r="C215" s="12"/>
      <c r="D215" s="12"/>
      <c r="E215" s="15"/>
      <c r="F215" s="25"/>
      <c r="G215" s="15"/>
      <c r="H215" s="15"/>
      <c r="I215" s="16"/>
      <c r="J215" s="15"/>
      <c r="K215" s="15"/>
      <c r="L215" s="16"/>
      <c r="M215" s="15"/>
      <c r="N215" s="15"/>
      <c r="O215" s="16"/>
      <c r="P215" s="16"/>
    </row>
    <row r="216" spans="1:16" x14ac:dyDescent="0.25">
      <c r="A216" s="24"/>
      <c r="B216" s="16"/>
      <c r="C216" s="12"/>
      <c r="D216" s="12"/>
      <c r="E216" s="15"/>
      <c r="F216" s="25"/>
      <c r="G216" s="15"/>
      <c r="H216" s="15"/>
      <c r="I216" s="16"/>
      <c r="J216" s="15"/>
      <c r="K216" s="15"/>
      <c r="L216" s="16"/>
      <c r="M216" s="15"/>
      <c r="N216" s="15"/>
      <c r="O216" s="16"/>
      <c r="P216" s="16"/>
    </row>
    <row r="217" spans="1:16" x14ac:dyDescent="0.25">
      <c r="A217" s="24"/>
      <c r="B217" s="16"/>
      <c r="C217" s="12"/>
      <c r="D217" s="12"/>
      <c r="E217" s="15"/>
      <c r="F217" s="25"/>
      <c r="G217" s="15"/>
      <c r="H217" s="15"/>
      <c r="I217" s="16"/>
      <c r="J217" s="15"/>
      <c r="K217" s="15"/>
      <c r="L217" s="16"/>
      <c r="M217" s="15"/>
      <c r="N217" s="15"/>
      <c r="O217" s="16"/>
      <c r="P217" s="16"/>
    </row>
    <row r="218" spans="1:16" x14ac:dyDescent="0.25">
      <c r="A218" s="24"/>
      <c r="B218" s="16"/>
      <c r="C218" s="12"/>
      <c r="D218" s="12"/>
      <c r="E218" s="15"/>
      <c r="F218" s="25"/>
      <c r="G218" s="15"/>
      <c r="H218" s="15"/>
      <c r="I218" s="16"/>
      <c r="J218" s="15"/>
      <c r="K218" s="15"/>
      <c r="L218" s="16"/>
      <c r="M218" s="15"/>
      <c r="N218" s="15"/>
      <c r="O218" s="16"/>
      <c r="P218" s="16"/>
    </row>
    <row r="219" spans="1:16" x14ac:dyDescent="0.25">
      <c r="A219" s="24"/>
      <c r="B219" s="16"/>
      <c r="C219" s="12"/>
      <c r="D219" s="12"/>
      <c r="E219" s="15"/>
      <c r="F219" s="25"/>
      <c r="G219" s="15"/>
      <c r="H219" s="15"/>
      <c r="I219" s="16"/>
      <c r="J219" s="15"/>
      <c r="K219" s="15"/>
      <c r="L219" s="16"/>
      <c r="M219" s="15"/>
      <c r="N219" s="15"/>
      <c r="O219" s="16"/>
      <c r="P219" s="16"/>
    </row>
    <row r="220" spans="1:16" x14ac:dyDescent="0.25">
      <c r="A220" s="24"/>
      <c r="B220" s="16"/>
      <c r="C220" s="12"/>
      <c r="D220" s="12"/>
      <c r="E220" s="15"/>
      <c r="F220" s="25"/>
      <c r="G220" s="15"/>
      <c r="H220" s="15"/>
      <c r="I220" s="16"/>
      <c r="J220" s="15"/>
      <c r="K220" s="15"/>
      <c r="L220" s="16"/>
      <c r="M220" s="15"/>
      <c r="N220" s="15"/>
      <c r="O220" s="16"/>
      <c r="P220" s="16"/>
    </row>
    <row r="221" spans="1:16" x14ac:dyDescent="0.25">
      <c r="A221" s="24"/>
      <c r="B221" s="16"/>
      <c r="C221" s="12"/>
      <c r="D221" s="12"/>
      <c r="E221" s="15"/>
      <c r="F221" s="25"/>
      <c r="G221" s="15"/>
      <c r="H221" s="15"/>
      <c r="I221" s="16"/>
      <c r="J221" s="15"/>
      <c r="K221" s="15"/>
      <c r="L221" s="16"/>
      <c r="M221" s="15"/>
      <c r="N221" s="15"/>
      <c r="O221" s="16"/>
      <c r="P221" s="16"/>
    </row>
    <row r="222" spans="1:16" x14ac:dyDescent="0.25">
      <c r="A222" s="13"/>
      <c r="B222" s="16"/>
      <c r="C222" s="12"/>
      <c r="D222" s="12"/>
      <c r="E222" s="15"/>
      <c r="F222" s="25"/>
      <c r="G222" s="15"/>
      <c r="H222" s="15"/>
      <c r="I222" s="16"/>
      <c r="J222" s="15"/>
      <c r="K222" s="15"/>
      <c r="L222" s="16"/>
      <c r="M222" s="15"/>
      <c r="N222" s="15"/>
      <c r="O222" s="16"/>
      <c r="P222" s="16"/>
    </row>
    <row r="223" spans="1:16" x14ac:dyDescent="0.25">
      <c r="A223" s="13"/>
      <c r="B223" s="16"/>
      <c r="C223" s="12"/>
      <c r="D223" s="23"/>
      <c r="E223" s="15"/>
      <c r="F223" s="25"/>
      <c r="G223" s="15"/>
      <c r="H223" s="15"/>
      <c r="I223" s="16"/>
      <c r="J223" s="15"/>
      <c r="K223" s="15"/>
      <c r="L223" s="16"/>
      <c r="M223" s="15"/>
      <c r="N223" s="15"/>
      <c r="O223" s="16"/>
      <c r="P223" s="16"/>
    </row>
    <row r="224" spans="1:16" x14ac:dyDescent="0.25">
      <c r="A224" s="17"/>
      <c r="B224" s="21"/>
      <c r="C224" s="19"/>
      <c r="D224" s="19"/>
      <c r="E224" s="20"/>
      <c r="F224" s="20"/>
      <c r="G224" s="20"/>
      <c r="H224" s="20"/>
      <c r="I224" s="21"/>
      <c r="J224" s="20"/>
      <c r="K224" s="20"/>
      <c r="L224" s="19"/>
      <c r="M224" s="20"/>
      <c r="N224" s="20"/>
      <c r="O224" s="21"/>
      <c r="P224" s="21"/>
    </row>
    <row r="225" spans="1:16" x14ac:dyDescent="0.25">
      <c r="A225" s="17"/>
      <c r="B225" s="21"/>
      <c r="C225" s="19"/>
      <c r="D225" s="19"/>
      <c r="E225" s="20"/>
      <c r="F225" s="20"/>
      <c r="G225" s="20"/>
      <c r="H225" s="20"/>
      <c r="I225" s="21"/>
      <c r="J225" s="20"/>
      <c r="K225" s="20"/>
      <c r="L225" s="19"/>
      <c r="M225" s="20"/>
      <c r="N225" s="20"/>
      <c r="O225" s="21"/>
      <c r="P225" s="21"/>
    </row>
    <row r="226" spans="1:16" x14ac:dyDescent="0.25">
      <c r="A226" s="17"/>
      <c r="B226" s="21"/>
      <c r="C226" s="19"/>
      <c r="D226" s="19"/>
      <c r="E226" s="20"/>
      <c r="F226" s="20"/>
      <c r="G226" s="20"/>
      <c r="H226" s="20"/>
      <c r="I226" s="21"/>
      <c r="J226" s="20"/>
      <c r="K226" s="20"/>
      <c r="L226" s="19"/>
      <c r="M226" s="20"/>
      <c r="N226" s="20"/>
      <c r="O226" s="21"/>
      <c r="P226" s="21"/>
    </row>
    <row r="227" spans="1:16" x14ac:dyDescent="0.25">
      <c r="A227" s="17"/>
      <c r="B227" s="21"/>
      <c r="C227" s="19"/>
      <c r="D227" s="19"/>
      <c r="E227" s="20"/>
      <c r="F227" s="20"/>
      <c r="G227" s="20"/>
      <c r="H227" s="20"/>
      <c r="I227" s="21"/>
      <c r="J227" s="20"/>
      <c r="K227" s="20"/>
      <c r="L227" s="19"/>
      <c r="M227" s="20"/>
      <c r="N227" s="20"/>
      <c r="O227" s="21"/>
      <c r="P227" s="21"/>
    </row>
    <row r="228" spans="1:16" x14ac:dyDescent="0.25">
      <c r="A228" s="17"/>
      <c r="B228" s="21"/>
      <c r="C228" s="19"/>
      <c r="D228" s="19"/>
      <c r="E228" s="20"/>
      <c r="F228" s="20"/>
      <c r="G228" s="20"/>
      <c r="H228" s="20"/>
      <c r="I228" s="21"/>
      <c r="J228" s="20"/>
      <c r="K228" s="20"/>
      <c r="L228" s="19"/>
      <c r="M228" s="20"/>
      <c r="N228" s="20"/>
      <c r="O228" s="21"/>
      <c r="P228" s="21"/>
    </row>
    <row r="229" spans="1:16" x14ac:dyDescent="0.25">
      <c r="A229" s="17"/>
      <c r="B229" s="21"/>
      <c r="C229" s="19"/>
      <c r="D229" s="19"/>
      <c r="E229" s="20"/>
      <c r="F229" s="20"/>
      <c r="G229" s="20"/>
      <c r="H229" s="20"/>
      <c r="I229" s="21"/>
      <c r="J229" s="20"/>
      <c r="K229" s="20"/>
      <c r="L229" s="19"/>
      <c r="M229" s="20"/>
      <c r="N229" s="20"/>
      <c r="O229" s="21"/>
      <c r="P229" s="21"/>
    </row>
    <row r="230" spans="1:16" x14ac:dyDescent="0.25">
      <c r="A230" s="17"/>
      <c r="B230" s="21"/>
      <c r="C230" s="19"/>
      <c r="D230" s="19"/>
      <c r="E230" s="20"/>
      <c r="F230" s="20"/>
      <c r="G230" s="20"/>
      <c r="H230" s="20"/>
      <c r="I230" s="21"/>
      <c r="J230" s="20"/>
      <c r="K230" s="20"/>
      <c r="L230" s="19"/>
      <c r="M230" s="20"/>
      <c r="N230" s="20"/>
      <c r="O230" s="21"/>
      <c r="P230" s="21"/>
    </row>
    <row r="231" spans="1:16" x14ac:dyDescent="0.25">
      <c r="A231" s="17"/>
      <c r="B231" s="21"/>
      <c r="C231" s="19"/>
      <c r="D231" s="19"/>
      <c r="E231" s="20"/>
      <c r="F231" s="20"/>
      <c r="G231" s="20"/>
      <c r="H231" s="20"/>
      <c r="I231" s="21"/>
      <c r="J231" s="20"/>
      <c r="K231" s="20"/>
      <c r="L231" s="19"/>
      <c r="M231" s="20"/>
      <c r="N231" s="20"/>
      <c r="O231" s="21"/>
      <c r="P231" s="21"/>
    </row>
    <row r="232" spans="1:16" x14ac:dyDescent="0.25">
      <c r="A232" s="17"/>
      <c r="B232" s="21"/>
      <c r="C232" s="19"/>
      <c r="D232" s="19"/>
      <c r="E232" s="20"/>
      <c r="F232" s="20"/>
      <c r="G232" s="20"/>
      <c r="H232" s="20"/>
      <c r="I232" s="21"/>
      <c r="J232" s="20"/>
      <c r="K232" s="20"/>
      <c r="L232" s="19"/>
      <c r="M232" s="20"/>
      <c r="N232" s="20"/>
      <c r="O232" s="21"/>
      <c r="P232" s="21"/>
    </row>
    <row r="233" spans="1:16" x14ac:dyDescent="0.25">
      <c r="A233" s="17"/>
      <c r="B233" s="21"/>
      <c r="C233" s="19"/>
      <c r="D233" s="19"/>
      <c r="E233" s="20"/>
      <c r="F233" s="20"/>
      <c r="G233" s="20"/>
      <c r="H233" s="20"/>
      <c r="I233" s="21"/>
      <c r="J233" s="20"/>
      <c r="K233" s="20"/>
      <c r="L233" s="19"/>
      <c r="M233" s="20"/>
      <c r="N233" s="20"/>
      <c r="O233" s="21"/>
      <c r="P233" s="21"/>
    </row>
    <row r="234" spans="1:16" x14ac:dyDescent="0.25">
      <c r="A234" s="17"/>
      <c r="B234" s="21"/>
      <c r="C234" s="19"/>
      <c r="D234" s="19"/>
      <c r="E234" s="20"/>
      <c r="F234" s="20"/>
      <c r="G234" s="20"/>
      <c r="H234" s="20"/>
      <c r="I234" s="21"/>
      <c r="J234" s="20"/>
      <c r="K234" s="20"/>
      <c r="L234" s="19"/>
      <c r="M234" s="20"/>
      <c r="N234" s="20"/>
      <c r="O234" s="21"/>
      <c r="P234" s="21"/>
    </row>
    <row r="235" spans="1:16" x14ac:dyDescent="0.25">
      <c r="A235" s="17"/>
      <c r="B235" s="21"/>
      <c r="C235" s="19"/>
      <c r="D235" s="19"/>
      <c r="E235" s="20"/>
      <c r="F235" s="20"/>
      <c r="G235" s="20"/>
      <c r="H235" s="20"/>
      <c r="I235" s="21"/>
      <c r="J235" s="20"/>
      <c r="K235" s="20"/>
      <c r="L235" s="19"/>
      <c r="M235" s="20"/>
      <c r="N235" s="20"/>
      <c r="O235" s="21"/>
      <c r="P235" s="21"/>
    </row>
    <row r="236" spans="1:16" x14ac:dyDescent="0.25">
      <c r="A236" s="17"/>
      <c r="B236" s="21"/>
      <c r="C236" s="19"/>
      <c r="D236" s="19"/>
      <c r="E236" s="20"/>
      <c r="F236" s="20"/>
      <c r="G236" s="20"/>
      <c r="H236" s="20"/>
      <c r="I236" s="21"/>
      <c r="J236" s="20"/>
      <c r="K236" s="20"/>
      <c r="L236" s="19"/>
      <c r="M236" s="20"/>
      <c r="N236" s="20"/>
      <c r="O236" s="21"/>
      <c r="P236" s="21"/>
    </row>
    <row r="237" spans="1:16" x14ac:dyDescent="0.25">
      <c r="A237" s="17"/>
      <c r="B237" s="21"/>
      <c r="C237" s="19"/>
      <c r="D237" s="19"/>
      <c r="E237" s="20"/>
      <c r="F237" s="20"/>
      <c r="G237" s="20"/>
      <c r="H237" s="20"/>
      <c r="I237" s="21"/>
      <c r="J237" s="20"/>
      <c r="K237" s="20"/>
      <c r="L237" s="19"/>
      <c r="M237" s="20"/>
      <c r="N237" s="20"/>
      <c r="O237" s="21"/>
      <c r="P237" s="21"/>
    </row>
    <row r="238" spans="1:16" x14ac:dyDescent="0.25">
      <c r="A238" s="17"/>
      <c r="B238" s="21"/>
      <c r="C238" s="19"/>
      <c r="D238" s="19"/>
      <c r="E238" s="20"/>
      <c r="F238" s="20"/>
      <c r="G238" s="20"/>
      <c r="H238" s="20"/>
      <c r="I238" s="21"/>
      <c r="J238" s="20"/>
      <c r="K238" s="20"/>
      <c r="L238" s="19"/>
      <c r="M238" s="20"/>
      <c r="N238" s="20"/>
      <c r="O238" s="21"/>
      <c r="P238" s="21"/>
    </row>
    <row r="239" spans="1:16" x14ac:dyDescent="0.25">
      <c r="A239" s="17"/>
      <c r="B239" s="21"/>
      <c r="C239" s="19"/>
      <c r="D239" s="19"/>
      <c r="E239" s="20"/>
      <c r="F239" s="20"/>
      <c r="G239" s="20"/>
      <c r="H239" s="20"/>
      <c r="I239" s="21"/>
      <c r="J239" s="20"/>
      <c r="K239" s="20"/>
      <c r="L239" s="19"/>
      <c r="M239" s="20"/>
      <c r="N239" s="20"/>
      <c r="O239" s="21"/>
      <c r="P239" s="21"/>
    </row>
    <row r="240" spans="1:16" x14ac:dyDescent="0.25">
      <c r="A240" s="17"/>
      <c r="B240" s="21"/>
      <c r="C240" s="19"/>
      <c r="D240" s="19"/>
      <c r="E240" s="20"/>
      <c r="F240" s="20"/>
      <c r="G240" s="20"/>
      <c r="H240" s="20"/>
      <c r="I240" s="21"/>
      <c r="J240" s="20"/>
      <c r="K240" s="20"/>
      <c r="L240" s="19"/>
      <c r="M240" s="20"/>
      <c r="N240" s="20"/>
      <c r="O240" s="21"/>
      <c r="P240" s="21"/>
    </row>
    <row r="241" spans="1:16" x14ac:dyDescent="0.25">
      <c r="A241" s="17"/>
      <c r="B241" s="21"/>
      <c r="C241" s="19"/>
      <c r="D241" s="19"/>
      <c r="E241" s="20"/>
      <c r="F241" s="20"/>
      <c r="G241" s="20"/>
      <c r="H241" s="20"/>
      <c r="I241" s="21"/>
      <c r="J241" s="20"/>
      <c r="K241" s="20"/>
      <c r="L241" s="19"/>
      <c r="M241" s="20"/>
      <c r="N241" s="20"/>
      <c r="O241" s="21"/>
      <c r="P241" s="21"/>
    </row>
    <row r="242" spans="1:16" x14ac:dyDescent="0.25">
      <c r="A242" s="17"/>
      <c r="B242" s="21"/>
      <c r="C242" s="19"/>
      <c r="D242" s="19"/>
      <c r="E242" s="20"/>
      <c r="F242" s="20"/>
      <c r="G242" s="20"/>
      <c r="H242" s="20"/>
      <c r="I242" s="21"/>
      <c r="J242" s="20"/>
      <c r="K242" s="20"/>
      <c r="L242" s="19"/>
      <c r="M242" s="20"/>
      <c r="N242" s="20"/>
      <c r="O242" s="21"/>
      <c r="P242" s="21"/>
    </row>
    <row r="243" spans="1:16" x14ac:dyDescent="0.25">
      <c r="A243" s="17"/>
      <c r="B243" s="21"/>
      <c r="C243" s="19"/>
      <c r="D243" s="19"/>
      <c r="E243" s="20"/>
      <c r="F243" s="20"/>
      <c r="G243" s="20"/>
      <c r="H243" s="20"/>
      <c r="I243" s="21"/>
      <c r="J243" s="20"/>
      <c r="K243" s="20"/>
      <c r="L243" s="19"/>
      <c r="M243" s="20"/>
      <c r="N243" s="20"/>
      <c r="O243" s="21"/>
      <c r="P243" s="21"/>
    </row>
    <row r="244" spans="1:16" x14ac:dyDescent="0.25">
      <c r="A244" s="17"/>
      <c r="B244" s="21"/>
      <c r="C244" s="19"/>
      <c r="D244" s="19"/>
      <c r="E244" s="20"/>
      <c r="F244" s="20"/>
      <c r="G244" s="20"/>
      <c r="H244" s="20"/>
      <c r="I244" s="21"/>
      <c r="J244" s="20"/>
      <c r="K244" s="20"/>
      <c r="L244" s="19"/>
      <c r="M244" s="20"/>
      <c r="N244" s="20"/>
      <c r="O244" s="21"/>
      <c r="P244" s="21"/>
    </row>
    <row r="245" spans="1:16" x14ac:dyDescent="0.25">
      <c r="A245" s="17"/>
      <c r="B245" s="21"/>
      <c r="C245" s="19"/>
      <c r="D245" s="19"/>
      <c r="E245" s="20"/>
      <c r="F245" s="20"/>
      <c r="G245" s="20"/>
      <c r="H245" s="20"/>
      <c r="I245" s="21"/>
      <c r="J245" s="20"/>
      <c r="K245" s="20"/>
      <c r="L245" s="19"/>
      <c r="M245" s="20"/>
      <c r="N245" s="20"/>
      <c r="O245" s="21"/>
      <c r="P245" s="21"/>
    </row>
    <row r="246" spans="1:16" x14ac:dyDescent="0.25">
      <c r="A246" s="17"/>
      <c r="B246" s="21"/>
      <c r="C246" s="19"/>
      <c r="D246" s="19"/>
      <c r="E246" s="20"/>
      <c r="F246" s="20"/>
      <c r="G246" s="20"/>
      <c r="H246" s="20"/>
      <c r="I246" s="21"/>
      <c r="J246" s="20"/>
      <c r="K246" s="20"/>
      <c r="L246" s="19"/>
      <c r="M246" s="20"/>
      <c r="N246" s="20"/>
      <c r="O246" s="21"/>
      <c r="P246" s="21"/>
    </row>
    <row r="247" spans="1:16" x14ac:dyDescent="0.25">
      <c r="A247" s="17"/>
      <c r="B247" s="21"/>
      <c r="C247" s="19"/>
      <c r="D247" s="19"/>
      <c r="E247" s="20"/>
      <c r="F247" s="20"/>
      <c r="G247" s="20"/>
      <c r="H247" s="20"/>
      <c r="I247" s="21"/>
      <c r="J247" s="20"/>
      <c r="K247" s="20"/>
      <c r="L247" s="19"/>
      <c r="M247" s="20"/>
      <c r="N247" s="20"/>
      <c r="O247" s="21"/>
      <c r="P247" s="21"/>
    </row>
    <row r="248" spans="1:16" x14ac:dyDescent="0.25">
      <c r="A248" s="17"/>
      <c r="B248" s="21"/>
      <c r="C248" s="19"/>
      <c r="D248" s="19"/>
      <c r="E248" s="20"/>
      <c r="F248" s="20"/>
      <c r="G248" s="20"/>
      <c r="H248" s="20"/>
      <c r="I248" s="21"/>
      <c r="J248" s="20"/>
      <c r="K248" s="20"/>
      <c r="L248" s="19"/>
      <c r="M248" s="20"/>
      <c r="N248" s="20"/>
      <c r="O248" s="21"/>
      <c r="P248" s="21"/>
    </row>
    <row r="249" spans="1:16" x14ac:dyDescent="0.25">
      <c r="A249" s="17"/>
      <c r="B249" s="21"/>
      <c r="C249" s="19"/>
      <c r="D249" s="19"/>
      <c r="E249" s="20"/>
      <c r="F249" s="20"/>
      <c r="G249" s="20"/>
      <c r="H249" s="20"/>
      <c r="I249" s="21"/>
      <c r="J249" s="20"/>
      <c r="K249" s="20"/>
      <c r="L249" s="19"/>
      <c r="M249" s="20"/>
      <c r="N249" s="20"/>
      <c r="O249" s="21"/>
      <c r="P249" s="21"/>
    </row>
    <row r="250" spans="1:16" x14ac:dyDescent="0.25">
      <c r="A250" s="17"/>
      <c r="B250" s="21"/>
      <c r="C250" s="19"/>
      <c r="D250" s="19"/>
      <c r="E250" s="20"/>
      <c r="F250" s="20"/>
      <c r="G250" s="20"/>
      <c r="H250" s="20"/>
      <c r="I250" s="21"/>
      <c r="J250" s="20"/>
      <c r="K250" s="20"/>
      <c r="L250" s="19"/>
      <c r="M250" s="20"/>
      <c r="N250" s="20"/>
      <c r="O250" s="21"/>
      <c r="P250" s="21"/>
    </row>
    <row r="251" spans="1:16" x14ac:dyDescent="0.25">
      <c r="A251" s="17"/>
      <c r="B251" s="21"/>
      <c r="C251" s="19"/>
      <c r="D251" s="19"/>
      <c r="E251" s="20"/>
      <c r="F251" s="20"/>
      <c r="G251" s="20"/>
      <c r="H251" s="20"/>
      <c r="I251" s="21"/>
      <c r="J251" s="20"/>
      <c r="K251" s="20"/>
      <c r="L251" s="19"/>
      <c r="M251" s="20"/>
      <c r="N251" s="20"/>
      <c r="O251" s="21"/>
      <c r="P251" s="21"/>
    </row>
    <row r="252" spans="1:16" x14ac:dyDescent="0.25">
      <c r="A252" s="17"/>
      <c r="B252" s="21"/>
      <c r="C252" s="19"/>
      <c r="D252" s="23"/>
      <c r="E252" s="20"/>
      <c r="F252" s="20"/>
      <c r="G252" s="20"/>
      <c r="H252" s="20"/>
      <c r="I252" s="21"/>
      <c r="J252" s="20"/>
      <c r="K252" s="20"/>
      <c r="L252" s="19"/>
      <c r="M252" s="20"/>
      <c r="N252" s="20"/>
      <c r="O252" s="21"/>
      <c r="P252" s="21"/>
    </row>
    <row r="253" spans="1:16" x14ac:dyDescent="0.25">
      <c r="A253" s="13"/>
      <c r="B253" s="15"/>
      <c r="C253" s="26"/>
      <c r="D253" s="26"/>
      <c r="E253" s="15"/>
      <c r="F253" s="15"/>
      <c r="G253" s="15"/>
      <c r="H253" s="15"/>
    </row>
    <row r="254" spans="1:16" x14ac:dyDescent="0.25">
      <c r="A254" s="13"/>
      <c r="B254" s="15"/>
      <c r="C254" s="26"/>
      <c r="D254" s="26"/>
      <c r="E254" s="15"/>
      <c r="F254" s="15"/>
      <c r="G254" s="15"/>
      <c r="H254" s="15"/>
    </row>
    <row r="255" spans="1:16" x14ac:dyDescent="0.25">
      <c r="A255" s="13"/>
      <c r="B255" s="15"/>
      <c r="C255" s="26"/>
      <c r="D255" s="26"/>
      <c r="E255" s="15"/>
      <c r="F255" s="15"/>
      <c r="G255" s="15"/>
      <c r="H255" s="15"/>
    </row>
    <row r="256" spans="1:16" x14ac:dyDescent="0.25">
      <c r="A256" s="13"/>
      <c r="B256" s="15"/>
      <c r="C256" s="26"/>
      <c r="D256" s="26"/>
      <c r="E256" s="15"/>
      <c r="F256" s="15"/>
      <c r="G256" s="15"/>
      <c r="H256" s="15"/>
    </row>
    <row r="257" spans="1:9" x14ac:dyDescent="0.25">
      <c r="A257" s="13"/>
      <c r="B257" s="15"/>
      <c r="C257" s="26"/>
      <c r="D257" s="26"/>
      <c r="E257" s="15"/>
      <c r="F257" s="15"/>
      <c r="G257" s="15"/>
      <c r="H257" s="15"/>
    </row>
    <row r="258" spans="1:9" x14ac:dyDescent="0.25">
      <c r="A258" s="13"/>
      <c r="B258" s="15"/>
      <c r="C258" s="26"/>
      <c r="D258" s="26"/>
      <c r="E258" s="15"/>
      <c r="F258" s="15"/>
      <c r="G258" s="15"/>
      <c r="H258" s="15"/>
    </row>
    <row r="259" spans="1:9" x14ac:dyDescent="0.25">
      <c r="A259" s="13"/>
      <c r="B259" s="15"/>
      <c r="C259" s="26"/>
      <c r="D259" s="26"/>
      <c r="E259" s="15"/>
      <c r="F259" s="15"/>
      <c r="G259" s="15"/>
      <c r="H259" s="15"/>
    </row>
    <row r="260" spans="1:9" x14ac:dyDescent="0.25">
      <c r="A260" s="13"/>
      <c r="B260" s="15"/>
      <c r="C260" s="26"/>
      <c r="D260" s="26"/>
      <c r="E260" s="15"/>
      <c r="F260" s="15"/>
      <c r="G260" s="15"/>
      <c r="H260" s="15"/>
    </row>
    <row r="261" spans="1:9" x14ac:dyDescent="0.25">
      <c r="A261" s="13"/>
      <c r="B261" s="15"/>
      <c r="C261" s="26"/>
      <c r="D261" s="26"/>
      <c r="E261" s="15"/>
      <c r="F261" s="15"/>
      <c r="G261" s="15"/>
      <c r="H261" s="15"/>
    </row>
    <row r="262" spans="1:9" x14ac:dyDescent="0.25">
      <c r="A262" s="13"/>
      <c r="B262" s="15"/>
      <c r="C262" s="26"/>
      <c r="D262" s="26"/>
      <c r="E262" s="15"/>
      <c r="F262" s="15"/>
      <c r="G262" s="15"/>
      <c r="H262" s="15"/>
    </row>
    <row r="263" spans="1:9" x14ac:dyDescent="0.25">
      <c r="A263" s="13"/>
      <c r="B263" s="15"/>
      <c r="C263" s="26"/>
      <c r="D263" s="26"/>
      <c r="E263" s="15"/>
      <c r="F263" s="15"/>
      <c r="G263" s="15"/>
      <c r="H263" s="15"/>
    </row>
    <row r="264" spans="1:9" x14ac:dyDescent="0.25">
      <c r="A264" s="13"/>
      <c r="B264" s="15"/>
      <c r="C264" s="26"/>
      <c r="D264" s="26"/>
      <c r="E264" s="15"/>
      <c r="F264" s="15"/>
      <c r="G264" s="15"/>
      <c r="H264" s="15"/>
    </row>
    <row r="265" spans="1:9" x14ac:dyDescent="0.25">
      <c r="A265" s="13"/>
      <c r="B265" s="15"/>
      <c r="C265" s="26"/>
      <c r="D265" s="26"/>
      <c r="E265" s="15"/>
      <c r="F265" s="15"/>
      <c r="G265" s="15"/>
      <c r="H265" s="15"/>
    </row>
    <row r="266" spans="1:9" x14ac:dyDescent="0.25">
      <c r="A266" s="19"/>
      <c r="B266" s="19"/>
      <c r="C266" s="19"/>
      <c r="D266" s="19"/>
      <c r="E266" s="20"/>
      <c r="F266" s="20"/>
      <c r="G266" s="20"/>
      <c r="H266" s="20"/>
    </row>
    <row r="267" spans="1:9" x14ac:dyDescent="0.25">
      <c r="B267" s="19"/>
      <c r="C267" s="19"/>
      <c r="D267" s="27"/>
      <c r="E267" s="2"/>
      <c r="F267" s="2"/>
      <c r="G267" s="2"/>
      <c r="H267" s="2"/>
    </row>
    <row r="268" spans="1:9" x14ac:dyDescent="0.25">
      <c r="A268" s="28"/>
      <c r="B268" s="19"/>
      <c r="C268" s="19"/>
      <c r="E268" s="2"/>
      <c r="F268" s="2"/>
      <c r="G268" s="2"/>
      <c r="H268" s="2"/>
      <c r="I268" s="28"/>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showGridLines="0" zoomScaleNormal="100" workbookViewId="0">
      <selection activeCell="E23" sqref="E23"/>
    </sheetView>
  </sheetViews>
  <sheetFormatPr defaultRowHeight="15" x14ac:dyDescent="0.25"/>
  <cols>
    <col min="1" max="1" width="8.85546875" customWidth="1"/>
    <col min="2" max="2" width="25.42578125" customWidth="1"/>
    <col min="3" max="1025" width="8.85546875" customWidth="1"/>
  </cols>
  <sheetData>
    <row r="1" spans="1:7" x14ac:dyDescent="0.25">
      <c r="A1" t="s">
        <v>23</v>
      </c>
    </row>
    <row r="2" spans="1:7" x14ac:dyDescent="0.25">
      <c r="A2" t="s">
        <v>24</v>
      </c>
    </row>
    <row r="4" spans="1:7" x14ac:dyDescent="0.25">
      <c r="A4" t="s">
        <v>25</v>
      </c>
      <c r="C4" s="29" t="s">
        <v>26</v>
      </c>
    </row>
    <row r="5" spans="1:7" x14ac:dyDescent="0.25">
      <c r="A5" t="s">
        <v>27</v>
      </c>
      <c r="C5" s="29" t="s">
        <v>28</v>
      </c>
    </row>
    <row r="7" spans="1:7" x14ac:dyDescent="0.25">
      <c r="A7" t="s">
        <v>29</v>
      </c>
      <c r="C7" s="1" t="s">
        <v>30</v>
      </c>
      <c r="G7" t="s">
        <v>31</v>
      </c>
    </row>
    <row r="9" spans="1:7" x14ac:dyDescent="0.25">
      <c r="A9" t="s">
        <v>32</v>
      </c>
      <c r="D9" s="1" t="s">
        <v>33</v>
      </c>
    </row>
  </sheetData>
  <hyperlinks>
    <hyperlink ref="C4" r:id="rId1" xr:uid="{00000000-0004-0000-0200-000000000000}"/>
    <hyperlink ref="C5" r:id="rId2" location="create-design-matrix-for-one-by-one-sensitivities" xr:uid="{00000000-0004-0000-0200-000001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tabSelected="1" zoomScaleNormal="100" workbookViewId="0">
      <selection activeCell="C12" sqref="C12"/>
    </sheetView>
  </sheetViews>
  <sheetFormatPr defaultRowHeight="15" x14ac:dyDescent="0.25"/>
  <cols>
    <col min="1" max="1" width="41.28515625" customWidth="1"/>
    <col min="2" max="2" width="16.28515625" style="2" customWidth="1"/>
    <col min="3" max="1025" width="8.85546875" customWidth="1"/>
  </cols>
  <sheetData>
    <row r="1" spans="1:2" x14ac:dyDescent="0.25">
      <c r="A1" s="1" t="s">
        <v>10</v>
      </c>
      <c r="B1" s="30" t="s">
        <v>34</v>
      </c>
    </row>
    <row r="2" spans="1:2" x14ac:dyDescent="0.25">
      <c r="A2" t="s">
        <v>35</v>
      </c>
      <c r="B2" s="2">
        <v>4</v>
      </c>
    </row>
    <row r="3" spans="1:2" x14ac:dyDescent="0.25">
      <c r="A3" t="s">
        <v>36</v>
      </c>
      <c r="B3" s="2">
        <v>2.8E-3</v>
      </c>
    </row>
    <row r="4" spans="1:2" x14ac:dyDescent="0.25">
      <c r="A4" t="s">
        <v>43</v>
      </c>
      <c r="B4" s="2">
        <v>1</v>
      </c>
    </row>
    <row r="5" spans="1:2" x14ac:dyDescent="0.25">
      <c r="A5" t="s">
        <v>37</v>
      </c>
      <c r="B5" s="2">
        <v>1</v>
      </c>
    </row>
    <row r="6" spans="1:2" x14ac:dyDescent="0.25">
      <c r="A6" t="s">
        <v>44</v>
      </c>
      <c r="B6" s="2">
        <v>1</v>
      </c>
    </row>
    <row r="7" spans="1:2" x14ac:dyDescent="0.25">
      <c r="A7" t="s">
        <v>38</v>
      </c>
      <c r="B7" s="2">
        <v>1</v>
      </c>
    </row>
    <row r="8" spans="1:2" x14ac:dyDescent="0.25">
      <c r="A8" t="s">
        <v>39</v>
      </c>
      <c r="B8" s="2">
        <v>1</v>
      </c>
    </row>
    <row r="9" spans="1:2" x14ac:dyDescent="0.25">
      <c r="A9" t="s">
        <v>40</v>
      </c>
      <c r="B9" s="2">
        <v>1</v>
      </c>
    </row>
    <row r="10" spans="1:2" x14ac:dyDescent="0.25">
      <c r="A10" t="s">
        <v>41</v>
      </c>
      <c r="B10" s="2">
        <v>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01"/>
  <sheetViews>
    <sheetView zoomScale="70" zoomScaleNormal="70" workbookViewId="0">
      <selection activeCell="F1" sqref="F1"/>
    </sheetView>
  </sheetViews>
  <sheetFormatPr defaultRowHeight="15" x14ac:dyDescent="0.25"/>
  <cols>
    <col min="1" max="1" width="6.28515625" style="31" customWidth="1"/>
    <col min="2" max="2" width="20" style="31" customWidth="1"/>
    <col min="3" max="3" width="16.42578125" customWidth="1"/>
    <col min="4" max="4" width="26.7109375" customWidth="1"/>
    <col min="5" max="5" width="25" customWidth="1"/>
    <col min="6" max="6" width="25.5703125" customWidth="1"/>
    <col min="7" max="7" width="31.140625" customWidth="1"/>
    <col min="8" max="8" width="29.28515625" customWidth="1"/>
    <col min="9" max="10" width="21.85546875" customWidth="1"/>
    <col min="11" max="19" width="13.5703125" customWidth="1"/>
    <col min="20" max="1025" width="8.7109375" customWidth="1"/>
  </cols>
  <sheetData>
    <row r="1" spans="1:19" ht="22.5" customHeight="1" x14ac:dyDescent="0.25">
      <c r="A1" s="32" t="s">
        <v>42</v>
      </c>
      <c r="B1" s="32" t="s">
        <v>35</v>
      </c>
      <c r="C1" s="31" t="s">
        <v>36</v>
      </c>
      <c r="D1" t="s">
        <v>43</v>
      </c>
      <c r="E1" t="s">
        <v>37</v>
      </c>
      <c r="F1" t="s">
        <v>44</v>
      </c>
      <c r="G1" s="33" t="s">
        <v>38</v>
      </c>
      <c r="H1" s="32" t="s">
        <v>39</v>
      </c>
      <c r="I1" t="s">
        <v>40</v>
      </c>
      <c r="J1" t="s">
        <v>41</v>
      </c>
      <c r="M1" s="31"/>
      <c r="N1" s="31"/>
      <c r="O1" s="31"/>
      <c r="P1" s="31"/>
      <c r="Q1" s="31"/>
      <c r="R1" s="31"/>
      <c r="S1" s="31"/>
    </row>
    <row r="2" spans="1:19" x14ac:dyDescent="0.25">
      <c r="A2" s="33">
        <v>0</v>
      </c>
      <c r="B2" s="33"/>
      <c r="C2" s="34">
        <v>2.9310156927458701E-3</v>
      </c>
      <c r="D2" s="34">
        <v>1.21294906782602</v>
      </c>
      <c r="E2" s="34">
        <v>0.92968898684482004</v>
      </c>
      <c r="F2" s="34">
        <v>1.02799480574103</v>
      </c>
      <c r="G2" s="34">
        <v>0.92445092656554395</v>
      </c>
      <c r="H2" s="34">
        <v>0.91720478409370998</v>
      </c>
      <c r="I2" s="34">
        <v>1.0769565506035701</v>
      </c>
      <c r="J2" s="34">
        <v>0.92914047477936401</v>
      </c>
      <c r="K2" s="35"/>
      <c r="L2" s="35"/>
      <c r="M2" s="35"/>
      <c r="N2" s="35"/>
      <c r="O2" s="35"/>
      <c r="P2" s="35"/>
      <c r="Q2" s="35"/>
      <c r="R2" s="35"/>
      <c r="S2" s="35"/>
    </row>
    <row r="3" spans="1:19" x14ac:dyDescent="0.25">
      <c r="A3" s="33">
        <v>1</v>
      </c>
      <c r="B3" s="33"/>
      <c r="C3" s="34">
        <v>4.3707777046122099E-3</v>
      </c>
      <c r="D3" s="34">
        <v>1.14324783428369</v>
      </c>
      <c r="E3" s="34">
        <v>0.92926674703527401</v>
      </c>
      <c r="F3" s="34">
        <v>0.95833211888348702</v>
      </c>
      <c r="G3" s="34">
        <v>1.04770792553012</v>
      </c>
      <c r="H3" s="34">
        <v>1.0266259606763299</v>
      </c>
      <c r="I3" s="34">
        <v>0.87528573831294498</v>
      </c>
      <c r="J3" s="34">
        <v>1.03331915710528</v>
      </c>
      <c r="K3" s="35"/>
      <c r="L3" s="35"/>
      <c r="M3" s="35"/>
      <c r="N3" s="35"/>
      <c r="O3" s="35"/>
      <c r="P3" s="35"/>
      <c r="Q3" s="35"/>
      <c r="R3" s="35"/>
      <c r="S3" s="35"/>
    </row>
    <row r="4" spans="1:19" x14ac:dyDescent="0.25">
      <c r="A4" s="33">
        <v>2</v>
      </c>
      <c r="B4" s="33"/>
      <c r="C4" s="34">
        <v>2.8229274198021499E-3</v>
      </c>
      <c r="D4" s="34">
        <v>1.0362276613745001</v>
      </c>
      <c r="E4" s="34">
        <v>0.96478107745279795</v>
      </c>
      <c r="F4" s="34">
        <v>1.19162566771649</v>
      </c>
      <c r="G4" s="34">
        <v>0.987731430243875</v>
      </c>
      <c r="H4" s="34">
        <v>1.0335181395213699</v>
      </c>
      <c r="I4" s="34">
        <v>0.99959750102184797</v>
      </c>
      <c r="J4" s="34">
        <v>1.23519694209074</v>
      </c>
      <c r="K4" s="35"/>
      <c r="L4" s="35"/>
      <c r="M4" s="35"/>
      <c r="N4" s="35"/>
      <c r="O4" s="35"/>
      <c r="P4" s="35"/>
      <c r="Q4" s="35"/>
      <c r="R4" s="35"/>
      <c r="S4" s="35"/>
    </row>
    <row r="5" spans="1:19" x14ac:dyDescent="0.25">
      <c r="A5" s="33">
        <v>3</v>
      </c>
      <c r="B5" s="33"/>
      <c r="C5" s="34">
        <v>1.3811653603726501E-3</v>
      </c>
      <c r="D5" s="34">
        <v>1.1247976912961499</v>
      </c>
      <c r="E5" s="34">
        <v>0.94827914956959003</v>
      </c>
      <c r="F5" s="34">
        <v>0.74441871566935103</v>
      </c>
      <c r="G5" s="34">
        <v>1.0460879686056801</v>
      </c>
      <c r="H5" s="34">
        <v>0.95875359278041705</v>
      </c>
      <c r="I5" s="34">
        <v>1.2305900454918199</v>
      </c>
      <c r="J5" s="34">
        <v>1.1326084886229499</v>
      </c>
      <c r="K5" s="35"/>
      <c r="L5" s="35"/>
      <c r="M5" s="35"/>
      <c r="N5" s="35"/>
      <c r="O5" s="35"/>
      <c r="P5" s="35"/>
      <c r="Q5" s="35"/>
      <c r="R5" s="35"/>
      <c r="S5" s="35"/>
    </row>
    <row r="6" spans="1:19" x14ac:dyDescent="0.25">
      <c r="A6" s="33">
        <v>4</v>
      </c>
      <c r="B6" s="33"/>
      <c r="C6" s="34">
        <v>1.6235228919608E-3</v>
      </c>
      <c r="D6" s="34">
        <v>0.94665053886302197</v>
      </c>
      <c r="E6" s="34">
        <v>0.92266956526953703</v>
      </c>
      <c r="F6" s="34">
        <v>1.17881808207256</v>
      </c>
      <c r="G6" s="34">
        <v>0.95132510086470101</v>
      </c>
      <c r="H6" s="34">
        <v>1.0153074782090401</v>
      </c>
      <c r="I6" s="34">
        <v>0.82926247553467802</v>
      </c>
      <c r="J6" s="34">
        <v>1.15582601342305</v>
      </c>
      <c r="K6" s="35"/>
      <c r="L6" s="35"/>
      <c r="M6" s="35"/>
      <c r="N6" s="35"/>
      <c r="O6" s="35"/>
      <c r="P6" s="35"/>
      <c r="Q6" s="35"/>
      <c r="R6" s="35"/>
      <c r="S6" s="35"/>
    </row>
    <row r="7" spans="1:19" x14ac:dyDescent="0.25">
      <c r="A7" s="33">
        <v>5</v>
      </c>
      <c r="B7" s="33"/>
      <c r="C7" s="34">
        <v>4.2542464659639E-3</v>
      </c>
      <c r="D7" s="34">
        <v>1.0833471723405299</v>
      </c>
      <c r="E7" s="34">
        <v>1.0298550373270501</v>
      </c>
      <c r="F7" s="34">
        <v>1.0638708572793101</v>
      </c>
      <c r="G7" s="34">
        <v>0.926183589870054</v>
      </c>
      <c r="H7" s="34">
        <v>0.97587923067250604</v>
      </c>
      <c r="I7" s="34">
        <v>1.10501644105007</v>
      </c>
      <c r="J7" s="34">
        <v>1.1743230946843599</v>
      </c>
      <c r="K7" s="35"/>
      <c r="L7" s="35"/>
      <c r="M7" s="35"/>
      <c r="N7" s="35"/>
      <c r="O7" s="35"/>
      <c r="P7" s="35"/>
      <c r="Q7" s="35"/>
      <c r="R7" s="35"/>
      <c r="S7" s="35"/>
    </row>
    <row r="8" spans="1:19" x14ac:dyDescent="0.25">
      <c r="A8" s="33">
        <v>6</v>
      </c>
      <c r="B8" s="33"/>
      <c r="C8" s="34">
        <v>1.1153756470149801E-3</v>
      </c>
      <c r="D8" s="34">
        <v>0.98220153182422698</v>
      </c>
      <c r="E8" s="34">
        <v>0.95546194252816896</v>
      </c>
      <c r="F8" s="34">
        <v>1.2100666152538899</v>
      </c>
      <c r="G8" s="34">
        <v>1.06299685780386</v>
      </c>
      <c r="H8" s="34">
        <v>0.935089877109333</v>
      </c>
      <c r="I8" s="34">
        <v>0.83554257364220696</v>
      </c>
      <c r="J8" s="34">
        <v>1.16081467540071</v>
      </c>
      <c r="K8" s="35"/>
      <c r="L8" s="35"/>
      <c r="M8" s="35"/>
      <c r="N8" s="35"/>
      <c r="O8" s="35"/>
      <c r="P8" s="35"/>
      <c r="Q8" s="35"/>
      <c r="R8" s="35"/>
      <c r="S8" s="35"/>
    </row>
    <row r="9" spans="1:19" x14ac:dyDescent="0.25">
      <c r="A9" s="33">
        <v>7</v>
      </c>
      <c r="B9" s="33"/>
      <c r="C9" s="34">
        <v>3.5231737610055998E-3</v>
      </c>
      <c r="D9" s="34">
        <v>1.07257934831851</v>
      </c>
      <c r="E9" s="34">
        <v>1.0793246195188499</v>
      </c>
      <c r="F9" s="34">
        <v>1.37904312762126</v>
      </c>
      <c r="G9" s="34">
        <v>0.97697057608998505</v>
      </c>
      <c r="H9" s="34">
        <v>1.01001682113923</v>
      </c>
      <c r="I9" s="34">
        <v>0.84794444261600799</v>
      </c>
      <c r="J9" s="34">
        <v>0.78192156071502505</v>
      </c>
      <c r="K9" s="35"/>
      <c r="L9" s="35"/>
      <c r="M9" s="35"/>
      <c r="N9" s="35"/>
      <c r="O9" s="35"/>
      <c r="P9" s="35"/>
      <c r="Q9" s="35"/>
      <c r="R9" s="35"/>
      <c r="S9" s="35"/>
    </row>
    <row r="10" spans="1:19" x14ac:dyDescent="0.25">
      <c r="A10" s="33">
        <v>8</v>
      </c>
      <c r="B10" s="33"/>
      <c r="C10" s="34">
        <v>2.4404960931705701E-3</v>
      </c>
      <c r="D10" s="34">
        <v>1.0788032972607799</v>
      </c>
      <c r="E10" s="34">
        <v>1.0176373678541899</v>
      </c>
      <c r="F10" s="34">
        <v>0.90066291241348495</v>
      </c>
      <c r="G10" s="34">
        <v>0.96986975652096796</v>
      </c>
      <c r="H10" s="34">
        <v>0.97310739028053495</v>
      </c>
      <c r="I10" s="34">
        <v>0.91661756192718202</v>
      </c>
      <c r="J10" s="34">
        <v>1.2087064263517999</v>
      </c>
      <c r="K10" s="35"/>
      <c r="L10" s="35"/>
      <c r="M10" s="35"/>
      <c r="N10" s="35"/>
      <c r="O10" s="35"/>
      <c r="P10" s="35"/>
      <c r="Q10" s="35"/>
      <c r="R10" s="35"/>
      <c r="S10" s="35"/>
    </row>
    <row r="11" spans="1:19" x14ac:dyDescent="0.25">
      <c r="A11" s="33">
        <v>9</v>
      </c>
      <c r="B11" s="33"/>
      <c r="C11" s="34">
        <v>4.0623814423921597E-3</v>
      </c>
      <c r="D11" s="34">
        <v>1.00852858038766</v>
      </c>
      <c r="E11" s="34">
        <v>0.96507879149543097</v>
      </c>
      <c r="F11" s="34">
        <v>0.81537704160723801</v>
      </c>
      <c r="G11" s="34">
        <v>0.96105198806881498</v>
      </c>
      <c r="H11" s="34">
        <v>1.0438656432459901</v>
      </c>
      <c r="I11" s="34">
        <v>1.0927939267593001</v>
      </c>
      <c r="J11" s="34">
        <v>0.985065064857785</v>
      </c>
      <c r="K11" s="35"/>
      <c r="L11" s="35"/>
      <c r="M11" s="35"/>
      <c r="N11" s="35"/>
      <c r="O11" s="35"/>
      <c r="P11" s="35"/>
      <c r="Q11" s="35"/>
      <c r="R11" s="35"/>
      <c r="S11" s="35"/>
    </row>
    <row r="12" spans="1:19" x14ac:dyDescent="0.25">
      <c r="A12" s="33">
        <v>10</v>
      </c>
      <c r="B12" s="33"/>
      <c r="C12" s="34">
        <v>1.2764640939856599E-3</v>
      </c>
      <c r="D12" s="34">
        <v>1.2648013979522801</v>
      </c>
      <c r="E12" s="34">
        <v>1.0616453016816401</v>
      </c>
      <c r="F12" s="34">
        <v>0.95463777778257197</v>
      </c>
      <c r="G12" s="34">
        <v>1.0555934434827801</v>
      </c>
      <c r="H12" s="34">
        <v>0.96632586126731301</v>
      </c>
      <c r="I12" s="34">
        <v>0.85781592932256401</v>
      </c>
      <c r="J12" s="34">
        <v>1.2026863572339199</v>
      </c>
      <c r="K12" s="35"/>
      <c r="L12" s="35"/>
      <c r="M12" s="35"/>
      <c r="N12" s="35"/>
      <c r="O12" s="35"/>
      <c r="P12" s="35"/>
      <c r="Q12" s="35"/>
      <c r="R12" s="35"/>
      <c r="S12" s="35"/>
    </row>
    <row r="13" spans="1:19" x14ac:dyDescent="0.25">
      <c r="A13" s="33">
        <v>11</v>
      </c>
      <c r="B13" s="33"/>
      <c r="C13" s="34">
        <v>2.5002275743459599E-3</v>
      </c>
      <c r="D13" s="34">
        <v>1.0354616465412601</v>
      </c>
      <c r="E13" s="34">
        <v>1.00352772517677</v>
      </c>
      <c r="F13" s="34">
        <v>0.697218255198365</v>
      </c>
      <c r="G13" s="34">
        <v>0.93698143817937496</v>
      </c>
      <c r="H13" s="34">
        <v>0.99748587370230901</v>
      </c>
      <c r="I13" s="34">
        <v>0.87393066088229099</v>
      </c>
      <c r="J13" s="34">
        <v>0.86867650271756303</v>
      </c>
      <c r="K13" s="35"/>
      <c r="L13" s="35"/>
      <c r="M13" s="35"/>
      <c r="N13" s="35"/>
      <c r="O13" s="35"/>
      <c r="P13" s="35"/>
      <c r="Q13" s="35"/>
      <c r="R13" s="35"/>
      <c r="S13" s="35"/>
    </row>
    <row r="14" spans="1:19" x14ac:dyDescent="0.25">
      <c r="A14" s="33">
        <v>12</v>
      </c>
      <c r="B14" s="33"/>
      <c r="C14" s="34">
        <v>3.4241606107112501E-3</v>
      </c>
      <c r="D14" s="34">
        <v>1.04168393449498</v>
      </c>
      <c r="E14" s="34">
        <v>0.98540364535861502</v>
      </c>
      <c r="F14" s="34">
        <v>0.835151063921861</v>
      </c>
      <c r="G14" s="34">
        <v>0.93516977393168599</v>
      </c>
      <c r="H14" s="34">
        <v>0.92788704530334498</v>
      </c>
      <c r="I14" s="34">
        <v>1.02803199917556</v>
      </c>
      <c r="J14" s="34">
        <v>0.87844337152280305</v>
      </c>
      <c r="K14" s="35"/>
      <c r="L14" s="35"/>
      <c r="M14" s="35"/>
      <c r="N14" s="35"/>
      <c r="O14" s="35"/>
      <c r="P14" s="35"/>
      <c r="Q14" s="35"/>
      <c r="R14" s="35"/>
      <c r="S14" s="35"/>
    </row>
    <row r="15" spans="1:19" x14ac:dyDescent="0.25">
      <c r="A15" s="33">
        <v>13</v>
      </c>
      <c r="B15" s="33"/>
      <c r="C15" s="34">
        <v>3.22310953912908E-3</v>
      </c>
      <c r="D15" s="34">
        <v>1.22066776310331</v>
      </c>
      <c r="E15" s="34">
        <v>0.92008132518369401</v>
      </c>
      <c r="F15" s="34">
        <v>0.690792160793402</v>
      </c>
      <c r="G15" s="34">
        <v>1.06009499600346</v>
      </c>
      <c r="H15" s="34">
        <v>0.99328893976980503</v>
      </c>
      <c r="I15" s="34">
        <v>1.01869867976471</v>
      </c>
      <c r="J15" s="34">
        <v>1.05298036847649</v>
      </c>
      <c r="K15" s="35"/>
      <c r="L15" s="35"/>
      <c r="M15" s="35"/>
      <c r="N15" s="35"/>
      <c r="O15" s="35"/>
      <c r="P15" s="35"/>
      <c r="Q15" s="35"/>
      <c r="R15" s="35"/>
      <c r="S15" s="35"/>
    </row>
    <row r="16" spans="1:19" x14ac:dyDescent="0.25">
      <c r="A16" s="33">
        <v>14</v>
      </c>
      <c r="B16" s="33"/>
      <c r="C16" s="34">
        <v>1.0724626602507099E-3</v>
      </c>
      <c r="D16" s="34">
        <v>1.22337162312897</v>
      </c>
      <c r="E16" s="34">
        <v>0.96893729641236503</v>
      </c>
      <c r="F16" s="34">
        <v>1.10248390614275</v>
      </c>
      <c r="G16" s="34">
        <v>1.0301708966730301</v>
      </c>
      <c r="H16" s="34">
        <v>1.01210242130062</v>
      </c>
      <c r="I16" s="34">
        <v>1.0456896338150199</v>
      </c>
      <c r="J16" s="34">
        <v>0.95022935960858401</v>
      </c>
      <c r="K16" s="35"/>
      <c r="L16" s="35"/>
      <c r="M16" s="35"/>
      <c r="N16" s="35"/>
      <c r="O16" s="35"/>
      <c r="P16" s="35"/>
      <c r="Q16" s="35"/>
      <c r="R16" s="35"/>
      <c r="S16" s="35"/>
    </row>
    <row r="17" spans="1:19" x14ac:dyDescent="0.25">
      <c r="A17" s="33">
        <v>15</v>
      </c>
      <c r="B17" s="33"/>
      <c r="C17" s="34">
        <v>2.17269762225056E-3</v>
      </c>
      <c r="D17" s="34">
        <v>1.17327615810664</v>
      </c>
      <c r="E17" s="34">
        <v>0.96981496348005003</v>
      </c>
      <c r="F17" s="34">
        <v>0.72038889722870003</v>
      </c>
      <c r="G17" s="34">
        <v>0.98888792714803098</v>
      </c>
      <c r="H17" s="34">
        <v>1.0356403347329901</v>
      </c>
      <c r="I17" s="34">
        <v>1.0501386930101899</v>
      </c>
      <c r="J17" s="34">
        <v>0.91947698001713296</v>
      </c>
      <c r="K17" s="35"/>
      <c r="L17" s="35"/>
      <c r="M17" s="35"/>
      <c r="N17" s="35"/>
      <c r="O17" s="35"/>
      <c r="P17" s="35"/>
      <c r="Q17" s="35"/>
      <c r="R17" s="35"/>
      <c r="S17" s="35"/>
    </row>
    <row r="18" spans="1:19" x14ac:dyDescent="0.25">
      <c r="A18" s="33">
        <v>16</v>
      </c>
      <c r="B18" s="33"/>
      <c r="C18" s="34">
        <v>3.5489061928718102E-3</v>
      </c>
      <c r="D18" s="34">
        <v>1.0326676324472801</v>
      </c>
      <c r="E18" s="34">
        <v>1.0748571589814799</v>
      </c>
      <c r="F18" s="34">
        <v>1.0725090002426001</v>
      </c>
      <c r="G18" s="34">
        <v>0.98046425447178198</v>
      </c>
      <c r="H18" s="34">
        <v>0.93813182143438201</v>
      </c>
      <c r="I18" s="34">
        <v>0.89528017789571002</v>
      </c>
      <c r="J18" s="34">
        <v>1.14036477916867</v>
      </c>
      <c r="K18" s="35"/>
      <c r="L18" s="35"/>
      <c r="M18" s="35"/>
      <c r="N18" s="35"/>
      <c r="O18" s="35"/>
      <c r="P18" s="35"/>
      <c r="Q18" s="35"/>
      <c r="R18" s="35"/>
      <c r="S18" s="35"/>
    </row>
    <row r="19" spans="1:19" x14ac:dyDescent="0.25">
      <c r="A19" s="33">
        <v>17</v>
      </c>
      <c r="B19" s="33"/>
      <c r="C19" s="34">
        <v>1.8530011246068001E-3</v>
      </c>
      <c r="D19" s="34">
        <v>1.07538100881247</v>
      </c>
      <c r="E19" s="34">
        <v>0.91830413346659301</v>
      </c>
      <c r="F19" s="34">
        <v>1.12689458994869</v>
      </c>
      <c r="G19" s="34">
        <v>1.0477014355334899</v>
      </c>
      <c r="H19" s="34">
        <v>1.00514212746092</v>
      </c>
      <c r="I19" s="34">
        <v>1.130699413591</v>
      </c>
      <c r="J19" s="34">
        <v>0.836691450567974</v>
      </c>
      <c r="K19" s="35"/>
      <c r="L19" s="35"/>
      <c r="M19" s="35"/>
      <c r="N19" s="35"/>
      <c r="O19" s="35"/>
      <c r="P19" s="35"/>
      <c r="Q19" s="35"/>
      <c r="R19" s="35"/>
      <c r="S19" s="35"/>
    </row>
    <row r="20" spans="1:19" x14ac:dyDescent="0.25">
      <c r="A20" s="33">
        <v>18</v>
      </c>
      <c r="B20" s="33"/>
      <c r="C20" s="34">
        <v>1.42751766524544E-3</v>
      </c>
      <c r="D20" s="34">
        <v>1.0870548847300301</v>
      </c>
      <c r="E20" s="34">
        <v>1.0340168356894801</v>
      </c>
      <c r="F20" s="34">
        <v>0.95782821765291404</v>
      </c>
      <c r="G20" s="34">
        <v>1.00247630250953</v>
      </c>
      <c r="H20" s="34">
        <v>0.91923049282508296</v>
      </c>
      <c r="I20" s="34">
        <v>0.88941594778905098</v>
      </c>
      <c r="J20" s="34">
        <v>1.21718027991806</v>
      </c>
      <c r="K20" s="35"/>
      <c r="L20" s="35"/>
      <c r="M20" s="35"/>
      <c r="N20" s="35"/>
      <c r="O20" s="35"/>
      <c r="P20" s="35"/>
      <c r="Q20" s="35"/>
      <c r="R20" s="35"/>
      <c r="S20" s="35"/>
    </row>
    <row r="21" spans="1:19" x14ac:dyDescent="0.25">
      <c r="A21" s="33">
        <v>19</v>
      </c>
      <c r="B21" s="33"/>
      <c r="C21" s="34">
        <v>1.15874269151795E-3</v>
      </c>
      <c r="D21" s="34">
        <v>0.94192134991665399</v>
      </c>
      <c r="E21" s="34">
        <v>0.94144825179799896</v>
      </c>
      <c r="F21" s="34">
        <v>0.75686594467241997</v>
      </c>
      <c r="G21" s="34">
        <v>0.99528127289724</v>
      </c>
      <c r="H21" s="34">
        <v>0.93651600877233498</v>
      </c>
      <c r="I21" s="34">
        <v>0.88835359229977495</v>
      </c>
      <c r="J21" s="34">
        <v>1.0221728358356099</v>
      </c>
      <c r="K21" s="35"/>
      <c r="L21" s="35"/>
      <c r="M21" s="35"/>
      <c r="N21" s="35"/>
      <c r="O21" s="35"/>
      <c r="P21" s="35"/>
      <c r="Q21" s="35"/>
      <c r="R21" s="35"/>
      <c r="S21" s="35"/>
    </row>
    <row r="22" spans="1:19" x14ac:dyDescent="0.25">
      <c r="A22" s="33">
        <v>20</v>
      </c>
      <c r="B22" s="33"/>
      <c r="C22" s="34">
        <v>4.5093483827684496E-3</v>
      </c>
      <c r="D22" s="34">
        <v>1.0603954839574701</v>
      </c>
      <c r="E22" s="34">
        <v>1.03048582038253</v>
      </c>
      <c r="F22" s="34">
        <v>1.32992473826652</v>
      </c>
      <c r="G22" s="34">
        <v>1.0411704164553199</v>
      </c>
      <c r="H22" s="34">
        <v>0.91542204621238699</v>
      </c>
      <c r="I22" s="34">
        <v>1.06698007653602</v>
      </c>
      <c r="J22" s="34">
        <v>0.96615752964898904</v>
      </c>
      <c r="K22" s="35"/>
      <c r="L22" s="35"/>
      <c r="M22" s="35"/>
      <c r="N22" s="35"/>
      <c r="O22" s="35"/>
      <c r="P22" s="35"/>
      <c r="Q22" s="35"/>
      <c r="R22" s="35"/>
      <c r="S22" s="35"/>
    </row>
    <row r="23" spans="1:19" x14ac:dyDescent="0.25">
      <c r="A23" s="33">
        <v>21</v>
      </c>
      <c r="B23" s="33"/>
      <c r="C23" s="34">
        <v>2.7456211606548099E-3</v>
      </c>
      <c r="D23" s="34">
        <v>1.2537717646644</v>
      </c>
      <c r="E23" s="34">
        <v>1.07643377890453</v>
      </c>
      <c r="F23" s="34">
        <v>1.1789907485158</v>
      </c>
      <c r="G23" s="34">
        <v>1.0797240988931101</v>
      </c>
      <c r="H23" s="34">
        <v>0.996423101059706</v>
      </c>
      <c r="I23" s="34">
        <v>1.1017114599171001</v>
      </c>
      <c r="J23" s="34">
        <v>0.844340101628272</v>
      </c>
      <c r="K23" s="35"/>
      <c r="L23" s="35"/>
      <c r="M23" s="35"/>
      <c r="N23" s="35"/>
      <c r="O23" s="35"/>
      <c r="P23" s="35"/>
      <c r="Q23" s="35"/>
      <c r="R23" s="35"/>
      <c r="S23" s="35"/>
    </row>
    <row r="24" spans="1:19" x14ac:dyDescent="0.25">
      <c r="A24" s="33">
        <v>22</v>
      </c>
      <c r="B24" s="33"/>
      <c r="C24" s="34">
        <v>2.2376604941922599E-3</v>
      </c>
      <c r="D24" s="34">
        <v>1.1067182744134001</v>
      </c>
      <c r="E24" s="34">
        <v>0.94336158574108098</v>
      </c>
      <c r="F24" s="34">
        <v>0.94443810086284097</v>
      </c>
      <c r="G24" s="34">
        <v>1.02359911689058</v>
      </c>
      <c r="H24" s="34">
        <v>0.93591206296517704</v>
      </c>
      <c r="I24" s="34">
        <v>0.99502843271007202</v>
      </c>
      <c r="J24" s="34">
        <v>0.79446763564563305</v>
      </c>
      <c r="K24" s="35"/>
      <c r="L24" s="35"/>
      <c r="M24" s="35"/>
      <c r="N24" s="35"/>
      <c r="O24" s="35"/>
      <c r="P24" s="35"/>
      <c r="Q24" s="35"/>
      <c r="R24" s="35"/>
      <c r="S24" s="35"/>
    </row>
    <row r="25" spans="1:19" x14ac:dyDescent="0.25">
      <c r="A25" s="33">
        <v>23</v>
      </c>
      <c r="B25" s="33"/>
      <c r="C25" s="34">
        <v>1.34582203105087E-3</v>
      </c>
      <c r="D25" s="34">
        <v>1.2604337891988999</v>
      </c>
      <c r="E25" s="34">
        <v>0.91951042814534201</v>
      </c>
      <c r="F25" s="34">
        <v>1.2753319024059999</v>
      </c>
      <c r="G25" s="34">
        <v>0.94956630425056199</v>
      </c>
      <c r="H25" s="34">
        <v>1.0483308931378099</v>
      </c>
      <c r="I25" s="34">
        <v>1.07345698326283</v>
      </c>
      <c r="J25" s="34">
        <v>0.78833069505025699</v>
      </c>
      <c r="K25" s="35"/>
      <c r="L25" s="35"/>
      <c r="M25" s="35"/>
      <c r="N25" s="35"/>
      <c r="O25" s="35"/>
      <c r="P25" s="35"/>
      <c r="Q25" s="35"/>
      <c r="R25" s="35"/>
      <c r="S25" s="35"/>
    </row>
    <row r="26" spans="1:19" x14ac:dyDescent="0.25">
      <c r="A26" s="33">
        <v>24</v>
      </c>
      <c r="B26" s="33"/>
      <c r="C26" s="34">
        <v>1.4600130019599301E-3</v>
      </c>
      <c r="D26" s="34">
        <v>0.95871927080808905</v>
      </c>
      <c r="E26" s="34">
        <v>0.95465667468539706</v>
      </c>
      <c r="F26" s="34">
        <v>1.04667289078256</v>
      </c>
      <c r="G26" s="34">
        <v>1.08699389699569</v>
      </c>
      <c r="H26" s="34">
        <v>1.05506557059673</v>
      </c>
      <c r="I26" s="34">
        <v>1.0124394291330301</v>
      </c>
      <c r="J26" s="34">
        <v>1.16325359031011</v>
      </c>
      <c r="K26" s="35"/>
      <c r="L26" s="35"/>
      <c r="M26" s="35"/>
      <c r="N26" s="35"/>
      <c r="O26" s="35"/>
      <c r="P26" s="35"/>
      <c r="Q26" s="35"/>
      <c r="R26" s="35"/>
      <c r="S26" s="35"/>
    </row>
    <row r="27" spans="1:19" x14ac:dyDescent="0.25">
      <c r="A27" s="33">
        <v>25</v>
      </c>
      <c r="B27" s="33"/>
      <c r="C27" s="34">
        <v>3.0125038531474101E-3</v>
      </c>
      <c r="D27" s="34">
        <v>0.95029801431386995</v>
      </c>
      <c r="E27" s="34">
        <v>1.07416068211454</v>
      </c>
      <c r="F27" s="34">
        <v>0.91216260455642595</v>
      </c>
      <c r="G27" s="34">
        <v>0.98721312776183201</v>
      </c>
      <c r="H27" s="34">
        <v>0.99462285306894804</v>
      </c>
      <c r="I27" s="34">
        <v>1.09463760093477</v>
      </c>
      <c r="J27" s="34">
        <v>0.79915205666900702</v>
      </c>
      <c r="K27" s="35"/>
      <c r="L27" s="35"/>
      <c r="M27" s="35"/>
      <c r="N27" s="35"/>
      <c r="O27" s="35"/>
      <c r="P27" s="35"/>
      <c r="Q27" s="35"/>
      <c r="R27" s="35"/>
      <c r="S27" s="35"/>
    </row>
    <row r="28" spans="1:19" x14ac:dyDescent="0.25">
      <c r="A28" s="33">
        <v>26</v>
      </c>
      <c r="B28" s="33"/>
      <c r="C28" s="34">
        <v>1.6908351039307699E-3</v>
      </c>
      <c r="D28" s="34">
        <v>0.93598348873555404</v>
      </c>
      <c r="E28" s="34">
        <v>0.96397405269800296</v>
      </c>
      <c r="F28" s="34">
        <v>1.17482165134032</v>
      </c>
      <c r="G28" s="34">
        <v>0.99198753450363197</v>
      </c>
      <c r="H28" s="34">
        <v>0.95590925481144795</v>
      </c>
      <c r="I28" s="34">
        <v>1.13086392413588</v>
      </c>
      <c r="J28" s="34">
        <v>0.95420464653670001</v>
      </c>
      <c r="K28" s="35"/>
      <c r="L28" s="35"/>
      <c r="M28" s="35"/>
      <c r="N28" s="35"/>
      <c r="O28" s="35"/>
      <c r="P28" s="35"/>
      <c r="Q28" s="35"/>
      <c r="R28" s="35"/>
      <c r="S28" s="35"/>
    </row>
    <row r="29" spans="1:19" x14ac:dyDescent="0.25">
      <c r="A29" s="33">
        <v>27</v>
      </c>
      <c r="B29" s="33"/>
      <c r="C29" s="34">
        <v>4.0582679263709001E-3</v>
      </c>
      <c r="D29" s="34">
        <v>1.00713914091898</v>
      </c>
      <c r="E29" s="34">
        <v>0.96188010876888097</v>
      </c>
      <c r="F29" s="34">
        <v>1.20662755737338</v>
      </c>
      <c r="G29" s="34">
        <v>1.0268922012991899</v>
      </c>
      <c r="H29" s="34">
        <v>1.0520360863995699</v>
      </c>
      <c r="I29" s="34">
        <v>0.91805211204384796</v>
      </c>
      <c r="J29" s="34">
        <v>0.84960020541113102</v>
      </c>
      <c r="K29" s="35"/>
      <c r="L29" s="35"/>
      <c r="M29" s="35"/>
      <c r="N29" s="35"/>
      <c r="O29" s="35"/>
      <c r="P29" s="35"/>
      <c r="Q29" s="35"/>
      <c r="R29" s="35"/>
      <c r="S29" s="35"/>
    </row>
    <row r="30" spans="1:19" x14ac:dyDescent="0.25">
      <c r="A30" s="33">
        <v>28</v>
      </c>
      <c r="B30" s="33"/>
      <c r="C30" s="34">
        <v>1.7729464171904301E-3</v>
      </c>
      <c r="D30" s="34">
        <v>1.08954635213964</v>
      </c>
      <c r="E30" s="34">
        <v>0.92246534974664995</v>
      </c>
      <c r="F30" s="34">
        <v>1.1812935595451399</v>
      </c>
      <c r="G30" s="34">
        <v>0.94686819412185996</v>
      </c>
      <c r="H30" s="34">
        <v>1.02229149666533</v>
      </c>
      <c r="I30" s="34">
        <v>1.0203847392987999</v>
      </c>
      <c r="J30" s="34">
        <v>0.85768037579654</v>
      </c>
      <c r="K30" s="35"/>
      <c r="L30" s="35"/>
      <c r="M30" s="35"/>
      <c r="N30" s="35"/>
      <c r="O30" s="35"/>
      <c r="P30" s="35"/>
      <c r="Q30" s="35"/>
      <c r="R30" s="35"/>
      <c r="S30" s="35"/>
    </row>
    <row r="31" spans="1:19" x14ac:dyDescent="0.25">
      <c r="A31" s="33">
        <v>29</v>
      </c>
      <c r="B31" s="33"/>
      <c r="C31" s="34">
        <v>3.8007425788691399E-3</v>
      </c>
      <c r="D31" s="34">
        <v>0.99665357603872395</v>
      </c>
      <c r="E31" s="34">
        <v>0.99884467887542105</v>
      </c>
      <c r="F31" s="34">
        <v>0.87387469843712595</v>
      </c>
      <c r="G31" s="34">
        <v>0.96972223674051095</v>
      </c>
      <c r="H31" s="34">
        <v>1.06813448799568</v>
      </c>
      <c r="I31" s="34">
        <v>1.0619901142028401</v>
      </c>
      <c r="J31" s="34">
        <v>1.17549418881486</v>
      </c>
      <c r="K31" s="35"/>
      <c r="L31" s="35"/>
      <c r="M31" s="35"/>
      <c r="N31" s="35"/>
      <c r="O31" s="35"/>
      <c r="P31" s="35"/>
      <c r="Q31" s="35"/>
      <c r="R31" s="35"/>
      <c r="S31" s="35"/>
    </row>
    <row r="32" spans="1:19" x14ac:dyDescent="0.25">
      <c r="A32" s="33">
        <v>30</v>
      </c>
      <c r="B32" s="33"/>
      <c r="C32" s="34">
        <v>1.50028317920048E-3</v>
      </c>
      <c r="D32" s="34">
        <v>1.16002621667018</v>
      </c>
      <c r="E32" s="34">
        <v>1.0629431125897599</v>
      </c>
      <c r="F32" s="34">
        <v>0.93340135602813501</v>
      </c>
      <c r="G32" s="34">
        <v>1.0255826559301799</v>
      </c>
      <c r="H32" s="34">
        <v>1.06704417784604</v>
      </c>
      <c r="I32" s="34">
        <v>1.03067904725589</v>
      </c>
      <c r="J32" s="34">
        <v>1.13889987619716</v>
      </c>
      <c r="K32" s="35"/>
      <c r="L32" s="35"/>
      <c r="M32" s="35"/>
      <c r="N32" s="35"/>
      <c r="O32" s="35"/>
      <c r="P32" s="35"/>
      <c r="Q32" s="35"/>
      <c r="R32" s="35"/>
      <c r="S32" s="35"/>
    </row>
    <row r="33" spans="1:19" x14ac:dyDescent="0.25">
      <c r="A33" s="33">
        <v>31</v>
      </c>
      <c r="B33" s="33"/>
      <c r="C33" s="34">
        <v>2.3931963734968101E-3</v>
      </c>
      <c r="D33" s="34">
        <v>1.1868900442680701</v>
      </c>
      <c r="E33" s="34">
        <v>1.0356085096604799</v>
      </c>
      <c r="F33" s="34">
        <v>1.1357403783276701</v>
      </c>
      <c r="G33" s="34">
        <v>0.96538200334508495</v>
      </c>
      <c r="H33" s="34">
        <v>0.95355366185081503</v>
      </c>
      <c r="I33" s="34">
        <v>0.78924889739287496</v>
      </c>
      <c r="J33" s="34">
        <v>1.0059411388011701</v>
      </c>
      <c r="K33" s="35"/>
      <c r="L33" s="35"/>
      <c r="M33" s="35"/>
      <c r="N33" s="35"/>
      <c r="O33" s="35"/>
      <c r="P33" s="35"/>
      <c r="Q33" s="35"/>
      <c r="R33" s="35"/>
      <c r="S33" s="35"/>
    </row>
    <row r="34" spans="1:19" x14ac:dyDescent="0.25">
      <c r="A34" s="33">
        <v>32</v>
      </c>
      <c r="B34" s="33"/>
      <c r="C34" s="34">
        <v>1.87958451772746E-3</v>
      </c>
      <c r="D34" s="34">
        <v>1.20122165206762</v>
      </c>
      <c r="E34" s="34">
        <v>0.94491656166716498</v>
      </c>
      <c r="F34" s="34">
        <v>0.90104153273149601</v>
      </c>
      <c r="G34" s="34">
        <v>0.96320910338669896</v>
      </c>
      <c r="H34" s="34">
        <v>1.0478818481872001</v>
      </c>
      <c r="I34" s="34">
        <v>1.1750278082905901</v>
      </c>
      <c r="J34" s="34">
        <v>0.83472139686206004</v>
      </c>
      <c r="K34" s="35"/>
      <c r="L34" s="35"/>
      <c r="M34" s="35"/>
      <c r="N34" s="35"/>
      <c r="O34" s="35"/>
      <c r="P34" s="35"/>
      <c r="Q34" s="35"/>
      <c r="R34" s="35"/>
      <c r="S34" s="35"/>
    </row>
    <row r="35" spans="1:19" x14ac:dyDescent="0.25">
      <c r="A35" s="33">
        <v>33</v>
      </c>
      <c r="B35" s="33"/>
      <c r="C35" s="34">
        <v>2.3531081782339298E-3</v>
      </c>
      <c r="D35" s="34">
        <v>1.1057765823878201</v>
      </c>
      <c r="E35" s="34">
        <v>0.91612485722514703</v>
      </c>
      <c r="F35" s="34">
        <v>1.1611798913357401</v>
      </c>
      <c r="G35" s="34">
        <v>1.0646803901578199</v>
      </c>
      <c r="H35" s="34">
        <v>0.95869439400485301</v>
      </c>
      <c r="I35" s="34">
        <v>0.785308486305061</v>
      </c>
      <c r="J35" s="34">
        <v>0.91453118715806703</v>
      </c>
      <c r="K35" s="35"/>
      <c r="L35" s="35"/>
      <c r="M35" s="35"/>
      <c r="N35" s="35"/>
      <c r="O35" s="35"/>
      <c r="P35" s="35"/>
      <c r="Q35" s="35"/>
      <c r="R35" s="35"/>
      <c r="S35" s="35"/>
    </row>
    <row r="36" spans="1:19" x14ac:dyDescent="0.25">
      <c r="A36" s="33">
        <v>34</v>
      </c>
      <c r="B36" s="33"/>
      <c r="C36" s="34">
        <v>1.2834717614739399E-3</v>
      </c>
      <c r="D36" s="34">
        <v>1.1336588785391699</v>
      </c>
      <c r="E36" s="34">
        <v>0.91569768011107899</v>
      </c>
      <c r="F36" s="34">
        <v>0.84519645144857503</v>
      </c>
      <c r="G36" s="34">
        <v>0.98925886832027898</v>
      </c>
      <c r="H36" s="34">
        <v>1.0163226490443</v>
      </c>
      <c r="I36" s="34">
        <v>0.94548155348713903</v>
      </c>
      <c r="J36" s="34">
        <v>1.03324317155794</v>
      </c>
      <c r="K36" s="35"/>
      <c r="L36" s="35"/>
      <c r="M36" s="35"/>
      <c r="N36" s="35"/>
      <c r="O36" s="35"/>
      <c r="P36" s="35"/>
      <c r="Q36" s="35"/>
      <c r="R36" s="35"/>
      <c r="S36" s="35"/>
    </row>
    <row r="37" spans="1:19" x14ac:dyDescent="0.25">
      <c r="A37" s="33">
        <v>35</v>
      </c>
      <c r="B37" s="33"/>
      <c r="C37" s="34">
        <v>4.2082526795765296E-3</v>
      </c>
      <c r="D37" s="34">
        <v>0.92443780531895603</v>
      </c>
      <c r="E37" s="34">
        <v>0.974784375455922</v>
      </c>
      <c r="F37" s="34">
        <v>1.2234440487421701</v>
      </c>
      <c r="G37" s="34">
        <v>1.0525074762044799</v>
      </c>
      <c r="H37" s="34">
        <v>1.00683506907396</v>
      </c>
      <c r="I37" s="34">
        <v>0.75883892854931401</v>
      </c>
      <c r="J37" s="34">
        <v>0.89734747778402502</v>
      </c>
      <c r="K37" s="35"/>
      <c r="L37" s="35"/>
      <c r="M37" s="35"/>
      <c r="N37" s="35"/>
      <c r="O37" s="35"/>
      <c r="P37" s="35"/>
      <c r="Q37" s="35"/>
      <c r="R37" s="35"/>
      <c r="S37" s="35"/>
    </row>
    <row r="38" spans="1:19" x14ac:dyDescent="0.25">
      <c r="A38" s="33">
        <v>36</v>
      </c>
      <c r="B38" s="33"/>
      <c r="C38" s="34">
        <v>3.7730906036142699E-3</v>
      </c>
      <c r="D38" s="34">
        <v>0.94206889819251605</v>
      </c>
      <c r="E38" s="34">
        <v>1.0637646499701501</v>
      </c>
      <c r="F38" s="34">
        <v>0.75618358242399697</v>
      </c>
      <c r="G38" s="34">
        <v>0.96383692641178298</v>
      </c>
      <c r="H38" s="34">
        <v>0.93469500971703301</v>
      </c>
      <c r="I38" s="34">
        <v>1.0364364944940501</v>
      </c>
      <c r="J38" s="34">
        <v>0.76846172347984099</v>
      </c>
      <c r="K38" s="35"/>
      <c r="L38" s="35"/>
      <c r="M38" s="35"/>
      <c r="N38" s="35"/>
      <c r="O38" s="35"/>
      <c r="P38" s="35"/>
      <c r="Q38" s="35"/>
      <c r="R38" s="35"/>
      <c r="S38" s="35"/>
    </row>
    <row r="39" spans="1:19" x14ac:dyDescent="0.25">
      <c r="A39" s="33">
        <v>37</v>
      </c>
      <c r="B39" s="33"/>
      <c r="C39" s="34">
        <v>1.01928065464795E-3</v>
      </c>
      <c r="D39" s="34">
        <v>1.08657375671358</v>
      </c>
      <c r="E39" s="34">
        <v>0.98340127559760304</v>
      </c>
      <c r="F39" s="34">
        <v>0.73505238427842501</v>
      </c>
      <c r="G39" s="34">
        <v>0.93117698021595696</v>
      </c>
      <c r="H39" s="34">
        <v>0.97140398030903996</v>
      </c>
      <c r="I39" s="34">
        <v>0.95143099235974404</v>
      </c>
      <c r="J39" s="34">
        <v>1.1519335325267599</v>
      </c>
      <c r="K39" s="35"/>
      <c r="L39" s="35"/>
      <c r="M39" s="35"/>
      <c r="N39" s="35"/>
      <c r="O39" s="35"/>
      <c r="P39" s="35"/>
      <c r="Q39" s="35"/>
      <c r="R39" s="35"/>
      <c r="S39" s="35"/>
    </row>
    <row r="40" spans="1:19" x14ac:dyDescent="0.25">
      <c r="A40" s="33">
        <v>38</v>
      </c>
      <c r="B40" s="33"/>
      <c r="C40" s="34">
        <v>1.03140979037899E-3</v>
      </c>
      <c r="D40" s="34">
        <v>1.1862804096619699</v>
      </c>
      <c r="E40" s="34">
        <v>0.97628018564421304</v>
      </c>
      <c r="F40" s="34">
        <v>1.31581305381819</v>
      </c>
      <c r="G40" s="34">
        <v>1.04327660857557</v>
      </c>
      <c r="H40" s="34">
        <v>0.95236823234132595</v>
      </c>
      <c r="I40" s="34">
        <v>1.0461450414115201</v>
      </c>
      <c r="J40" s="34">
        <v>1.20597609860402</v>
      </c>
      <c r="K40" s="35"/>
      <c r="L40" s="35"/>
      <c r="M40" s="35"/>
      <c r="N40" s="35"/>
      <c r="O40" s="35"/>
      <c r="P40" s="35"/>
      <c r="Q40" s="35"/>
      <c r="R40" s="35"/>
      <c r="S40" s="35"/>
    </row>
    <row r="41" spans="1:19" x14ac:dyDescent="0.25">
      <c r="A41" s="33">
        <v>39</v>
      </c>
      <c r="B41" s="33"/>
      <c r="C41" s="34">
        <v>2.4789950059977998E-3</v>
      </c>
      <c r="D41" s="34">
        <v>1.18795499841886</v>
      </c>
      <c r="E41" s="34">
        <v>1.0235054159122501</v>
      </c>
      <c r="F41" s="34">
        <v>1.1522285573223701</v>
      </c>
      <c r="G41" s="34">
        <v>0.96657429221508695</v>
      </c>
      <c r="H41" s="34">
        <v>0.92273873535156103</v>
      </c>
      <c r="I41" s="34">
        <v>0.94219221899515204</v>
      </c>
      <c r="J41" s="34">
        <v>0.79381521827426604</v>
      </c>
      <c r="K41" s="35"/>
      <c r="L41" s="35"/>
      <c r="M41" s="35"/>
      <c r="N41" s="35"/>
      <c r="O41" s="35"/>
      <c r="P41" s="35"/>
      <c r="Q41" s="35"/>
      <c r="R41" s="35"/>
      <c r="S41" s="35"/>
    </row>
    <row r="42" spans="1:19" x14ac:dyDescent="0.25">
      <c r="A42" s="33">
        <v>40</v>
      </c>
      <c r="B42" s="33"/>
      <c r="C42" s="34">
        <v>2.16281060947953E-3</v>
      </c>
      <c r="D42" s="34">
        <v>0.92555442530943999</v>
      </c>
      <c r="E42" s="34">
        <v>0.93977706771271496</v>
      </c>
      <c r="F42" s="34">
        <v>0.74257964353739803</v>
      </c>
      <c r="G42" s="34">
        <v>1.01870050151294</v>
      </c>
      <c r="H42" s="34">
        <v>0.91610969740680104</v>
      </c>
      <c r="I42" s="34">
        <v>1.2449413015186499</v>
      </c>
      <c r="J42" s="34">
        <v>0.88746977363207002</v>
      </c>
      <c r="K42" s="35"/>
      <c r="L42" s="35"/>
      <c r="M42" s="35"/>
      <c r="N42" s="35"/>
      <c r="O42" s="35"/>
      <c r="P42" s="35"/>
      <c r="Q42" s="35"/>
      <c r="R42" s="35"/>
      <c r="S42" s="35"/>
    </row>
    <row r="43" spans="1:19" x14ac:dyDescent="0.25">
      <c r="A43" s="33">
        <v>41</v>
      </c>
      <c r="B43" s="33"/>
      <c r="C43" s="34">
        <v>3.9722381273570601E-3</v>
      </c>
      <c r="D43" s="34">
        <v>1.1732523260850301</v>
      </c>
      <c r="E43" s="34">
        <v>1.05360276996015</v>
      </c>
      <c r="F43" s="34">
        <v>0.76629254790982904</v>
      </c>
      <c r="G43" s="34">
        <v>1.0375328198520499</v>
      </c>
      <c r="H43" s="34">
        <v>0.958128430332845</v>
      </c>
      <c r="I43" s="34">
        <v>0.99549995369782696</v>
      </c>
      <c r="J43" s="34">
        <v>1.03563482976693</v>
      </c>
      <c r="K43" s="35"/>
      <c r="L43" s="35"/>
      <c r="M43" s="35"/>
      <c r="N43" s="35"/>
      <c r="O43" s="35"/>
      <c r="P43" s="35"/>
      <c r="Q43" s="35"/>
      <c r="R43" s="35"/>
      <c r="S43" s="35"/>
    </row>
    <row r="44" spans="1:19" x14ac:dyDescent="0.25">
      <c r="A44" s="33">
        <v>42</v>
      </c>
      <c r="B44" s="33"/>
      <c r="C44" s="34">
        <v>2.7431159318043398E-3</v>
      </c>
      <c r="D44" s="34">
        <v>1.104315452157</v>
      </c>
      <c r="E44" s="34">
        <v>1.06987799365144</v>
      </c>
      <c r="F44" s="34">
        <v>0.85938817800922995</v>
      </c>
      <c r="G44" s="34">
        <v>1.07772158262046</v>
      </c>
      <c r="H44" s="34">
        <v>0.92168107076822303</v>
      </c>
      <c r="I44" s="34">
        <v>1.0829156906152499</v>
      </c>
      <c r="J44" s="34">
        <v>0.90708366072231505</v>
      </c>
      <c r="K44" s="35"/>
      <c r="L44" s="35"/>
      <c r="M44" s="35"/>
      <c r="N44" s="35"/>
      <c r="O44" s="35"/>
      <c r="P44" s="35"/>
      <c r="Q44" s="35"/>
      <c r="R44" s="35"/>
      <c r="S44" s="35"/>
    </row>
    <row r="45" spans="1:19" x14ac:dyDescent="0.25">
      <c r="A45" s="33">
        <v>43</v>
      </c>
      <c r="B45" s="33"/>
      <c r="C45" s="34">
        <v>4.1784165880614701E-3</v>
      </c>
      <c r="D45" s="34">
        <v>1.1601008400064901</v>
      </c>
      <c r="E45" s="34">
        <v>0.96023810437336798</v>
      </c>
      <c r="F45" s="34">
        <v>1.00578579431791</v>
      </c>
      <c r="G45" s="34">
        <v>0.92544624723956304</v>
      </c>
      <c r="H45" s="34">
        <v>1.0372804932288999</v>
      </c>
      <c r="I45" s="34">
        <v>1.1502166341343301</v>
      </c>
      <c r="J45" s="34">
        <v>0.83009493087846198</v>
      </c>
      <c r="K45" s="35"/>
      <c r="L45" s="35"/>
      <c r="M45" s="35"/>
      <c r="N45" s="35"/>
      <c r="O45" s="35"/>
      <c r="P45" s="35"/>
      <c r="Q45" s="35"/>
      <c r="R45" s="35"/>
      <c r="S45" s="35"/>
    </row>
    <row r="46" spans="1:19" x14ac:dyDescent="0.25">
      <c r="A46" s="33">
        <v>44</v>
      </c>
      <c r="B46" s="33"/>
      <c r="C46" s="34">
        <v>3.5561335953553999E-3</v>
      </c>
      <c r="D46" s="34">
        <v>1.07930826685953</v>
      </c>
      <c r="E46" s="34">
        <v>0.98615150794255202</v>
      </c>
      <c r="F46" s="34">
        <v>0.85085896450154097</v>
      </c>
      <c r="G46" s="34">
        <v>0.94862404649669896</v>
      </c>
      <c r="H46" s="34">
        <v>0.99648586819975205</v>
      </c>
      <c r="I46" s="34">
        <v>0.86710493933451305</v>
      </c>
      <c r="J46" s="34">
        <v>1.2146106871212401</v>
      </c>
      <c r="K46" s="35"/>
      <c r="L46" s="35"/>
      <c r="M46" s="35"/>
      <c r="N46" s="35"/>
      <c r="O46" s="35"/>
      <c r="P46" s="35"/>
      <c r="Q46" s="35"/>
      <c r="R46" s="35"/>
      <c r="S46" s="35"/>
    </row>
    <row r="47" spans="1:19" x14ac:dyDescent="0.25">
      <c r="A47" s="33">
        <v>45</v>
      </c>
      <c r="B47" s="33"/>
      <c r="C47" s="34">
        <v>3.4036207478877101E-3</v>
      </c>
      <c r="D47" s="34">
        <v>1.2576026012664001</v>
      </c>
      <c r="E47" s="34">
        <v>1.04301462334907</v>
      </c>
      <c r="F47" s="34">
        <v>1.06604780481828</v>
      </c>
      <c r="G47" s="34">
        <v>0.98995607422199705</v>
      </c>
      <c r="H47" s="34">
        <v>0.98624217404638603</v>
      </c>
      <c r="I47" s="34">
        <v>1.1567118540838</v>
      </c>
      <c r="J47" s="34">
        <v>1.0091087193085999</v>
      </c>
      <c r="K47" s="35"/>
      <c r="L47" s="35"/>
      <c r="M47" s="35"/>
      <c r="N47" s="35"/>
      <c r="O47" s="35"/>
      <c r="P47" s="35"/>
      <c r="Q47" s="35"/>
      <c r="R47" s="35"/>
      <c r="S47" s="35"/>
    </row>
    <row r="48" spans="1:19" x14ac:dyDescent="0.25">
      <c r="A48" s="33">
        <v>46</v>
      </c>
      <c r="B48" s="33"/>
      <c r="C48" s="34">
        <v>2.5280015274639299E-3</v>
      </c>
      <c r="D48" s="34">
        <v>1.23727817683319</v>
      </c>
      <c r="E48" s="34">
        <v>0.99840801185752304</v>
      </c>
      <c r="F48" s="34">
        <v>0.74631956401858202</v>
      </c>
      <c r="G48" s="34">
        <v>1.0428033681261999</v>
      </c>
      <c r="H48" s="34">
        <v>1.06123125064127</v>
      </c>
      <c r="I48" s="34">
        <v>1.12728930350812</v>
      </c>
      <c r="J48" s="34">
        <v>1.2191161462264399</v>
      </c>
      <c r="K48" s="35"/>
      <c r="L48" s="35"/>
      <c r="M48" s="35"/>
      <c r="N48" s="35"/>
      <c r="O48" s="35"/>
      <c r="P48" s="35"/>
      <c r="Q48" s="35"/>
      <c r="R48" s="35"/>
      <c r="S48" s="35"/>
    </row>
    <row r="49" spans="1:19" x14ac:dyDescent="0.25">
      <c r="A49" s="33">
        <v>47</v>
      </c>
      <c r="B49" s="33"/>
      <c r="C49" s="34">
        <v>4.2602795745671296E-3</v>
      </c>
      <c r="D49" s="34">
        <v>1.2758935576008501</v>
      </c>
      <c r="E49" s="34">
        <v>0.96308994690026095</v>
      </c>
      <c r="F49" s="34">
        <v>1.13954145350272</v>
      </c>
      <c r="G49" s="34">
        <v>1.0425483913728999</v>
      </c>
      <c r="H49" s="34">
        <v>1.04892286335176</v>
      </c>
      <c r="I49" s="34">
        <v>0.95212022208980096</v>
      </c>
      <c r="J49" s="34">
        <v>0.869516095295782</v>
      </c>
      <c r="K49" s="35"/>
      <c r="L49" s="35"/>
      <c r="M49" s="35"/>
      <c r="N49" s="35"/>
      <c r="O49" s="35"/>
      <c r="P49" s="35"/>
      <c r="Q49" s="35"/>
      <c r="R49" s="35"/>
      <c r="S49" s="35"/>
    </row>
    <row r="50" spans="1:19" x14ac:dyDescent="0.25">
      <c r="A50" s="33">
        <v>48</v>
      </c>
      <c r="B50" s="33"/>
      <c r="C50" s="34">
        <v>3.8650272514099502E-3</v>
      </c>
      <c r="D50" s="34">
        <v>0.99044275457083097</v>
      </c>
      <c r="E50" s="34">
        <v>0.96369602267969101</v>
      </c>
      <c r="F50" s="34">
        <v>0.92277649378951998</v>
      </c>
      <c r="G50" s="34">
        <v>0.92208877414139301</v>
      </c>
      <c r="H50" s="34">
        <v>0.95682772579684205</v>
      </c>
      <c r="I50" s="34">
        <v>1.1710416178601499</v>
      </c>
      <c r="J50" s="34">
        <v>1.0358166067996899</v>
      </c>
      <c r="K50" s="35"/>
      <c r="L50" s="35"/>
      <c r="M50" s="35"/>
      <c r="N50" s="35"/>
      <c r="O50" s="35"/>
      <c r="P50" s="35"/>
      <c r="Q50" s="35"/>
      <c r="R50" s="35"/>
      <c r="S50" s="35"/>
    </row>
    <row r="51" spans="1:19" x14ac:dyDescent="0.25">
      <c r="A51" s="33">
        <v>49</v>
      </c>
      <c r="B51" s="33"/>
      <c r="C51" s="34">
        <v>2.4619415878127699E-3</v>
      </c>
      <c r="D51" s="34">
        <v>0.94098819409358703</v>
      </c>
      <c r="E51" s="34">
        <v>0.93452651629871797</v>
      </c>
      <c r="F51" s="34">
        <v>1.0446903476884499</v>
      </c>
      <c r="G51" s="34">
        <v>0.93667222919262705</v>
      </c>
      <c r="H51" s="34">
        <v>0.98850872308889903</v>
      </c>
      <c r="I51" s="34">
        <v>1.03170494978606</v>
      </c>
      <c r="J51" s="34">
        <v>1.15924789564402</v>
      </c>
      <c r="K51" s="35"/>
      <c r="L51" s="35"/>
      <c r="M51" s="35"/>
      <c r="N51" s="35"/>
      <c r="O51" s="35"/>
      <c r="P51" s="35"/>
      <c r="Q51" s="35"/>
      <c r="R51" s="35"/>
      <c r="S51" s="35"/>
    </row>
    <row r="52" spans="1:19" x14ac:dyDescent="0.25">
      <c r="A52" s="33">
        <v>50</v>
      </c>
      <c r="B52" s="33"/>
      <c r="C52" s="34">
        <v>1.19865902927051E-3</v>
      </c>
      <c r="D52" s="34">
        <v>1.1970434946922599</v>
      </c>
      <c r="E52" s="34">
        <v>0.98882082378085201</v>
      </c>
      <c r="F52" s="34">
        <v>1.2797586054896199</v>
      </c>
      <c r="G52" s="34">
        <v>0.91417719788171903</v>
      </c>
      <c r="H52" s="34">
        <v>0.93995013033021002</v>
      </c>
      <c r="I52" s="34">
        <v>1.1763225948714999</v>
      </c>
      <c r="J52" s="34">
        <v>1.2017858131026999</v>
      </c>
      <c r="K52" s="35"/>
      <c r="L52" s="35"/>
      <c r="M52" s="35"/>
      <c r="N52" s="35"/>
      <c r="O52" s="35"/>
      <c r="P52" s="35"/>
      <c r="Q52" s="35"/>
      <c r="R52" s="35"/>
      <c r="S52" s="35"/>
    </row>
    <row r="53" spans="1:19" x14ac:dyDescent="0.25">
      <c r="A53" s="33">
        <v>51</v>
      </c>
      <c r="B53" s="33"/>
      <c r="C53" s="34">
        <v>2.49664402271181E-3</v>
      </c>
      <c r="D53" s="34">
        <v>1.0417605784547801</v>
      </c>
      <c r="E53" s="34">
        <v>1.0741351747996799</v>
      </c>
      <c r="F53" s="34">
        <v>1.2073490272419301</v>
      </c>
      <c r="G53" s="34">
        <v>1.0855600104771299</v>
      </c>
      <c r="H53" s="34">
        <v>0.92196418334312702</v>
      </c>
      <c r="I53" s="34">
        <v>0.80493293022868695</v>
      </c>
      <c r="J53" s="34">
        <v>0.785429012876382</v>
      </c>
      <c r="K53" s="35"/>
      <c r="L53" s="35"/>
      <c r="M53" s="35"/>
      <c r="N53" s="35"/>
      <c r="O53" s="35"/>
      <c r="P53" s="35"/>
      <c r="Q53" s="35"/>
      <c r="R53" s="35"/>
      <c r="S53" s="35"/>
    </row>
    <row r="54" spans="1:19" x14ac:dyDescent="0.25">
      <c r="A54" s="33">
        <v>52</v>
      </c>
      <c r="B54" s="33"/>
      <c r="C54" s="34">
        <v>4.2205322506399202E-3</v>
      </c>
      <c r="D54" s="34">
        <v>1.1357140403611099</v>
      </c>
      <c r="E54" s="34">
        <v>1.0393459442522499</v>
      </c>
      <c r="F54" s="34">
        <v>1.0988150579343701</v>
      </c>
      <c r="G54" s="34">
        <v>1.0641265358549901</v>
      </c>
      <c r="H54" s="34">
        <v>0.96929832124042203</v>
      </c>
      <c r="I54" s="34">
        <v>0.80505425353826299</v>
      </c>
      <c r="J54" s="34">
        <v>0.93456422360914904</v>
      </c>
      <c r="K54" s="35"/>
      <c r="L54" s="35"/>
      <c r="M54" s="35"/>
      <c r="N54" s="35"/>
      <c r="O54" s="35"/>
      <c r="P54" s="35"/>
      <c r="Q54" s="35"/>
      <c r="R54" s="35"/>
      <c r="S54" s="35"/>
    </row>
    <row r="55" spans="1:19" x14ac:dyDescent="0.25">
      <c r="A55" s="33">
        <v>53</v>
      </c>
      <c r="B55" s="33"/>
      <c r="C55" s="34">
        <v>4.35804340963852E-3</v>
      </c>
      <c r="D55" s="34">
        <v>0.98333147871302296</v>
      </c>
      <c r="E55" s="34">
        <v>0.94898625195807396</v>
      </c>
      <c r="F55" s="34">
        <v>1.2631487966916599</v>
      </c>
      <c r="G55" s="34">
        <v>0.97829216178119704</v>
      </c>
      <c r="H55" s="34">
        <v>0.99143281892699597</v>
      </c>
      <c r="I55" s="34">
        <v>0.97725895971684196</v>
      </c>
      <c r="J55" s="34">
        <v>1.02142908914111</v>
      </c>
      <c r="K55" s="35"/>
      <c r="L55" s="35"/>
      <c r="M55" s="35"/>
      <c r="N55" s="35"/>
      <c r="O55" s="35"/>
      <c r="P55" s="35"/>
      <c r="Q55" s="35"/>
      <c r="R55" s="35"/>
      <c r="S55" s="35"/>
    </row>
    <row r="56" spans="1:19" x14ac:dyDescent="0.25">
      <c r="A56" s="33">
        <v>54</v>
      </c>
      <c r="B56" s="33"/>
      <c r="C56" s="34">
        <v>1.1803855404161599E-3</v>
      </c>
      <c r="D56" s="34">
        <v>1.1528824981462999</v>
      </c>
      <c r="E56" s="34">
        <v>1.0201102933777799</v>
      </c>
      <c r="F56" s="34">
        <v>0.88636503181947601</v>
      </c>
      <c r="G56" s="34">
        <v>0.937115942602332</v>
      </c>
      <c r="H56" s="34">
        <v>0.96090911510560295</v>
      </c>
      <c r="I56" s="34">
        <v>1.1276177589514</v>
      </c>
      <c r="J56" s="34">
        <v>1.1192889699425399</v>
      </c>
      <c r="K56" s="35"/>
      <c r="L56" s="35"/>
      <c r="M56" s="35"/>
      <c r="N56" s="35"/>
      <c r="O56" s="35"/>
      <c r="P56" s="35"/>
      <c r="Q56" s="35"/>
      <c r="R56" s="35"/>
      <c r="S56" s="35"/>
    </row>
    <row r="57" spans="1:19" x14ac:dyDescent="0.25">
      <c r="A57" s="33">
        <v>55</v>
      </c>
      <c r="B57" s="33"/>
      <c r="C57" s="34">
        <v>1.9235586970140701E-3</v>
      </c>
      <c r="D57" s="34">
        <v>0.88077003592043002</v>
      </c>
      <c r="E57" s="34">
        <v>0.98237578218087596</v>
      </c>
      <c r="F57" s="34">
        <v>1.32662674595653</v>
      </c>
      <c r="G57" s="34">
        <v>1.04801807903475</v>
      </c>
      <c r="H57" s="34">
        <v>1.0157558110084</v>
      </c>
      <c r="I57" s="34">
        <v>0.81247214026577297</v>
      </c>
      <c r="J57" s="34">
        <v>1.2062680376613799</v>
      </c>
      <c r="K57" s="35"/>
      <c r="L57" s="35"/>
      <c r="M57" s="35"/>
      <c r="N57" s="35"/>
      <c r="O57" s="35"/>
      <c r="P57" s="35"/>
      <c r="Q57" s="35"/>
      <c r="R57" s="35"/>
      <c r="S57" s="35"/>
    </row>
    <row r="58" spans="1:19" x14ac:dyDescent="0.25">
      <c r="A58" s="33">
        <v>56</v>
      </c>
      <c r="B58" s="33"/>
      <c r="C58" s="34">
        <v>1.46857952470736E-3</v>
      </c>
      <c r="D58" s="34">
        <v>0.91162295552797201</v>
      </c>
      <c r="E58" s="34">
        <v>0.92385492861009499</v>
      </c>
      <c r="F58" s="34">
        <v>1.3139608413311601</v>
      </c>
      <c r="G58" s="34">
        <v>1.0278222581087799</v>
      </c>
      <c r="H58" s="34">
        <v>0.92878261363468395</v>
      </c>
      <c r="I58" s="34">
        <v>1.0418130562765699</v>
      </c>
      <c r="J58" s="34">
        <v>1.13370161958805</v>
      </c>
      <c r="K58" s="35"/>
      <c r="L58" s="35"/>
      <c r="M58" s="35"/>
      <c r="N58" s="35"/>
      <c r="O58" s="35"/>
      <c r="P58" s="35"/>
      <c r="Q58" s="35"/>
      <c r="R58" s="35"/>
      <c r="S58" s="35"/>
    </row>
    <row r="59" spans="1:19" x14ac:dyDescent="0.25">
      <c r="A59" s="33">
        <v>57</v>
      </c>
      <c r="B59" s="33"/>
      <c r="C59" s="34">
        <v>3.6999587000232001E-3</v>
      </c>
      <c r="D59" s="34">
        <v>1.1840263913848099</v>
      </c>
      <c r="E59" s="34">
        <v>0.912377802917272</v>
      </c>
      <c r="F59" s="34">
        <v>1.0198510993401</v>
      </c>
      <c r="G59" s="34">
        <v>1.00990985051098</v>
      </c>
      <c r="H59" s="34">
        <v>0.98941509243304104</v>
      </c>
      <c r="I59" s="34">
        <v>1.22468866137455</v>
      </c>
      <c r="J59" s="34">
        <v>1.2163156289872501</v>
      </c>
      <c r="K59" s="35"/>
      <c r="L59" s="35"/>
      <c r="M59" s="35"/>
      <c r="N59" s="35"/>
      <c r="O59" s="35"/>
      <c r="P59" s="35"/>
      <c r="Q59" s="35"/>
      <c r="R59" s="35"/>
      <c r="S59" s="35"/>
    </row>
    <row r="60" spans="1:19" x14ac:dyDescent="0.25">
      <c r="A60" s="33">
        <v>58</v>
      </c>
      <c r="B60" s="33"/>
      <c r="C60" s="34">
        <v>1.9161020543292399E-3</v>
      </c>
      <c r="D60" s="34">
        <v>0.92826769702382705</v>
      </c>
      <c r="E60" s="34">
        <v>1.0195951079749099</v>
      </c>
      <c r="F60" s="34">
        <v>0.87465788070411099</v>
      </c>
      <c r="G60" s="34">
        <v>1.0130181930190301</v>
      </c>
      <c r="H60" s="34">
        <v>0.93490359781194698</v>
      </c>
      <c r="I60" s="34">
        <v>1.1782088624892699</v>
      </c>
      <c r="J60" s="34">
        <v>1.16917921980356</v>
      </c>
      <c r="K60" s="35"/>
      <c r="L60" s="35"/>
      <c r="M60" s="35"/>
      <c r="N60" s="35"/>
      <c r="O60" s="35"/>
      <c r="P60" s="35"/>
      <c r="Q60" s="35"/>
      <c r="R60" s="35"/>
      <c r="S60" s="35"/>
    </row>
    <row r="61" spans="1:19" x14ac:dyDescent="0.25">
      <c r="A61" s="33">
        <v>59</v>
      </c>
      <c r="B61" s="33"/>
      <c r="C61" s="34">
        <v>4.4633297240664104E-3</v>
      </c>
      <c r="D61" s="34">
        <v>1.0867957161617099</v>
      </c>
      <c r="E61" s="34">
        <v>1.0758580825927</v>
      </c>
      <c r="F61" s="34">
        <v>1.2646627072165999</v>
      </c>
      <c r="G61" s="34">
        <v>1.04782464761517</v>
      </c>
      <c r="H61" s="34">
        <v>1.0292276587309199</v>
      </c>
      <c r="I61" s="34">
        <v>1.2373184269250299</v>
      </c>
      <c r="J61" s="34">
        <v>0.97203507357317798</v>
      </c>
      <c r="K61" s="35"/>
      <c r="L61" s="35"/>
      <c r="M61" s="35"/>
      <c r="N61" s="35"/>
      <c r="O61" s="35"/>
      <c r="P61" s="35"/>
      <c r="Q61" s="35"/>
      <c r="R61" s="35"/>
      <c r="S61" s="35"/>
    </row>
    <row r="62" spans="1:19" x14ac:dyDescent="0.25">
      <c r="A62" s="33">
        <v>60</v>
      </c>
      <c r="B62" s="33"/>
      <c r="C62" s="34">
        <v>2.7090618980316799E-3</v>
      </c>
      <c r="D62" s="34">
        <v>1.2195298723547401</v>
      </c>
      <c r="E62" s="34">
        <v>1.05540875510028</v>
      </c>
      <c r="F62" s="34">
        <v>0.80455303760854102</v>
      </c>
      <c r="G62" s="34">
        <v>0.96329754174480897</v>
      </c>
      <c r="H62" s="34">
        <v>0.941385935872184</v>
      </c>
      <c r="I62" s="34">
        <v>0.85345820629674796</v>
      </c>
      <c r="J62" s="34">
        <v>0.86488562874515895</v>
      </c>
      <c r="K62" s="35"/>
      <c r="L62" s="35"/>
      <c r="M62" s="35"/>
      <c r="N62" s="35"/>
      <c r="O62" s="35"/>
      <c r="P62" s="35"/>
      <c r="Q62" s="35"/>
      <c r="R62" s="35"/>
      <c r="S62" s="35"/>
    </row>
    <row r="63" spans="1:19" x14ac:dyDescent="0.25">
      <c r="A63" s="33">
        <v>61</v>
      </c>
      <c r="B63" s="33"/>
      <c r="C63" s="34">
        <v>4.2473816322185203E-3</v>
      </c>
      <c r="D63" s="34">
        <v>0.91011252872713</v>
      </c>
      <c r="E63" s="34">
        <v>1.0668834230184401</v>
      </c>
      <c r="F63" s="34">
        <v>1.37757840966844</v>
      </c>
      <c r="G63" s="34">
        <v>1.0763298278468001</v>
      </c>
      <c r="H63" s="34">
        <v>1.0551272760967401</v>
      </c>
      <c r="I63" s="34">
        <v>0.85666799639598501</v>
      </c>
      <c r="J63" s="34">
        <v>0.878753371368582</v>
      </c>
      <c r="K63" s="35"/>
      <c r="L63" s="35"/>
      <c r="M63" s="35"/>
      <c r="N63" s="35"/>
      <c r="O63" s="35"/>
      <c r="P63" s="35"/>
      <c r="Q63" s="35"/>
      <c r="R63" s="35"/>
      <c r="S63" s="35"/>
    </row>
    <row r="64" spans="1:19" x14ac:dyDescent="0.25">
      <c r="A64" s="33">
        <v>62</v>
      </c>
      <c r="B64" s="33"/>
      <c r="C64" s="34">
        <v>3.6673677131512099E-3</v>
      </c>
      <c r="D64" s="34">
        <v>1.0398729575163099</v>
      </c>
      <c r="E64" s="34">
        <v>1.0538237817173799</v>
      </c>
      <c r="F64" s="34">
        <v>1.0859341945222001</v>
      </c>
      <c r="G64" s="34">
        <v>0.94837455179680197</v>
      </c>
      <c r="H64" s="34">
        <v>0.99523575034605405</v>
      </c>
      <c r="I64" s="34">
        <v>0.93167258412876397</v>
      </c>
      <c r="J64" s="34">
        <v>1.16858744551562</v>
      </c>
      <c r="K64" s="35"/>
      <c r="L64" s="35"/>
      <c r="M64" s="35"/>
      <c r="N64" s="35"/>
      <c r="O64" s="35"/>
      <c r="P64" s="35"/>
      <c r="Q64" s="35"/>
      <c r="R64" s="35"/>
      <c r="S64" s="35"/>
    </row>
    <row r="65" spans="1:19" x14ac:dyDescent="0.25">
      <c r="A65" s="33">
        <v>63</v>
      </c>
      <c r="B65" s="33"/>
      <c r="C65" s="34">
        <v>2.7145363547898299E-3</v>
      </c>
      <c r="D65" s="34">
        <v>1.13324529072631</v>
      </c>
      <c r="E65" s="34">
        <v>0.96774609808898304</v>
      </c>
      <c r="F65" s="34">
        <v>1.0505073771029501</v>
      </c>
      <c r="G65" s="34">
        <v>1.02042111751191</v>
      </c>
      <c r="H65" s="34">
        <v>0.93502828360255197</v>
      </c>
      <c r="I65" s="34">
        <v>0.95793346104412103</v>
      </c>
      <c r="J65" s="34">
        <v>1.15032714647308</v>
      </c>
      <c r="K65" s="35"/>
      <c r="L65" s="35"/>
      <c r="M65" s="35"/>
      <c r="N65" s="35"/>
      <c r="O65" s="35"/>
      <c r="P65" s="35"/>
      <c r="Q65" s="35"/>
      <c r="R65" s="35"/>
      <c r="S65" s="35"/>
    </row>
    <row r="66" spans="1:19" x14ac:dyDescent="0.25">
      <c r="A66" s="33">
        <v>64</v>
      </c>
      <c r="B66" s="33"/>
      <c r="C66" s="34">
        <v>4.5581639662661501E-3</v>
      </c>
      <c r="D66" s="34">
        <v>1.0151765956424701</v>
      </c>
      <c r="E66" s="34">
        <v>0.98163227317302504</v>
      </c>
      <c r="F66" s="34">
        <v>1.31496472864296</v>
      </c>
      <c r="G66" s="34">
        <v>0.97525909837027203</v>
      </c>
      <c r="H66" s="34">
        <v>0.94629427645495401</v>
      </c>
      <c r="I66" s="34">
        <v>0.79889051335128602</v>
      </c>
      <c r="J66" s="34">
        <v>0.98396121817673299</v>
      </c>
      <c r="K66" s="35"/>
      <c r="L66" s="35"/>
      <c r="M66" s="35"/>
      <c r="N66" s="35"/>
      <c r="O66" s="35"/>
      <c r="P66" s="35"/>
      <c r="Q66" s="35"/>
      <c r="R66" s="35"/>
      <c r="S66" s="35"/>
    </row>
    <row r="67" spans="1:19" x14ac:dyDescent="0.25">
      <c r="A67" s="33">
        <v>65</v>
      </c>
      <c r="B67" s="33"/>
      <c r="C67" s="34">
        <v>3.9305812321716203E-3</v>
      </c>
      <c r="D67" s="34">
        <v>0.96948115677852897</v>
      </c>
      <c r="E67" s="34">
        <v>1.0259028982501801</v>
      </c>
      <c r="F67" s="34">
        <v>1.1778074117047199</v>
      </c>
      <c r="G67" s="34">
        <v>0.923147814370467</v>
      </c>
      <c r="H67" s="34">
        <v>1.0299260787896301</v>
      </c>
      <c r="I67" s="34">
        <v>1.1426111564742101</v>
      </c>
      <c r="J67" s="34">
        <v>1.01253377961246</v>
      </c>
      <c r="K67" s="35"/>
      <c r="L67" s="35"/>
      <c r="M67" s="35"/>
      <c r="N67" s="35"/>
      <c r="O67" s="35"/>
      <c r="P67" s="35"/>
      <c r="Q67" s="35"/>
      <c r="R67" s="35"/>
      <c r="S67" s="35"/>
    </row>
    <row r="68" spans="1:19" x14ac:dyDescent="0.25">
      <c r="A68" s="33">
        <v>66</v>
      </c>
      <c r="B68" s="33"/>
      <c r="C68" s="34">
        <v>1.2199293871539001E-3</v>
      </c>
      <c r="D68" s="34">
        <v>1.0300264733515201</v>
      </c>
      <c r="E68" s="34">
        <v>0.989836210383638</v>
      </c>
      <c r="F68" s="34">
        <v>0.759491103364482</v>
      </c>
      <c r="G68" s="34">
        <v>0.99455616434145599</v>
      </c>
      <c r="H68" s="34">
        <v>0.96324591776535595</v>
      </c>
      <c r="I68" s="34">
        <v>0.823592998770875</v>
      </c>
      <c r="J68" s="34">
        <v>1.04628460900026</v>
      </c>
      <c r="K68" s="35"/>
      <c r="L68" s="35"/>
      <c r="M68" s="35"/>
      <c r="N68" s="35"/>
      <c r="O68" s="35"/>
      <c r="P68" s="35"/>
      <c r="Q68" s="35"/>
      <c r="R68" s="35"/>
      <c r="S68" s="35"/>
    </row>
    <row r="69" spans="1:19" x14ac:dyDescent="0.25">
      <c r="A69" s="33">
        <v>67</v>
      </c>
      <c r="B69" s="33"/>
      <c r="C69" s="34">
        <v>4.2785426015669202E-3</v>
      </c>
      <c r="D69" s="34">
        <v>0.96060321291593798</v>
      </c>
      <c r="E69" s="34">
        <v>0.95819170666794795</v>
      </c>
      <c r="F69" s="34">
        <v>0.77171096202199896</v>
      </c>
      <c r="G69" s="34">
        <v>1.0350313605014201</v>
      </c>
      <c r="H69" s="34">
        <v>0.92017142400848695</v>
      </c>
      <c r="I69" s="34">
        <v>0.86758623666901502</v>
      </c>
      <c r="J69" s="34">
        <v>0.78549275881061598</v>
      </c>
      <c r="K69" s="35"/>
      <c r="L69" s="35"/>
      <c r="M69" s="35"/>
      <c r="N69" s="35"/>
      <c r="O69" s="35"/>
      <c r="P69" s="35"/>
      <c r="Q69" s="35"/>
      <c r="R69" s="35"/>
      <c r="S69" s="35"/>
    </row>
    <row r="70" spans="1:19" x14ac:dyDescent="0.25">
      <c r="A70" s="33">
        <v>68</v>
      </c>
      <c r="B70" s="33"/>
      <c r="C70" s="34">
        <v>2.3006374257983999E-3</v>
      </c>
      <c r="D70" s="34">
        <v>0.92028816692381998</v>
      </c>
      <c r="E70" s="34">
        <v>0.92294885440751595</v>
      </c>
      <c r="F70" s="34">
        <v>1.26550905851717</v>
      </c>
      <c r="G70" s="34">
        <v>1.0644546180162999</v>
      </c>
      <c r="H70" s="34">
        <v>1.01684226593</v>
      </c>
      <c r="I70" s="34">
        <v>0.92077455553588505</v>
      </c>
      <c r="J70" s="34">
        <v>1.24875447656759</v>
      </c>
      <c r="K70" s="35"/>
      <c r="L70" s="35"/>
      <c r="M70" s="35"/>
      <c r="N70" s="35"/>
      <c r="O70" s="35"/>
      <c r="P70" s="35"/>
      <c r="Q70" s="35"/>
      <c r="R70" s="35"/>
      <c r="S70" s="35"/>
    </row>
    <row r="71" spans="1:19" x14ac:dyDescent="0.25">
      <c r="A71" s="33">
        <v>69</v>
      </c>
      <c r="B71" s="33"/>
      <c r="C71" s="34">
        <v>1.31013054918075E-3</v>
      </c>
      <c r="D71" s="34">
        <v>0.94279764846826797</v>
      </c>
      <c r="E71" s="34">
        <v>0.96567411163466699</v>
      </c>
      <c r="F71" s="34">
        <v>0.68113320617581796</v>
      </c>
      <c r="G71" s="34">
        <v>0.99512026919686003</v>
      </c>
      <c r="H71" s="34">
        <v>0.95788041620447195</v>
      </c>
      <c r="I71" s="34">
        <v>0.90612070724754601</v>
      </c>
      <c r="J71" s="34">
        <v>1.1373728312944</v>
      </c>
      <c r="K71" s="35"/>
      <c r="L71" s="35"/>
      <c r="M71" s="35"/>
      <c r="N71" s="35"/>
      <c r="O71" s="35"/>
      <c r="P71" s="35"/>
      <c r="Q71" s="35"/>
      <c r="R71" s="35"/>
      <c r="S71" s="35"/>
    </row>
    <row r="72" spans="1:19" x14ac:dyDescent="0.25">
      <c r="A72" s="33">
        <v>70</v>
      </c>
      <c r="B72" s="33"/>
      <c r="C72" s="34">
        <v>1.5611027168712099E-3</v>
      </c>
      <c r="D72" s="34">
        <v>1.1169417857338999</v>
      </c>
      <c r="E72" s="34">
        <v>1.0631037680364099</v>
      </c>
      <c r="F72" s="34">
        <v>1.0899065924873499</v>
      </c>
      <c r="G72" s="34">
        <v>0.936715418343395</v>
      </c>
      <c r="H72" s="34">
        <v>0.91168709483145405</v>
      </c>
      <c r="I72" s="34">
        <v>1.21550110164551</v>
      </c>
      <c r="J72" s="34">
        <v>0.99754540018497095</v>
      </c>
      <c r="K72" s="35"/>
      <c r="L72" s="35"/>
      <c r="M72" s="35"/>
      <c r="N72" s="35"/>
      <c r="O72" s="35"/>
      <c r="P72" s="35"/>
      <c r="Q72" s="35"/>
      <c r="R72" s="35"/>
      <c r="S72" s="35"/>
    </row>
    <row r="73" spans="1:19" x14ac:dyDescent="0.25">
      <c r="A73" s="33">
        <v>71</v>
      </c>
      <c r="B73" s="33"/>
      <c r="C73" s="34">
        <v>2.7904364910351699E-3</v>
      </c>
      <c r="D73" s="34">
        <v>1.2678461815529201</v>
      </c>
      <c r="E73" s="34">
        <v>0.93833695382639204</v>
      </c>
      <c r="F73" s="34">
        <v>0.84010968419089804</v>
      </c>
      <c r="G73" s="34">
        <v>1.00765594347957</v>
      </c>
      <c r="H73" s="34">
        <v>0.99197713718713798</v>
      </c>
      <c r="I73" s="34">
        <v>1.1826307708455099</v>
      </c>
      <c r="J73" s="34">
        <v>0.93094228776753396</v>
      </c>
      <c r="K73" s="35"/>
      <c r="L73" s="35"/>
      <c r="M73" s="35"/>
      <c r="N73" s="35"/>
      <c r="O73" s="35"/>
      <c r="P73" s="35"/>
      <c r="Q73" s="35"/>
      <c r="R73" s="35"/>
      <c r="S73" s="35"/>
    </row>
    <row r="74" spans="1:19" x14ac:dyDescent="0.25">
      <c r="A74" s="33">
        <v>72</v>
      </c>
      <c r="B74" s="33"/>
      <c r="C74" s="34">
        <v>2.1429565472130302E-3</v>
      </c>
      <c r="D74" s="34">
        <v>0.88953056327394098</v>
      </c>
      <c r="E74" s="34">
        <v>0.92869640737693504</v>
      </c>
      <c r="F74" s="34">
        <v>1.26863715962737</v>
      </c>
      <c r="G74" s="34">
        <v>1.08593871007639</v>
      </c>
      <c r="H74" s="34">
        <v>0.92715806071417695</v>
      </c>
      <c r="I74" s="34">
        <v>0.89230213644888901</v>
      </c>
      <c r="J74" s="34">
        <v>1.09471730506287</v>
      </c>
      <c r="K74" s="35"/>
      <c r="L74" s="35"/>
      <c r="M74" s="35"/>
      <c r="N74" s="35"/>
      <c r="O74" s="35"/>
      <c r="P74" s="35"/>
      <c r="Q74" s="35"/>
      <c r="R74" s="35"/>
      <c r="S74" s="35"/>
    </row>
    <row r="75" spans="1:19" x14ac:dyDescent="0.25">
      <c r="A75" s="33">
        <v>73</v>
      </c>
      <c r="B75" s="33"/>
      <c r="C75" s="34">
        <v>1.51742293644188E-3</v>
      </c>
      <c r="D75" s="34">
        <v>1.2167411864398801</v>
      </c>
      <c r="E75" s="34">
        <v>1.00612311866458</v>
      </c>
      <c r="F75" s="34">
        <v>0.91189591014156302</v>
      </c>
      <c r="G75" s="34">
        <v>1.0523525234294799</v>
      </c>
      <c r="H75" s="34">
        <v>0.92628135295146496</v>
      </c>
      <c r="I75" s="34">
        <v>1.10437518155977</v>
      </c>
      <c r="J75" s="34">
        <v>1.0447745609300001</v>
      </c>
      <c r="K75" s="35"/>
      <c r="L75" s="35"/>
      <c r="M75" s="35"/>
      <c r="N75" s="35"/>
      <c r="O75" s="35"/>
      <c r="P75" s="35"/>
      <c r="Q75" s="35"/>
      <c r="R75" s="35"/>
      <c r="S75" s="35"/>
    </row>
    <row r="76" spans="1:19" x14ac:dyDescent="0.25">
      <c r="A76" s="33">
        <v>74</v>
      </c>
      <c r="B76" s="33"/>
      <c r="C76" s="34">
        <v>1.6205581184220901E-3</v>
      </c>
      <c r="D76" s="34">
        <v>0.94378621446696798</v>
      </c>
      <c r="E76" s="34">
        <v>1.03928262432406</v>
      </c>
      <c r="F76" s="34">
        <v>1.04448673268359</v>
      </c>
      <c r="G76" s="34">
        <v>1.00163848823976</v>
      </c>
      <c r="H76" s="34">
        <v>1.06875548320658</v>
      </c>
      <c r="I76" s="34">
        <v>0.87230290582151804</v>
      </c>
      <c r="J76" s="34">
        <v>0.88834963653180699</v>
      </c>
      <c r="K76" s="35"/>
      <c r="L76" s="35"/>
      <c r="M76" s="35"/>
      <c r="N76" s="35"/>
      <c r="O76" s="35"/>
      <c r="P76" s="35"/>
      <c r="Q76" s="35"/>
      <c r="R76" s="35"/>
      <c r="S76" s="35"/>
    </row>
    <row r="77" spans="1:19" x14ac:dyDescent="0.25">
      <c r="A77" s="33">
        <v>75</v>
      </c>
      <c r="B77" s="33"/>
      <c r="C77" s="34">
        <v>3.1775438373917199E-3</v>
      </c>
      <c r="D77" s="34">
        <v>1.0632528012999301</v>
      </c>
      <c r="E77" s="34">
        <v>0.93354695940352905</v>
      </c>
      <c r="F77" s="34">
        <v>0.99951939921752497</v>
      </c>
      <c r="G77" s="34">
        <v>0.91205389074018905</v>
      </c>
      <c r="H77" s="34">
        <v>0.92134571612360205</v>
      </c>
      <c r="I77" s="34">
        <v>0.98855539689395799</v>
      </c>
      <c r="J77" s="34">
        <v>1.01270299188324</v>
      </c>
      <c r="K77" s="35"/>
      <c r="L77" s="35"/>
      <c r="M77" s="35"/>
      <c r="N77" s="35"/>
      <c r="O77" s="35"/>
      <c r="P77" s="35"/>
      <c r="Q77" s="35"/>
      <c r="R77" s="35"/>
      <c r="S77" s="35"/>
    </row>
    <row r="78" spans="1:19" x14ac:dyDescent="0.25">
      <c r="A78" s="33">
        <v>76</v>
      </c>
      <c r="B78" s="33"/>
      <c r="C78" s="34">
        <v>2.47184394069868E-3</v>
      </c>
      <c r="D78" s="34">
        <v>1.23129097514622</v>
      </c>
      <c r="E78" s="34">
        <v>1.0051473621128799</v>
      </c>
      <c r="F78" s="34">
        <v>0.86836410508166095</v>
      </c>
      <c r="G78" s="34">
        <v>1.0689481386681099</v>
      </c>
      <c r="H78" s="34">
        <v>0.94717494102866095</v>
      </c>
      <c r="I78" s="34">
        <v>0.84770776407039905</v>
      </c>
      <c r="J78" s="34">
        <v>0.87498964702947402</v>
      </c>
      <c r="K78" s="35"/>
      <c r="L78" s="35"/>
      <c r="M78" s="35"/>
      <c r="N78" s="35"/>
      <c r="O78" s="35"/>
      <c r="P78" s="35"/>
      <c r="Q78" s="35"/>
      <c r="R78" s="35"/>
      <c r="S78" s="35"/>
    </row>
    <row r="79" spans="1:19" x14ac:dyDescent="0.25">
      <c r="A79" s="33">
        <v>77</v>
      </c>
      <c r="B79" s="33"/>
      <c r="C79" s="34">
        <v>4.4388709197583504E-3</v>
      </c>
      <c r="D79" s="34">
        <v>1.0927563244829399</v>
      </c>
      <c r="E79" s="34">
        <v>1.02030736883638</v>
      </c>
      <c r="F79" s="34">
        <v>1.37764626087327</v>
      </c>
      <c r="G79" s="34">
        <v>0.91743737751367804</v>
      </c>
      <c r="H79" s="34">
        <v>0.92283329648902201</v>
      </c>
      <c r="I79" s="34">
        <v>1.2315836810510199</v>
      </c>
      <c r="J79" s="34">
        <v>0.94952320261408796</v>
      </c>
      <c r="K79" s="35"/>
      <c r="L79" s="35"/>
      <c r="M79" s="35"/>
      <c r="N79" s="35"/>
      <c r="O79" s="35"/>
      <c r="P79" s="35"/>
      <c r="Q79" s="35"/>
      <c r="R79" s="35"/>
      <c r="S79" s="35"/>
    </row>
    <row r="80" spans="1:19" x14ac:dyDescent="0.25">
      <c r="A80" s="33">
        <v>78</v>
      </c>
      <c r="B80" s="33"/>
      <c r="C80" s="34">
        <v>3.7184242482936102E-3</v>
      </c>
      <c r="D80" s="34">
        <v>1.21530224529663</v>
      </c>
      <c r="E80" s="34">
        <v>0.947392060845894</v>
      </c>
      <c r="F80" s="34">
        <v>0.99850069112666895</v>
      </c>
      <c r="G80" s="34">
        <v>1.0469754421558299</v>
      </c>
      <c r="H80" s="34">
        <v>0.92642827208613998</v>
      </c>
      <c r="I80" s="34">
        <v>0.80120835884339803</v>
      </c>
      <c r="J80" s="34">
        <v>1.2456671647955799</v>
      </c>
      <c r="K80" s="35"/>
      <c r="L80" s="35"/>
      <c r="M80" s="35"/>
      <c r="N80" s="35"/>
      <c r="O80" s="35"/>
      <c r="P80" s="35"/>
      <c r="Q80" s="35"/>
      <c r="R80" s="35"/>
      <c r="S80" s="35"/>
    </row>
    <row r="81" spans="1:19" x14ac:dyDescent="0.25">
      <c r="A81" s="33">
        <v>79</v>
      </c>
      <c r="B81" s="33"/>
      <c r="C81" s="34">
        <v>4.3488449715181196E-3</v>
      </c>
      <c r="D81" s="34">
        <v>1.0949099161221001</v>
      </c>
      <c r="E81" s="34">
        <v>1.05740809211999</v>
      </c>
      <c r="F81" s="34">
        <v>1.2801932947422101</v>
      </c>
      <c r="G81" s="34">
        <v>1.0189773275006</v>
      </c>
      <c r="H81" s="34">
        <v>0.99150822880127298</v>
      </c>
      <c r="I81" s="34">
        <v>1.15066155576802</v>
      </c>
      <c r="J81" s="34">
        <v>1.15806974111204</v>
      </c>
      <c r="K81" s="35"/>
      <c r="L81" s="35"/>
      <c r="M81" s="35"/>
      <c r="N81" s="35"/>
      <c r="O81" s="35"/>
      <c r="P81" s="35"/>
      <c r="Q81" s="35"/>
      <c r="R81" s="35"/>
      <c r="S81" s="35"/>
    </row>
    <row r="82" spans="1:19" x14ac:dyDescent="0.25">
      <c r="A82" s="33">
        <v>80</v>
      </c>
      <c r="B82" s="33"/>
      <c r="C82" s="34">
        <v>4.4180747945810001E-3</v>
      </c>
      <c r="D82" s="34">
        <v>0.882595266239942</v>
      </c>
      <c r="E82" s="34">
        <v>1.07930710598768</v>
      </c>
      <c r="F82" s="34">
        <v>0.97986957055096002</v>
      </c>
      <c r="G82" s="34">
        <v>0.98271291403267202</v>
      </c>
      <c r="H82" s="34">
        <v>1.03552792279534</v>
      </c>
      <c r="I82" s="34">
        <v>1.2312487076667</v>
      </c>
      <c r="J82" s="34">
        <v>0.87510189151559603</v>
      </c>
      <c r="K82" s="35"/>
      <c r="L82" s="35"/>
      <c r="M82" s="35"/>
      <c r="N82" s="35"/>
      <c r="O82" s="35"/>
      <c r="P82" s="35"/>
      <c r="Q82" s="35"/>
      <c r="R82" s="35"/>
      <c r="S82" s="35"/>
    </row>
    <row r="83" spans="1:19" x14ac:dyDescent="0.25">
      <c r="A83" s="33">
        <v>81</v>
      </c>
      <c r="B83" s="33"/>
      <c r="C83" s="34">
        <v>3.2528238725257402E-3</v>
      </c>
      <c r="D83" s="34">
        <v>0.909180502359618</v>
      </c>
      <c r="E83" s="34">
        <v>1.0217294972419499</v>
      </c>
      <c r="F83" s="34">
        <v>0.98229979422223401</v>
      </c>
      <c r="G83" s="34">
        <v>0.98366805985721995</v>
      </c>
      <c r="H83" s="34">
        <v>1.03875053155617</v>
      </c>
      <c r="I83" s="34">
        <v>1.13192447327753</v>
      </c>
      <c r="J83" s="34">
        <v>1.02585782947977</v>
      </c>
      <c r="K83" s="35"/>
      <c r="L83" s="35"/>
      <c r="M83" s="35"/>
      <c r="N83" s="35"/>
      <c r="O83" s="35"/>
      <c r="P83" s="35"/>
      <c r="Q83" s="35"/>
      <c r="R83" s="35"/>
      <c r="S83" s="35"/>
    </row>
    <row r="84" spans="1:19" x14ac:dyDescent="0.25">
      <c r="A84" s="33">
        <v>82</v>
      </c>
      <c r="B84" s="33"/>
      <c r="C84" s="34">
        <v>1.7449134346415899E-3</v>
      </c>
      <c r="D84" s="34">
        <v>1.1729739507999599</v>
      </c>
      <c r="E84" s="34">
        <v>0.99489527820475798</v>
      </c>
      <c r="F84" s="34">
        <v>0.93322480336740798</v>
      </c>
      <c r="G84" s="34">
        <v>0.98373003437628503</v>
      </c>
      <c r="H84" s="34">
        <v>0.99046966263953695</v>
      </c>
      <c r="I84" s="34">
        <v>1.2235984366750901</v>
      </c>
      <c r="J84" s="34">
        <v>1.10703382226973</v>
      </c>
      <c r="K84" s="35"/>
      <c r="L84" s="35"/>
      <c r="M84" s="35"/>
      <c r="N84" s="35"/>
      <c r="O84" s="35"/>
      <c r="P84" s="35"/>
      <c r="Q84" s="35"/>
      <c r="R84" s="35"/>
      <c r="S84" s="35"/>
    </row>
    <row r="85" spans="1:19" x14ac:dyDescent="0.25">
      <c r="A85" s="33">
        <v>83</v>
      </c>
      <c r="B85" s="33"/>
      <c r="C85" s="34">
        <v>3.8661724166858401E-3</v>
      </c>
      <c r="D85" s="34">
        <v>1.2132971313726699</v>
      </c>
      <c r="E85" s="34">
        <v>0.93726357229048496</v>
      </c>
      <c r="F85" s="34">
        <v>1.36704057576825</v>
      </c>
      <c r="G85" s="34">
        <v>1.0376920727030201</v>
      </c>
      <c r="H85" s="34">
        <v>1.0470773420592101</v>
      </c>
      <c r="I85" s="34">
        <v>1.0866431754274</v>
      </c>
      <c r="J85" s="34">
        <v>0.97453728787056104</v>
      </c>
      <c r="K85" s="35"/>
      <c r="L85" s="35"/>
      <c r="M85" s="35"/>
      <c r="N85" s="35"/>
      <c r="O85" s="35"/>
      <c r="P85" s="35"/>
      <c r="Q85" s="35"/>
      <c r="R85" s="35"/>
      <c r="S85" s="35"/>
    </row>
    <row r="86" spans="1:19" x14ac:dyDescent="0.25">
      <c r="A86" s="33">
        <v>84</v>
      </c>
      <c r="B86" s="33"/>
      <c r="C86" s="34">
        <v>1.4261471141472099E-3</v>
      </c>
      <c r="D86" s="34">
        <v>1.0118892954563099</v>
      </c>
      <c r="E86" s="34">
        <v>0.98078790183253195</v>
      </c>
      <c r="F86" s="34">
        <v>0.75604670139105701</v>
      </c>
      <c r="G86" s="34">
        <v>1.04340891515463</v>
      </c>
      <c r="H86" s="34">
        <v>1.0157173510711299</v>
      </c>
      <c r="I86" s="34">
        <v>0.80957143726682301</v>
      </c>
      <c r="J86" s="34">
        <v>1.1776902436974701</v>
      </c>
      <c r="K86" s="35"/>
      <c r="L86" s="35"/>
      <c r="M86" s="35"/>
      <c r="N86" s="35"/>
      <c r="O86" s="35"/>
      <c r="P86" s="35"/>
      <c r="Q86" s="35"/>
      <c r="R86" s="35"/>
      <c r="S86" s="35"/>
    </row>
    <row r="87" spans="1:19" x14ac:dyDescent="0.25">
      <c r="A87" s="33">
        <v>85</v>
      </c>
      <c r="B87" s="33"/>
      <c r="C87" s="34">
        <v>3.6074749369662301E-3</v>
      </c>
      <c r="D87" s="34">
        <v>0.90373724758273</v>
      </c>
      <c r="E87" s="34">
        <v>1.0550033829077901</v>
      </c>
      <c r="F87" s="34">
        <v>1.23386143391059</v>
      </c>
      <c r="G87" s="34">
        <v>1.06239837757901</v>
      </c>
      <c r="H87" s="34">
        <v>0.970088942512633</v>
      </c>
      <c r="I87" s="34">
        <v>0.76807442308554796</v>
      </c>
      <c r="J87" s="34">
        <v>1.23387784113135</v>
      </c>
      <c r="K87" s="35"/>
      <c r="L87" s="35"/>
      <c r="M87" s="35"/>
      <c r="N87" s="35"/>
      <c r="O87" s="35"/>
      <c r="P87" s="35"/>
      <c r="Q87" s="35"/>
      <c r="R87" s="35"/>
      <c r="S87" s="35"/>
    </row>
    <row r="88" spans="1:19" x14ac:dyDescent="0.25">
      <c r="A88" s="33">
        <v>86</v>
      </c>
      <c r="B88" s="33"/>
      <c r="C88" s="34">
        <v>3.6807388587715099E-3</v>
      </c>
      <c r="D88" s="34">
        <v>1.0503849435481101</v>
      </c>
      <c r="E88" s="34">
        <v>1.0705447479016399</v>
      </c>
      <c r="F88" s="34">
        <v>1.1430880692862799</v>
      </c>
      <c r="G88" s="34">
        <v>0.95799120762674606</v>
      </c>
      <c r="H88" s="34">
        <v>0.96163513667177303</v>
      </c>
      <c r="I88" s="34">
        <v>1.0068601060717</v>
      </c>
      <c r="J88" s="34">
        <v>0.94665677543230597</v>
      </c>
      <c r="K88" s="35"/>
      <c r="L88" s="35"/>
      <c r="M88" s="35"/>
      <c r="N88" s="35"/>
      <c r="O88" s="35"/>
      <c r="P88" s="35"/>
      <c r="Q88" s="35"/>
      <c r="R88" s="35"/>
      <c r="S88" s="35"/>
    </row>
    <row r="89" spans="1:19" x14ac:dyDescent="0.25">
      <c r="A89" s="33">
        <v>87</v>
      </c>
      <c r="B89" s="33"/>
      <c r="C89" s="34">
        <v>2.9791625383723602E-3</v>
      </c>
      <c r="D89" s="34">
        <v>0.89199628720874702</v>
      </c>
      <c r="E89" s="34">
        <v>1.0108056280314299</v>
      </c>
      <c r="F89" s="34">
        <v>0.84985320712107304</v>
      </c>
      <c r="G89" s="34">
        <v>1.0486615708140601</v>
      </c>
      <c r="H89" s="34">
        <v>1.0677801275236201</v>
      </c>
      <c r="I89" s="34">
        <v>0.82656141372130398</v>
      </c>
      <c r="J89" s="34">
        <v>0.82795630242007601</v>
      </c>
      <c r="K89" s="35"/>
      <c r="L89" s="35"/>
      <c r="M89" s="35"/>
      <c r="N89" s="35"/>
      <c r="O89" s="35"/>
      <c r="P89" s="35"/>
      <c r="Q89" s="35"/>
      <c r="R89" s="35"/>
      <c r="S89" s="35"/>
    </row>
    <row r="90" spans="1:19" x14ac:dyDescent="0.25">
      <c r="A90" s="33">
        <v>88</v>
      </c>
      <c r="B90" s="33"/>
      <c r="C90" s="34">
        <v>2.3415813893185901E-3</v>
      </c>
      <c r="D90" s="34">
        <v>1.2159141097020301</v>
      </c>
      <c r="E90" s="34">
        <v>0.99655367233411796</v>
      </c>
      <c r="F90" s="34">
        <v>0.72393878777288601</v>
      </c>
      <c r="G90" s="34">
        <v>1.0436278977434299</v>
      </c>
      <c r="H90" s="34">
        <v>0.95008143957136504</v>
      </c>
      <c r="I90" s="34">
        <v>1.11811787804836</v>
      </c>
      <c r="J90" s="34">
        <v>0.77710874757117199</v>
      </c>
      <c r="K90" s="35"/>
      <c r="L90" s="35"/>
      <c r="M90" s="35"/>
      <c r="N90" s="35"/>
      <c r="O90" s="35"/>
      <c r="P90" s="35"/>
      <c r="Q90" s="35"/>
      <c r="R90" s="35"/>
      <c r="S90" s="35"/>
    </row>
    <row r="91" spans="1:19" x14ac:dyDescent="0.25">
      <c r="A91" s="33">
        <v>89</v>
      </c>
      <c r="B91" s="33"/>
      <c r="C91" s="34">
        <v>4.00980092315053E-3</v>
      </c>
      <c r="D91" s="34">
        <v>1.18296932229362</v>
      </c>
      <c r="E91" s="34">
        <v>0.99631246554682695</v>
      </c>
      <c r="F91" s="34">
        <v>0.89430773910388595</v>
      </c>
      <c r="G91" s="34">
        <v>0.97904446008720203</v>
      </c>
      <c r="H91" s="34">
        <v>0.97760471557564899</v>
      </c>
      <c r="I91" s="34">
        <v>0.90678457740924301</v>
      </c>
      <c r="J91" s="34">
        <v>1.05349744552689</v>
      </c>
      <c r="K91" s="35"/>
      <c r="L91" s="35"/>
      <c r="M91" s="35"/>
      <c r="N91" s="35"/>
      <c r="O91" s="35"/>
      <c r="P91" s="35"/>
      <c r="Q91" s="35"/>
      <c r="R91" s="35"/>
      <c r="S91" s="35"/>
    </row>
    <row r="92" spans="1:19" x14ac:dyDescent="0.25">
      <c r="A92" s="33">
        <v>90</v>
      </c>
      <c r="B92" s="33"/>
      <c r="C92" s="34">
        <v>4.5662935669055701E-3</v>
      </c>
      <c r="D92" s="34">
        <v>1.1941977579849501</v>
      </c>
      <c r="E92" s="34">
        <v>1.0687572853866001</v>
      </c>
      <c r="F92" s="34">
        <v>0.70061992643540205</v>
      </c>
      <c r="G92" s="34">
        <v>0.92964673834449296</v>
      </c>
      <c r="H92" s="34">
        <v>0.932548014374177</v>
      </c>
      <c r="I92" s="34">
        <v>0.75682187586785699</v>
      </c>
      <c r="J92" s="34">
        <v>0.77209097969507801</v>
      </c>
      <c r="K92" s="35"/>
      <c r="L92" s="35"/>
      <c r="M92" s="35"/>
      <c r="N92" s="35"/>
      <c r="O92" s="35"/>
      <c r="P92" s="35"/>
      <c r="Q92" s="35"/>
      <c r="R92" s="35"/>
      <c r="S92" s="35"/>
    </row>
    <row r="93" spans="1:19" x14ac:dyDescent="0.25">
      <c r="A93" s="33">
        <v>91</v>
      </c>
      <c r="B93" s="33"/>
      <c r="C93" s="34">
        <v>1.0202310593572001E-3</v>
      </c>
      <c r="D93" s="34">
        <v>1.1043996475867099</v>
      </c>
      <c r="E93" s="34">
        <v>0.97543480483893497</v>
      </c>
      <c r="F93" s="34">
        <v>0.68433361911478596</v>
      </c>
      <c r="G93" s="34">
        <v>1.0736425424532301</v>
      </c>
      <c r="H93" s="34">
        <v>1.0029799297576401</v>
      </c>
      <c r="I93" s="34">
        <v>1.1566784267432999</v>
      </c>
      <c r="J93" s="34">
        <v>0.93694052536460704</v>
      </c>
      <c r="K93" s="35"/>
      <c r="L93" s="35"/>
      <c r="M93" s="35"/>
      <c r="N93" s="35"/>
      <c r="O93" s="35"/>
      <c r="P93" s="35"/>
      <c r="Q93" s="35"/>
      <c r="R93" s="35"/>
      <c r="S93" s="35"/>
    </row>
    <row r="94" spans="1:19" x14ac:dyDescent="0.25">
      <c r="A94" s="33">
        <v>92</v>
      </c>
      <c r="B94" s="33"/>
      <c r="C94" s="34">
        <v>2.4048156321716499E-3</v>
      </c>
      <c r="D94" s="34">
        <v>1.2415513748495901</v>
      </c>
      <c r="E94" s="34">
        <v>1.0230981770152101</v>
      </c>
      <c r="F94" s="34">
        <v>0.80918663783997402</v>
      </c>
      <c r="G94" s="34">
        <v>0.92155872336669298</v>
      </c>
      <c r="H94" s="34">
        <v>0.99363687265820999</v>
      </c>
      <c r="I94" s="34">
        <v>0.94538583860012504</v>
      </c>
      <c r="J94" s="34">
        <v>1.0724328865249899</v>
      </c>
      <c r="K94" s="35"/>
      <c r="L94" s="35"/>
      <c r="M94" s="35"/>
      <c r="N94" s="35"/>
      <c r="O94" s="35"/>
      <c r="P94" s="35"/>
      <c r="Q94" s="35"/>
      <c r="R94" s="35"/>
      <c r="S94" s="35"/>
    </row>
    <row r="95" spans="1:19" x14ac:dyDescent="0.25">
      <c r="A95" s="33">
        <v>93</v>
      </c>
      <c r="B95" s="33"/>
      <c r="C95" s="34">
        <v>1.4860645679867701E-3</v>
      </c>
      <c r="D95" s="34">
        <v>1.03503134062425</v>
      </c>
      <c r="E95" s="34">
        <v>1.0013915972657801</v>
      </c>
      <c r="F95" s="34">
        <v>0.89113679201601903</v>
      </c>
      <c r="G95" s="34">
        <v>1.0702185811420899</v>
      </c>
      <c r="H95" s="34">
        <v>0.98946229929007401</v>
      </c>
      <c r="I95" s="34">
        <v>1.1752001797567699</v>
      </c>
      <c r="J95" s="34">
        <v>0.84294819868059401</v>
      </c>
      <c r="K95" s="35"/>
      <c r="L95" s="35"/>
      <c r="M95" s="35"/>
      <c r="N95" s="35"/>
      <c r="O95" s="35"/>
      <c r="P95" s="35"/>
      <c r="Q95" s="35"/>
      <c r="R95" s="35"/>
      <c r="S95" s="35"/>
    </row>
    <row r="96" spans="1:19" x14ac:dyDescent="0.25">
      <c r="A96" s="33">
        <v>94</v>
      </c>
      <c r="B96" s="33"/>
      <c r="C96" s="34">
        <v>2.54807035082247E-3</v>
      </c>
      <c r="D96" s="34">
        <v>0.89100908862360395</v>
      </c>
      <c r="E96" s="34">
        <v>1.0011188762563099</v>
      </c>
      <c r="F96" s="34">
        <v>1.0154320657473199</v>
      </c>
      <c r="G96" s="34">
        <v>1.0534283023237001</v>
      </c>
      <c r="H96" s="34">
        <v>0.98855650290461305</v>
      </c>
      <c r="I96" s="34">
        <v>0.98362369574058495</v>
      </c>
      <c r="J96" s="34">
        <v>1.0387010260552101</v>
      </c>
      <c r="K96" s="35"/>
      <c r="L96" s="35"/>
      <c r="M96" s="35"/>
      <c r="N96" s="35"/>
      <c r="O96" s="35"/>
      <c r="P96" s="35"/>
      <c r="Q96" s="35"/>
      <c r="R96" s="35"/>
      <c r="S96" s="35"/>
    </row>
    <row r="97" spans="1:19" x14ac:dyDescent="0.25">
      <c r="A97" s="33">
        <v>95</v>
      </c>
      <c r="B97" s="33"/>
      <c r="C97" s="34">
        <v>4.0406901382403796E-3</v>
      </c>
      <c r="D97" s="34">
        <v>1.2331040789969601</v>
      </c>
      <c r="E97" s="34">
        <v>0.99756187249957495</v>
      </c>
      <c r="F97" s="34">
        <v>1.00999593267157</v>
      </c>
      <c r="G97" s="34">
        <v>0.95317649497628998</v>
      </c>
      <c r="H97" s="34">
        <v>0.95859238915801404</v>
      </c>
      <c r="I97" s="34">
        <v>1.2196332085475801</v>
      </c>
      <c r="J97" s="34">
        <v>1.1376361856424499</v>
      </c>
      <c r="K97" s="35"/>
      <c r="L97" s="35"/>
      <c r="M97" s="35"/>
      <c r="N97" s="35"/>
      <c r="O97" s="35"/>
      <c r="P97" s="35"/>
      <c r="Q97" s="35"/>
      <c r="R97" s="35"/>
      <c r="S97" s="35"/>
    </row>
    <row r="98" spans="1:19" x14ac:dyDescent="0.25">
      <c r="A98" s="33">
        <v>96</v>
      </c>
      <c r="B98" s="33"/>
      <c r="C98" s="34">
        <v>2.0262984253878102E-3</v>
      </c>
      <c r="D98" s="34">
        <v>1.1155833660710199</v>
      </c>
      <c r="E98" s="34">
        <v>0.94552100144880802</v>
      </c>
      <c r="F98" s="34">
        <v>0.75892242196466897</v>
      </c>
      <c r="G98" s="34">
        <v>0.96550053742182596</v>
      </c>
      <c r="H98" s="34">
        <v>0.94155644396146498</v>
      </c>
      <c r="I98" s="34">
        <v>1.0959595568982701</v>
      </c>
      <c r="J98" s="34">
        <v>1.1076657300158099</v>
      </c>
      <c r="K98" s="35"/>
      <c r="L98" s="35"/>
      <c r="M98" s="35"/>
      <c r="N98" s="35"/>
      <c r="O98" s="35"/>
      <c r="P98" s="35"/>
      <c r="Q98" s="35"/>
      <c r="R98" s="35"/>
      <c r="S98" s="35"/>
    </row>
    <row r="99" spans="1:19" x14ac:dyDescent="0.25">
      <c r="A99" s="33">
        <v>97</v>
      </c>
      <c r="B99" s="33"/>
      <c r="C99" s="34">
        <v>1.04163993764375E-3</v>
      </c>
      <c r="D99" s="34">
        <v>0.89620926710249904</v>
      </c>
      <c r="E99" s="34">
        <v>1.0235634765985</v>
      </c>
      <c r="F99" s="34">
        <v>0.912166085952689</v>
      </c>
      <c r="G99" s="34">
        <v>0.99480175577427499</v>
      </c>
      <c r="H99" s="34">
        <v>0.973557876021796</v>
      </c>
      <c r="I99" s="34">
        <v>0.814420380322183</v>
      </c>
      <c r="J99" s="34">
        <v>1.1599649583484199</v>
      </c>
      <c r="K99" s="35"/>
      <c r="L99" s="35"/>
      <c r="M99" s="35"/>
      <c r="N99" s="35"/>
      <c r="O99" s="35"/>
      <c r="P99" s="35"/>
      <c r="Q99" s="35"/>
      <c r="R99" s="35"/>
      <c r="S99" s="35"/>
    </row>
    <row r="100" spans="1:19" x14ac:dyDescent="0.25">
      <c r="A100" s="33">
        <v>98</v>
      </c>
      <c r="B100" s="33"/>
      <c r="C100" s="34">
        <v>4.5528290850577599E-3</v>
      </c>
      <c r="D100" s="34">
        <v>1.0424069617448599</v>
      </c>
      <c r="E100" s="34">
        <v>0.92557745331191299</v>
      </c>
      <c r="F100" s="34">
        <v>1.3434395493201801</v>
      </c>
      <c r="G100" s="34">
        <v>1.0757376797103999</v>
      </c>
      <c r="H100" s="34">
        <v>0.93265318916279205</v>
      </c>
      <c r="I100" s="34">
        <v>1.0064019970203899</v>
      </c>
      <c r="J100" s="34">
        <v>1.0857650050913199</v>
      </c>
      <c r="K100" s="35"/>
      <c r="L100" s="35"/>
      <c r="M100" s="35"/>
      <c r="N100" s="35"/>
      <c r="O100" s="35"/>
      <c r="P100" s="35"/>
      <c r="Q100" s="35"/>
      <c r="R100" s="35"/>
      <c r="S100" s="35"/>
    </row>
    <row r="101" spans="1:19" x14ac:dyDescent="0.25">
      <c r="A101" s="33">
        <v>99</v>
      </c>
      <c r="B101" s="33"/>
      <c r="C101" s="34">
        <v>4.5239794390788497E-3</v>
      </c>
      <c r="D101" s="34">
        <v>0.90669129170448803</v>
      </c>
      <c r="E101" s="34">
        <v>0.94542063481857597</v>
      </c>
      <c r="F101" s="34">
        <v>0.87290707895609598</v>
      </c>
      <c r="G101" s="34">
        <v>1.0479233579538501</v>
      </c>
      <c r="H101" s="34">
        <v>0.94721627893208904</v>
      </c>
      <c r="I101" s="34">
        <v>1.18805346019292</v>
      </c>
      <c r="J101" s="34">
        <v>1.0587060648818301</v>
      </c>
      <c r="K101" s="35"/>
      <c r="L101" s="35"/>
      <c r="M101" s="35"/>
      <c r="N101" s="35"/>
      <c r="O101" s="35"/>
      <c r="P101" s="35"/>
      <c r="Q101" s="35"/>
      <c r="R101" s="35"/>
      <c r="S101" s="35"/>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01"/>
  <sheetViews>
    <sheetView zoomScale="70" zoomScaleNormal="70" workbookViewId="0">
      <selection activeCell="F1" sqref="F1"/>
    </sheetView>
  </sheetViews>
  <sheetFormatPr defaultRowHeight="15" x14ac:dyDescent="0.25"/>
  <cols>
    <col min="1" max="1" width="6.28515625" style="31" customWidth="1"/>
    <col min="2" max="2" width="20" style="31" customWidth="1"/>
    <col min="3" max="3" width="16.42578125" customWidth="1"/>
    <col min="4" max="4" width="26.7109375" customWidth="1"/>
    <col min="5" max="5" width="25" customWidth="1"/>
    <col min="6" max="6" width="25.5703125" customWidth="1"/>
    <col min="7" max="7" width="31.140625" customWidth="1"/>
    <col min="8" max="8" width="29.28515625" customWidth="1"/>
    <col min="9" max="10" width="21.85546875" customWidth="1"/>
    <col min="11" max="19" width="13.5703125" customWidth="1"/>
    <col min="20" max="1025" width="8.7109375" customWidth="1"/>
  </cols>
  <sheetData>
    <row r="1" spans="1:19" x14ac:dyDescent="0.25">
      <c r="A1" s="32" t="s">
        <v>42</v>
      </c>
      <c r="B1" s="32" t="s">
        <v>35</v>
      </c>
      <c r="C1" s="31" t="s">
        <v>36</v>
      </c>
      <c r="D1" t="s">
        <v>43</v>
      </c>
      <c r="E1" t="s">
        <v>37</v>
      </c>
      <c r="F1" t="s">
        <v>44</v>
      </c>
      <c r="G1" s="33" t="s">
        <v>38</v>
      </c>
      <c r="H1" s="32" t="s">
        <v>39</v>
      </c>
      <c r="I1" t="s">
        <v>40</v>
      </c>
      <c r="J1" t="s">
        <v>41</v>
      </c>
      <c r="M1" s="31"/>
      <c r="N1" s="31"/>
      <c r="O1" s="31"/>
      <c r="P1" s="31"/>
      <c r="Q1" s="31"/>
      <c r="R1" s="31"/>
      <c r="S1" s="31"/>
    </row>
    <row r="2" spans="1:19" x14ac:dyDescent="0.25">
      <c r="A2" s="33">
        <v>0</v>
      </c>
      <c r="B2" s="33">
        <v>3</v>
      </c>
      <c r="C2" s="34">
        <v>2.9310156927458701E-3</v>
      </c>
      <c r="D2" s="34">
        <v>1.21294906782602</v>
      </c>
      <c r="E2" s="34">
        <v>0.92968898684482004</v>
      </c>
      <c r="F2" s="34">
        <v>1.02799480574103</v>
      </c>
      <c r="G2" s="34">
        <v>0.92445092656554395</v>
      </c>
      <c r="H2" s="34">
        <v>0.91720478409370998</v>
      </c>
      <c r="I2" s="34">
        <v>1.0769565506035701</v>
      </c>
      <c r="J2" s="34">
        <v>0.92914047477936401</v>
      </c>
      <c r="K2" s="35"/>
      <c r="L2" s="35"/>
      <c r="M2" s="35"/>
      <c r="N2" s="35"/>
      <c r="O2" s="35"/>
      <c r="P2" s="35"/>
      <c r="Q2" s="35"/>
      <c r="R2" s="35"/>
      <c r="S2" s="35"/>
    </row>
    <row r="3" spans="1:19" x14ac:dyDescent="0.25">
      <c r="A3" s="33">
        <v>1</v>
      </c>
      <c r="B3" s="33">
        <v>3</v>
      </c>
      <c r="C3" s="34">
        <v>4.3707777046122099E-3</v>
      </c>
      <c r="D3" s="34">
        <v>1.14324783428369</v>
      </c>
      <c r="E3" s="34">
        <v>0.92926674703527401</v>
      </c>
      <c r="F3" s="34">
        <v>0.95833211888348702</v>
      </c>
      <c r="G3" s="34">
        <v>1.04770792553012</v>
      </c>
      <c r="H3" s="34">
        <v>1.0266259606763299</v>
      </c>
      <c r="I3" s="34">
        <v>0.87528573831294498</v>
      </c>
      <c r="J3" s="34">
        <v>1.03331915710528</v>
      </c>
      <c r="K3" s="35"/>
      <c r="L3" s="35"/>
      <c r="M3" s="35"/>
      <c r="N3" s="35"/>
      <c r="O3" s="35"/>
      <c r="P3" s="35"/>
      <c r="Q3" s="35"/>
      <c r="R3" s="35"/>
      <c r="S3" s="35"/>
    </row>
    <row r="4" spans="1:19" x14ac:dyDescent="0.25">
      <c r="A4" s="33">
        <v>2</v>
      </c>
      <c r="B4" s="33">
        <v>4</v>
      </c>
      <c r="C4" s="34">
        <v>2.8229274198021499E-3</v>
      </c>
      <c r="D4" s="34">
        <v>1.0362276613745001</v>
      </c>
      <c r="E4" s="34">
        <v>0.96478107745279795</v>
      </c>
      <c r="F4" s="34">
        <v>1.19162566771649</v>
      </c>
      <c r="G4" s="34">
        <v>0.987731430243875</v>
      </c>
      <c r="H4" s="34">
        <v>1.0335181395213699</v>
      </c>
      <c r="I4" s="34">
        <v>0.99959750102184797</v>
      </c>
      <c r="J4" s="34">
        <v>1.23519694209074</v>
      </c>
      <c r="K4" s="35"/>
      <c r="L4" s="35"/>
      <c r="M4" s="35"/>
      <c r="N4" s="35"/>
      <c r="O4" s="35"/>
      <c r="P4" s="35"/>
      <c r="Q4" s="35"/>
      <c r="R4" s="35"/>
      <c r="S4" s="35"/>
    </row>
    <row r="5" spans="1:19" x14ac:dyDescent="0.25">
      <c r="A5" s="33">
        <v>3</v>
      </c>
      <c r="B5" s="33">
        <v>5</v>
      </c>
      <c r="C5" s="34">
        <v>1.3811653603726501E-3</v>
      </c>
      <c r="D5" s="34">
        <v>1.1247976912961499</v>
      </c>
      <c r="E5" s="34">
        <v>0.94827914956959003</v>
      </c>
      <c r="F5" s="34">
        <v>0.74441871566935103</v>
      </c>
      <c r="G5" s="34">
        <v>1.0460879686056801</v>
      </c>
      <c r="H5" s="34">
        <v>0.95875359278041705</v>
      </c>
      <c r="I5" s="34">
        <v>1.2305900454918199</v>
      </c>
      <c r="J5" s="34">
        <v>1.1326084886229499</v>
      </c>
      <c r="K5" s="35"/>
      <c r="L5" s="35"/>
      <c r="M5" s="35"/>
      <c r="N5" s="35"/>
      <c r="O5" s="35"/>
      <c r="P5" s="35"/>
      <c r="Q5" s="35"/>
      <c r="R5" s="35"/>
      <c r="S5" s="35"/>
    </row>
    <row r="6" spans="1:19" x14ac:dyDescent="0.25">
      <c r="A6" s="33">
        <v>4</v>
      </c>
      <c r="B6" s="33">
        <v>2</v>
      </c>
      <c r="C6" s="34">
        <v>1.6235228919608E-3</v>
      </c>
      <c r="D6" s="34">
        <v>0.94665053886302197</v>
      </c>
      <c r="E6" s="34">
        <v>0.92266956526953703</v>
      </c>
      <c r="F6" s="34">
        <v>1.17881808207256</v>
      </c>
      <c r="G6" s="34">
        <v>0.95132510086470101</v>
      </c>
      <c r="H6" s="34">
        <v>1.0153074782090401</v>
      </c>
      <c r="I6" s="34">
        <v>0.82926247553467802</v>
      </c>
      <c r="J6" s="34">
        <v>1.15582601342305</v>
      </c>
      <c r="K6" s="35"/>
      <c r="L6" s="35"/>
      <c r="M6" s="35"/>
      <c r="N6" s="35"/>
      <c r="O6" s="35"/>
      <c r="P6" s="35"/>
      <c r="Q6" s="35"/>
      <c r="R6" s="35"/>
      <c r="S6" s="35"/>
    </row>
    <row r="7" spans="1:19" x14ac:dyDescent="0.25">
      <c r="A7" s="33">
        <v>5</v>
      </c>
      <c r="B7" s="33">
        <v>3</v>
      </c>
      <c r="C7" s="34">
        <v>4.2542464659639E-3</v>
      </c>
      <c r="D7" s="34">
        <v>1.0833471723405299</v>
      </c>
      <c r="E7" s="34">
        <v>1.0298550373270501</v>
      </c>
      <c r="F7" s="34">
        <v>1.0638708572793101</v>
      </c>
      <c r="G7" s="34">
        <v>0.926183589870054</v>
      </c>
      <c r="H7" s="34">
        <v>0.97587923067250604</v>
      </c>
      <c r="I7" s="34">
        <v>1.10501644105007</v>
      </c>
      <c r="J7" s="34">
        <v>1.1743230946843599</v>
      </c>
      <c r="K7" s="35"/>
      <c r="L7" s="35"/>
      <c r="M7" s="35"/>
      <c r="N7" s="35"/>
      <c r="O7" s="35"/>
      <c r="P7" s="35"/>
      <c r="Q7" s="35"/>
      <c r="R7" s="35"/>
      <c r="S7" s="35"/>
    </row>
    <row r="8" spans="1:19" x14ac:dyDescent="0.25">
      <c r="A8" s="33">
        <v>6</v>
      </c>
      <c r="B8" s="33">
        <v>6</v>
      </c>
      <c r="C8" s="34">
        <v>1.1153756470149801E-3</v>
      </c>
      <c r="D8" s="34">
        <v>0.98220153182422698</v>
      </c>
      <c r="E8" s="34">
        <v>0.95546194252816896</v>
      </c>
      <c r="F8" s="34">
        <v>1.2100666152538899</v>
      </c>
      <c r="G8" s="34">
        <v>1.06299685780386</v>
      </c>
      <c r="H8" s="34">
        <v>0.935089877109333</v>
      </c>
      <c r="I8" s="34">
        <v>0.83554257364220696</v>
      </c>
      <c r="J8" s="34">
        <v>1.16081467540071</v>
      </c>
      <c r="K8" s="35"/>
      <c r="L8" s="35"/>
      <c r="M8" s="35"/>
      <c r="N8" s="35"/>
      <c r="O8" s="35"/>
      <c r="P8" s="35"/>
      <c r="Q8" s="35"/>
      <c r="R8" s="35"/>
      <c r="S8" s="35"/>
    </row>
    <row r="9" spans="1:19" x14ac:dyDescent="0.25">
      <c r="A9" s="33">
        <v>7</v>
      </c>
      <c r="B9" s="33">
        <v>2</v>
      </c>
      <c r="C9" s="34">
        <v>3.5231737610055998E-3</v>
      </c>
      <c r="D9" s="34">
        <v>1.07257934831851</v>
      </c>
      <c r="E9" s="34">
        <v>1.0793246195188499</v>
      </c>
      <c r="F9" s="34">
        <v>1.37904312762126</v>
      </c>
      <c r="G9" s="34">
        <v>0.97697057608998505</v>
      </c>
      <c r="H9" s="34">
        <v>1.01001682113923</v>
      </c>
      <c r="I9" s="34">
        <v>0.84794444261600799</v>
      </c>
      <c r="J9" s="34">
        <v>0.78192156071502505</v>
      </c>
      <c r="K9" s="35"/>
      <c r="L9" s="35"/>
      <c r="M9" s="35"/>
      <c r="N9" s="35"/>
      <c r="O9" s="35"/>
      <c r="P9" s="35"/>
      <c r="Q9" s="35"/>
      <c r="R9" s="35"/>
      <c r="S9" s="35"/>
    </row>
    <row r="10" spans="1:19" x14ac:dyDescent="0.25">
      <c r="A10" s="33">
        <v>8</v>
      </c>
      <c r="B10" s="33">
        <v>5</v>
      </c>
      <c r="C10" s="34">
        <v>2.4404960931705701E-3</v>
      </c>
      <c r="D10" s="34">
        <v>1.0788032972607799</v>
      </c>
      <c r="E10" s="34">
        <v>1.0176373678541899</v>
      </c>
      <c r="F10" s="34">
        <v>0.90066291241348495</v>
      </c>
      <c r="G10" s="34">
        <v>0.96986975652096796</v>
      </c>
      <c r="H10" s="34">
        <v>0.97310739028053495</v>
      </c>
      <c r="I10" s="34">
        <v>0.91661756192718202</v>
      </c>
      <c r="J10" s="34">
        <v>1.2087064263517999</v>
      </c>
      <c r="K10" s="35"/>
      <c r="L10" s="35"/>
      <c r="M10" s="35"/>
      <c r="N10" s="35"/>
      <c r="O10" s="35"/>
      <c r="P10" s="35"/>
      <c r="Q10" s="35"/>
      <c r="R10" s="35"/>
      <c r="S10" s="35"/>
    </row>
    <row r="11" spans="1:19" x14ac:dyDescent="0.25">
      <c r="A11" s="33">
        <v>9</v>
      </c>
      <c r="B11" s="33">
        <v>6</v>
      </c>
      <c r="C11" s="34">
        <v>4.0623814423921597E-3</v>
      </c>
      <c r="D11" s="34">
        <v>1.00852858038766</v>
      </c>
      <c r="E11" s="34">
        <v>0.96507879149543097</v>
      </c>
      <c r="F11" s="34">
        <v>0.81537704160723801</v>
      </c>
      <c r="G11" s="34">
        <v>0.96105198806881498</v>
      </c>
      <c r="H11" s="34">
        <v>1.0438656432459901</v>
      </c>
      <c r="I11" s="34">
        <v>1.0927939267593001</v>
      </c>
      <c r="J11" s="34">
        <v>0.985065064857785</v>
      </c>
      <c r="K11" s="35"/>
      <c r="L11" s="35"/>
      <c r="M11" s="35"/>
      <c r="N11" s="35"/>
      <c r="O11" s="35"/>
      <c r="P11" s="35"/>
      <c r="Q11" s="35"/>
      <c r="R11" s="35"/>
      <c r="S11" s="35"/>
    </row>
    <row r="12" spans="1:19" x14ac:dyDescent="0.25">
      <c r="A12" s="33">
        <v>10</v>
      </c>
      <c r="B12" s="33">
        <v>3</v>
      </c>
      <c r="C12" s="34">
        <v>1.2764640939856599E-3</v>
      </c>
      <c r="D12" s="34">
        <v>1.2648013979522801</v>
      </c>
      <c r="E12" s="34">
        <v>1.0616453016816401</v>
      </c>
      <c r="F12" s="34">
        <v>0.95463777778257197</v>
      </c>
      <c r="G12" s="34">
        <v>1.0555934434827801</v>
      </c>
      <c r="H12" s="34">
        <v>0.96632586126731301</v>
      </c>
      <c r="I12" s="34">
        <v>0.85781592932256401</v>
      </c>
      <c r="J12" s="34">
        <v>1.2026863572339199</v>
      </c>
      <c r="K12" s="35"/>
      <c r="L12" s="35"/>
      <c r="M12" s="35"/>
      <c r="N12" s="35"/>
      <c r="O12" s="35"/>
      <c r="P12" s="35"/>
      <c r="Q12" s="35"/>
      <c r="R12" s="35"/>
      <c r="S12" s="35"/>
    </row>
    <row r="13" spans="1:19" x14ac:dyDescent="0.25">
      <c r="A13" s="33">
        <v>11</v>
      </c>
      <c r="B13" s="33">
        <v>2</v>
      </c>
      <c r="C13" s="34">
        <v>2.5002275743459599E-3</v>
      </c>
      <c r="D13" s="34">
        <v>1.0354616465412601</v>
      </c>
      <c r="E13" s="34">
        <v>1.00352772517677</v>
      </c>
      <c r="F13" s="34">
        <v>0.697218255198365</v>
      </c>
      <c r="G13" s="34">
        <v>0.93698143817937496</v>
      </c>
      <c r="H13" s="34">
        <v>0.99748587370230901</v>
      </c>
      <c r="I13" s="34">
        <v>0.87393066088229099</v>
      </c>
      <c r="J13" s="34">
        <v>0.86867650271756303</v>
      </c>
      <c r="K13" s="35"/>
      <c r="L13" s="35"/>
      <c r="M13" s="35"/>
      <c r="N13" s="35"/>
      <c r="O13" s="35"/>
      <c r="P13" s="35"/>
      <c r="Q13" s="35"/>
      <c r="R13" s="35"/>
      <c r="S13" s="35"/>
    </row>
    <row r="14" spans="1:19" x14ac:dyDescent="0.25">
      <c r="A14" s="33">
        <v>12</v>
      </c>
      <c r="B14" s="33">
        <v>5</v>
      </c>
      <c r="C14" s="34">
        <v>3.4241606107112501E-3</v>
      </c>
      <c r="D14" s="34">
        <v>1.04168393449498</v>
      </c>
      <c r="E14" s="34">
        <v>0.98540364535861502</v>
      </c>
      <c r="F14" s="34">
        <v>0.835151063921861</v>
      </c>
      <c r="G14" s="34">
        <v>0.93516977393168599</v>
      </c>
      <c r="H14" s="34">
        <v>0.92788704530334498</v>
      </c>
      <c r="I14" s="34">
        <v>1.02803199917556</v>
      </c>
      <c r="J14" s="34">
        <v>0.87844337152280305</v>
      </c>
      <c r="K14" s="35"/>
      <c r="L14" s="35"/>
      <c r="M14" s="35"/>
      <c r="N14" s="35"/>
      <c r="O14" s="35"/>
      <c r="P14" s="35"/>
      <c r="Q14" s="35"/>
      <c r="R14" s="35"/>
      <c r="S14" s="35"/>
    </row>
    <row r="15" spans="1:19" x14ac:dyDescent="0.25">
      <c r="A15" s="33">
        <v>13</v>
      </c>
      <c r="B15" s="33">
        <v>3</v>
      </c>
      <c r="C15" s="34">
        <v>3.22310953912908E-3</v>
      </c>
      <c r="D15" s="34">
        <v>1.22066776310331</v>
      </c>
      <c r="E15" s="34">
        <v>0.92008132518369401</v>
      </c>
      <c r="F15" s="34">
        <v>0.690792160793402</v>
      </c>
      <c r="G15" s="34">
        <v>1.06009499600346</v>
      </c>
      <c r="H15" s="34">
        <v>0.99328893976980503</v>
      </c>
      <c r="I15" s="34">
        <v>1.01869867976471</v>
      </c>
      <c r="J15" s="34">
        <v>1.05298036847649</v>
      </c>
      <c r="K15" s="35"/>
      <c r="L15" s="35"/>
      <c r="M15" s="35"/>
      <c r="N15" s="35"/>
      <c r="O15" s="35"/>
      <c r="P15" s="35"/>
      <c r="Q15" s="35"/>
      <c r="R15" s="35"/>
      <c r="S15" s="35"/>
    </row>
    <row r="16" spans="1:19" x14ac:dyDescent="0.25">
      <c r="A16" s="33">
        <v>14</v>
      </c>
      <c r="B16" s="33">
        <v>3</v>
      </c>
      <c r="C16" s="34">
        <v>1.0724626602507099E-3</v>
      </c>
      <c r="D16" s="34">
        <v>1.22337162312897</v>
      </c>
      <c r="E16" s="34">
        <v>0.96893729641236503</v>
      </c>
      <c r="F16" s="34">
        <v>1.10248390614275</v>
      </c>
      <c r="G16" s="34">
        <v>1.0301708966730301</v>
      </c>
      <c r="H16" s="34">
        <v>1.01210242130062</v>
      </c>
      <c r="I16" s="34">
        <v>1.0456896338150199</v>
      </c>
      <c r="J16" s="34">
        <v>0.95022935960858401</v>
      </c>
      <c r="K16" s="35"/>
      <c r="L16" s="35"/>
      <c r="M16" s="35"/>
      <c r="N16" s="35"/>
      <c r="O16" s="35"/>
      <c r="P16" s="35"/>
      <c r="Q16" s="35"/>
      <c r="R16" s="35"/>
      <c r="S16" s="35"/>
    </row>
    <row r="17" spans="1:19" x14ac:dyDescent="0.25">
      <c r="A17" s="33">
        <v>15</v>
      </c>
      <c r="B17" s="33">
        <v>2</v>
      </c>
      <c r="C17" s="34">
        <v>2.17269762225056E-3</v>
      </c>
      <c r="D17" s="34">
        <v>1.17327615810664</v>
      </c>
      <c r="E17" s="34">
        <v>0.96981496348005003</v>
      </c>
      <c r="F17" s="34">
        <v>0.72038889722870003</v>
      </c>
      <c r="G17" s="34">
        <v>0.98888792714803098</v>
      </c>
      <c r="H17" s="34">
        <v>1.0356403347329901</v>
      </c>
      <c r="I17" s="34">
        <v>1.0501386930101899</v>
      </c>
      <c r="J17" s="34">
        <v>0.91947698001713296</v>
      </c>
      <c r="K17" s="35"/>
      <c r="L17" s="35"/>
      <c r="M17" s="35"/>
      <c r="N17" s="35"/>
      <c r="O17" s="35"/>
      <c r="P17" s="35"/>
      <c r="Q17" s="35"/>
      <c r="R17" s="35"/>
      <c r="S17" s="35"/>
    </row>
    <row r="18" spans="1:19" x14ac:dyDescent="0.25">
      <c r="A18" s="33">
        <v>16</v>
      </c>
      <c r="B18" s="33">
        <v>2</v>
      </c>
      <c r="C18" s="34">
        <v>3.5489061928718102E-3</v>
      </c>
      <c r="D18" s="34">
        <v>1.0326676324472801</v>
      </c>
      <c r="E18" s="34">
        <v>1.0748571589814799</v>
      </c>
      <c r="F18" s="34">
        <v>1.0725090002426001</v>
      </c>
      <c r="G18" s="34">
        <v>0.98046425447178198</v>
      </c>
      <c r="H18" s="34">
        <v>0.93813182143438201</v>
      </c>
      <c r="I18" s="34">
        <v>0.89528017789571002</v>
      </c>
      <c r="J18" s="34">
        <v>1.14036477916867</v>
      </c>
      <c r="K18" s="35"/>
      <c r="L18" s="35"/>
      <c r="M18" s="35"/>
      <c r="N18" s="35"/>
      <c r="O18" s="35"/>
      <c r="P18" s="35"/>
      <c r="Q18" s="35"/>
      <c r="R18" s="35"/>
      <c r="S18" s="35"/>
    </row>
    <row r="19" spans="1:19" x14ac:dyDescent="0.25">
      <c r="A19" s="33">
        <v>17</v>
      </c>
      <c r="B19" s="33">
        <v>3</v>
      </c>
      <c r="C19" s="34">
        <v>1.8530011246068001E-3</v>
      </c>
      <c r="D19" s="34">
        <v>1.07538100881247</v>
      </c>
      <c r="E19" s="34">
        <v>0.91830413346659301</v>
      </c>
      <c r="F19" s="34">
        <v>1.12689458994869</v>
      </c>
      <c r="G19" s="34">
        <v>1.0477014355334899</v>
      </c>
      <c r="H19" s="34">
        <v>1.00514212746092</v>
      </c>
      <c r="I19" s="34">
        <v>1.130699413591</v>
      </c>
      <c r="J19" s="34">
        <v>0.836691450567974</v>
      </c>
      <c r="K19" s="35"/>
      <c r="L19" s="35"/>
      <c r="M19" s="35"/>
      <c r="N19" s="35"/>
      <c r="O19" s="35"/>
      <c r="P19" s="35"/>
      <c r="Q19" s="35"/>
      <c r="R19" s="35"/>
      <c r="S19" s="35"/>
    </row>
    <row r="20" spans="1:19" x14ac:dyDescent="0.25">
      <c r="A20" s="33">
        <v>18</v>
      </c>
      <c r="B20" s="33">
        <v>6</v>
      </c>
      <c r="C20" s="34">
        <v>1.42751766524544E-3</v>
      </c>
      <c r="D20" s="34">
        <v>1.0870548847300301</v>
      </c>
      <c r="E20" s="34">
        <v>1.0340168356894801</v>
      </c>
      <c r="F20" s="34">
        <v>0.95782821765291404</v>
      </c>
      <c r="G20" s="34">
        <v>1.00247630250953</v>
      </c>
      <c r="H20" s="34">
        <v>0.91923049282508296</v>
      </c>
      <c r="I20" s="34">
        <v>0.88941594778905098</v>
      </c>
      <c r="J20" s="34">
        <v>1.21718027991806</v>
      </c>
      <c r="K20" s="35"/>
      <c r="L20" s="35"/>
      <c r="M20" s="35"/>
      <c r="N20" s="35"/>
      <c r="O20" s="35"/>
      <c r="P20" s="35"/>
      <c r="Q20" s="35"/>
      <c r="R20" s="35"/>
      <c r="S20" s="35"/>
    </row>
    <row r="21" spans="1:19" x14ac:dyDescent="0.25">
      <c r="A21" s="33">
        <v>19</v>
      </c>
      <c r="B21" s="33">
        <v>6</v>
      </c>
      <c r="C21" s="34">
        <v>1.15874269151795E-3</v>
      </c>
      <c r="D21" s="34">
        <v>0.94192134991665399</v>
      </c>
      <c r="E21" s="34">
        <v>0.94144825179799896</v>
      </c>
      <c r="F21" s="34">
        <v>0.75686594467241997</v>
      </c>
      <c r="G21" s="34">
        <v>0.99528127289724</v>
      </c>
      <c r="H21" s="34">
        <v>0.93651600877233498</v>
      </c>
      <c r="I21" s="34">
        <v>0.88835359229977495</v>
      </c>
      <c r="J21" s="34">
        <v>1.0221728358356099</v>
      </c>
      <c r="K21" s="35"/>
      <c r="L21" s="35"/>
      <c r="M21" s="35"/>
      <c r="N21" s="35"/>
      <c r="O21" s="35"/>
      <c r="P21" s="35"/>
      <c r="Q21" s="35"/>
      <c r="R21" s="35"/>
      <c r="S21" s="35"/>
    </row>
    <row r="22" spans="1:19" x14ac:dyDescent="0.25">
      <c r="A22" s="33">
        <v>20</v>
      </c>
      <c r="B22" s="33">
        <v>6</v>
      </c>
      <c r="C22" s="34">
        <v>4.5093483827684496E-3</v>
      </c>
      <c r="D22" s="34">
        <v>1.0603954839574701</v>
      </c>
      <c r="E22" s="34">
        <v>1.03048582038253</v>
      </c>
      <c r="F22" s="34">
        <v>1.32992473826652</v>
      </c>
      <c r="G22" s="34">
        <v>1.0411704164553199</v>
      </c>
      <c r="H22" s="34">
        <v>0.91542204621238699</v>
      </c>
      <c r="I22" s="34">
        <v>1.06698007653602</v>
      </c>
      <c r="J22" s="34">
        <v>0.96615752964898904</v>
      </c>
      <c r="K22" s="35"/>
      <c r="L22" s="35"/>
      <c r="M22" s="35"/>
      <c r="N22" s="35"/>
      <c r="O22" s="35"/>
      <c r="P22" s="35"/>
      <c r="Q22" s="35"/>
      <c r="R22" s="35"/>
      <c r="S22" s="35"/>
    </row>
    <row r="23" spans="1:19" x14ac:dyDescent="0.25">
      <c r="A23" s="33">
        <v>21</v>
      </c>
      <c r="B23" s="33">
        <v>6</v>
      </c>
      <c r="C23" s="34">
        <v>2.7456211606548099E-3</v>
      </c>
      <c r="D23" s="34">
        <v>1.2537717646644</v>
      </c>
      <c r="E23" s="34">
        <v>1.07643377890453</v>
      </c>
      <c r="F23" s="34">
        <v>1.1789907485158</v>
      </c>
      <c r="G23" s="34">
        <v>1.0797240988931101</v>
      </c>
      <c r="H23" s="34">
        <v>0.996423101059706</v>
      </c>
      <c r="I23" s="34">
        <v>1.1017114599171001</v>
      </c>
      <c r="J23" s="34">
        <v>0.844340101628272</v>
      </c>
      <c r="K23" s="35"/>
      <c r="L23" s="35"/>
      <c r="M23" s="35"/>
      <c r="N23" s="35"/>
      <c r="O23" s="35"/>
      <c r="P23" s="35"/>
      <c r="Q23" s="35"/>
      <c r="R23" s="35"/>
      <c r="S23" s="35"/>
    </row>
    <row r="24" spans="1:19" x14ac:dyDescent="0.25">
      <c r="A24" s="33">
        <v>22</v>
      </c>
      <c r="B24" s="33">
        <v>2</v>
      </c>
      <c r="C24" s="34">
        <v>2.2376604941922599E-3</v>
      </c>
      <c r="D24" s="34">
        <v>1.1067182744134001</v>
      </c>
      <c r="E24" s="34">
        <v>0.94336158574108098</v>
      </c>
      <c r="F24" s="34">
        <v>0.94443810086284097</v>
      </c>
      <c r="G24" s="34">
        <v>1.02359911689058</v>
      </c>
      <c r="H24" s="34">
        <v>0.93591206296517704</v>
      </c>
      <c r="I24" s="34">
        <v>0.99502843271007202</v>
      </c>
      <c r="J24" s="34">
        <v>0.79446763564563305</v>
      </c>
      <c r="K24" s="35"/>
      <c r="L24" s="35"/>
      <c r="M24" s="35"/>
      <c r="N24" s="35"/>
      <c r="O24" s="35"/>
      <c r="P24" s="35"/>
      <c r="Q24" s="35"/>
      <c r="R24" s="35"/>
      <c r="S24" s="35"/>
    </row>
    <row r="25" spans="1:19" x14ac:dyDescent="0.25">
      <c r="A25" s="33">
        <v>23</v>
      </c>
      <c r="B25" s="33">
        <v>4</v>
      </c>
      <c r="C25" s="34">
        <v>1.34582203105087E-3</v>
      </c>
      <c r="D25" s="34">
        <v>1.2604337891988999</v>
      </c>
      <c r="E25" s="34">
        <v>0.91951042814534201</v>
      </c>
      <c r="F25" s="34">
        <v>1.2753319024059999</v>
      </c>
      <c r="G25" s="34">
        <v>0.94956630425056199</v>
      </c>
      <c r="H25" s="34">
        <v>1.0483308931378099</v>
      </c>
      <c r="I25" s="34">
        <v>1.07345698326283</v>
      </c>
      <c r="J25" s="34">
        <v>0.78833069505025699</v>
      </c>
      <c r="K25" s="35"/>
      <c r="L25" s="35"/>
      <c r="M25" s="35"/>
      <c r="N25" s="35"/>
      <c r="O25" s="35"/>
      <c r="P25" s="35"/>
      <c r="Q25" s="35"/>
      <c r="R25" s="35"/>
      <c r="S25" s="35"/>
    </row>
    <row r="26" spans="1:19" x14ac:dyDescent="0.25">
      <c r="A26" s="33">
        <v>24</v>
      </c>
      <c r="B26" s="33">
        <v>3</v>
      </c>
      <c r="C26" s="34">
        <v>1.4600130019599301E-3</v>
      </c>
      <c r="D26" s="34">
        <v>0.95871927080808905</v>
      </c>
      <c r="E26" s="34">
        <v>0.95465667468539706</v>
      </c>
      <c r="F26" s="34">
        <v>1.04667289078256</v>
      </c>
      <c r="G26" s="34">
        <v>1.08699389699569</v>
      </c>
      <c r="H26" s="34">
        <v>1.05506557059673</v>
      </c>
      <c r="I26" s="34">
        <v>1.0124394291330301</v>
      </c>
      <c r="J26" s="34">
        <v>1.16325359031011</v>
      </c>
      <c r="K26" s="35"/>
      <c r="L26" s="35"/>
      <c r="M26" s="35"/>
      <c r="N26" s="35"/>
      <c r="O26" s="35"/>
      <c r="P26" s="35"/>
      <c r="Q26" s="35"/>
      <c r="R26" s="35"/>
      <c r="S26" s="35"/>
    </row>
    <row r="27" spans="1:19" x14ac:dyDescent="0.25">
      <c r="A27" s="33">
        <v>25</v>
      </c>
      <c r="B27" s="33">
        <v>3</v>
      </c>
      <c r="C27" s="34">
        <v>3.0125038531474101E-3</v>
      </c>
      <c r="D27" s="34">
        <v>0.95029801431386995</v>
      </c>
      <c r="E27" s="34">
        <v>1.07416068211454</v>
      </c>
      <c r="F27" s="34">
        <v>0.91216260455642595</v>
      </c>
      <c r="G27" s="34">
        <v>0.98721312776183201</v>
      </c>
      <c r="H27" s="34">
        <v>0.99462285306894804</v>
      </c>
      <c r="I27" s="34">
        <v>1.09463760093477</v>
      </c>
      <c r="J27" s="34">
        <v>0.79915205666900702</v>
      </c>
      <c r="K27" s="35"/>
      <c r="L27" s="35"/>
      <c r="M27" s="35"/>
      <c r="N27" s="35"/>
      <c r="O27" s="35"/>
      <c r="P27" s="35"/>
      <c r="Q27" s="35"/>
      <c r="R27" s="35"/>
      <c r="S27" s="35"/>
    </row>
    <row r="28" spans="1:19" x14ac:dyDescent="0.25">
      <c r="A28" s="33">
        <v>26</v>
      </c>
      <c r="B28" s="33">
        <v>5</v>
      </c>
      <c r="C28" s="34">
        <v>1.6908351039307699E-3</v>
      </c>
      <c r="D28" s="34">
        <v>0.93598348873555404</v>
      </c>
      <c r="E28" s="34">
        <v>0.96397405269800296</v>
      </c>
      <c r="F28" s="34">
        <v>1.17482165134032</v>
      </c>
      <c r="G28" s="34">
        <v>0.99198753450363197</v>
      </c>
      <c r="H28" s="34">
        <v>0.95590925481144795</v>
      </c>
      <c r="I28" s="34">
        <v>1.13086392413588</v>
      </c>
      <c r="J28" s="34">
        <v>0.95420464653670001</v>
      </c>
      <c r="K28" s="35"/>
      <c r="L28" s="35"/>
      <c r="M28" s="35"/>
      <c r="N28" s="35"/>
      <c r="O28" s="35"/>
      <c r="P28" s="35"/>
      <c r="Q28" s="35"/>
      <c r="R28" s="35"/>
      <c r="S28" s="35"/>
    </row>
    <row r="29" spans="1:19" x14ac:dyDescent="0.25">
      <c r="A29" s="33">
        <v>27</v>
      </c>
      <c r="B29" s="33">
        <v>4</v>
      </c>
      <c r="C29" s="34">
        <v>4.0582679263709001E-3</v>
      </c>
      <c r="D29" s="34">
        <v>1.00713914091898</v>
      </c>
      <c r="E29" s="34">
        <v>0.96188010876888097</v>
      </c>
      <c r="F29" s="34">
        <v>1.20662755737338</v>
      </c>
      <c r="G29" s="34">
        <v>1.0268922012991899</v>
      </c>
      <c r="H29" s="34">
        <v>1.0520360863995699</v>
      </c>
      <c r="I29" s="34">
        <v>0.91805211204384796</v>
      </c>
      <c r="J29" s="34">
        <v>0.84960020541113102</v>
      </c>
      <c r="K29" s="35"/>
      <c r="L29" s="35"/>
      <c r="M29" s="35"/>
      <c r="N29" s="35"/>
      <c r="O29" s="35"/>
      <c r="P29" s="35"/>
      <c r="Q29" s="35"/>
      <c r="R29" s="35"/>
      <c r="S29" s="35"/>
    </row>
    <row r="30" spans="1:19" x14ac:dyDescent="0.25">
      <c r="A30" s="33">
        <v>28</v>
      </c>
      <c r="B30" s="33">
        <v>2</v>
      </c>
      <c r="C30" s="34">
        <v>1.7729464171904301E-3</v>
      </c>
      <c r="D30" s="34">
        <v>1.08954635213964</v>
      </c>
      <c r="E30" s="34">
        <v>0.92246534974664995</v>
      </c>
      <c r="F30" s="34">
        <v>1.1812935595451399</v>
      </c>
      <c r="G30" s="34">
        <v>0.94686819412185996</v>
      </c>
      <c r="H30" s="34">
        <v>1.02229149666533</v>
      </c>
      <c r="I30" s="34">
        <v>1.0203847392987999</v>
      </c>
      <c r="J30" s="34">
        <v>0.85768037579654</v>
      </c>
      <c r="K30" s="35"/>
      <c r="L30" s="35"/>
      <c r="M30" s="35"/>
      <c r="N30" s="35"/>
      <c r="O30" s="35"/>
      <c r="P30" s="35"/>
      <c r="Q30" s="35"/>
      <c r="R30" s="35"/>
      <c r="S30" s="35"/>
    </row>
    <row r="31" spans="1:19" x14ac:dyDescent="0.25">
      <c r="A31" s="33">
        <v>29</v>
      </c>
      <c r="B31" s="33">
        <v>6</v>
      </c>
      <c r="C31" s="34">
        <v>3.8007425788691399E-3</v>
      </c>
      <c r="D31" s="34">
        <v>0.99665357603872395</v>
      </c>
      <c r="E31" s="34">
        <v>0.99884467887542105</v>
      </c>
      <c r="F31" s="34">
        <v>0.87387469843712595</v>
      </c>
      <c r="G31" s="34">
        <v>0.96972223674051095</v>
      </c>
      <c r="H31" s="34">
        <v>1.06813448799568</v>
      </c>
      <c r="I31" s="34">
        <v>1.0619901142028401</v>
      </c>
      <c r="J31" s="34">
        <v>1.17549418881486</v>
      </c>
      <c r="K31" s="35"/>
      <c r="L31" s="35"/>
      <c r="M31" s="35"/>
      <c r="N31" s="35"/>
      <c r="O31" s="35"/>
      <c r="P31" s="35"/>
      <c r="Q31" s="35"/>
      <c r="R31" s="35"/>
      <c r="S31" s="35"/>
    </row>
    <row r="32" spans="1:19" x14ac:dyDescent="0.25">
      <c r="A32" s="33">
        <v>30</v>
      </c>
      <c r="B32" s="33">
        <v>5</v>
      </c>
      <c r="C32" s="34">
        <v>1.50028317920048E-3</v>
      </c>
      <c r="D32" s="34">
        <v>1.16002621667018</v>
      </c>
      <c r="E32" s="34">
        <v>1.0629431125897599</v>
      </c>
      <c r="F32" s="34">
        <v>0.93340135602813501</v>
      </c>
      <c r="G32" s="34">
        <v>1.0255826559301799</v>
      </c>
      <c r="H32" s="34">
        <v>1.06704417784604</v>
      </c>
      <c r="I32" s="34">
        <v>1.03067904725589</v>
      </c>
      <c r="J32" s="34">
        <v>1.13889987619716</v>
      </c>
      <c r="K32" s="35"/>
      <c r="L32" s="35"/>
      <c r="M32" s="35"/>
      <c r="N32" s="35"/>
      <c r="O32" s="35"/>
      <c r="P32" s="35"/>
      <c r="Q32" s="35"/>
      <c r="R32" s="35"/>
      <c r="S32" s="35"/>
    </row>
    <row r="33" spans="1:19" x14ac:dyDescent="0.25">
      <c r="A33" s="33">
        <v>31</v>
      </c>
      <c r="B33" s="33">
        <v>4</v>
      </c>
      <c r="C33" s="34">
        <v>2.3931963734968101E-3</v>
      </c>
      <c r="D33" s="34">
        <v>1.1868900442680701</v>
      </c>
      <c r="E33" s="34">
        <v>1.0356085096604799</v>
      </c>
      <c r="F33" s="34">
        <v>1.1357403783276701</v>
      </c>
      <c r="G33" s="34">
        <v>0.96538200334508495</v>
      </c>
      <c r="H33" s="34">
        <v>0.95355366185081503</v>
      </c>
      <c r="I33" s="34">
        <v>0.78924889739287496</v>
      </c>
      <c r="J33" s="34">
        <v>1.0059411388011701</v>
      </c>
      <c r="K33" s="35"/>
      <c r="L33" s="35"/>
      <c r="M33" s="35"/>
      <c r="N33" s="35"/>
      <c r="O33" s="35"/>
      <c r="P33" s="35"/>
      <c r="Q33" s="35"/>
      <c r="R33" s="35"/>
      <c r="S33" s="35"/>
    </row>
    <row r="34" spans="1:19" x14ac:dyDescent="0.25">
      <c r="A34" s="33">
        <v>32</v>
      </c>
      <c r="B34" s="33">
        <v>5</v>
      </c>
      <c r="C34" s="34">
        <v>1.87958451772746E-3</v>
      </c>
      <c r="D34" s="34">
        <v>1.20122165206762</v>
      </c>
      <c r="E34" s="34">
        <v>0.94491656166716498</v>
      </c>
      <c r="F34" s="34">
        <v>0.90104153273149601</v>
      </c>
      <c r="G34" s="34">
        <v>0.96320910338669896</v>
      </c>
      <c r="H34" s="34">
        <v>1.0478818481872001</v>
      </c>
      <c r="I34" s="34">
        <v>1.1750278082905901</v>
      </c>
      <c r="J34" s="34">
        <v>0.83472139686206004</v>
      </c>
      <c r="K34" s="35"/>
      <c r="L34" s="35"/>
      <c r="M34" s="35"/>
      <c r="N34" s="35"/>
      <c r="O34" s="35"/>
      <c r="P34" s="35"/>
      <c r="Q34" s="35"/>
      <c r="R34" s="35"/>
      <c r="S34" s="35"/>
    </row>
    <row r="35" spans="1:19" x14ac:dyDescent="0.25">
      <c r="A35" s="33">
        <v>33</v>
      </c>
      <c r="B35" s="33">
        <v>6</v>
      </c>
      <c r="C35" s="34">
        <v>2.3531081782339298E-3</v>
      </c>
      <c r="D35" s="34">
        <v>1.1057765823878201</v>
      </c>
      <c r="E35" s="34">
        <v>0.91612485722514703</v>
      </c>
      <c r="F35" s="34">
        <v>1.1611798913357401</v>
      </c>
      <c r="G35" s="34">
        <v>1.0646803901578199</v>
      </c>
      <c r="H35" s="34">
        <v>0.95869439400485301</v>
      </c>
      <c r="I35" s="34">
        <v>0.785308486305061</v>
      </c>
      <c r="J35" s="34">
        <v>0.91453118715806703</v>
      </c>
      <c r="K35" s="35"/>
      <c r="L35" s="35"/>
      <c r="M35" s="35"/>
      <c r="N35" s="35"/>
      <c r="O35" s="35"/>
      <c r="P35" s="35"/>
      <c r="Q35" s="35"/>
      <c r="R35" s="35"/>
      <c r="S35" s="35"/>
    </row>
    <row r="36" spans="1:19" x14ac:dyDescent="0.25">
      <c r="A36" s="33">
        <v>34</v>
      </c>
      <c r="B36" s="33">
        <v>3</v>
      </c>
      <c r="C36" s="34">
        <v>1.2834717614739399E-3</v>
      </c>
      <c r="D36" s="34">
        <v>1.1336588785391699</v>
      </c>
      <c r="E36" s="34">
        <v>0.91569768011107899</v>
      </c>
      <c r="F36" s="34">
        <v>0.84519645144857503</v>
      </c>
      <c r="G36" s="34">
        <v>0.98925886832027898</v>
      </c>
      <c r="H36" s="34">
        <v>1.0163226490443</v>
      </c>
      <c r="I36" s="34">
        <v>0.94548155348713903</v>
      </c>
      <c r="J36" s="34">
        <v>1.03324317155794</v>
      </c>
      <c r="K36" s="35"/>
      <c r="L36" s="35"/>
      <c r="M36" s="35"/>
      <c r="N36" s="35"/>
      <c r="O36" s="35"/>
      <c r="P36" s="35"/>
      <c r="Q36" s="35"/>
      <c r="R36" s="35"/>
      <c r="S36" s="35"/>
    </row>
    <row r="37" spans="1:19" x14ac:dyDescent="0.25">
      <c r="A37" s="33">
        <v>35</v>
      </c>
      <c r="B37" s="33">
        <v>3</v>
      </c>
      <c r="C37" s="34">
        <v>4.2082526795765296E-3</v>
      </c>
      <c r="D37" s="34">
        <v>0.92443780531895603</v>
      </c>
      <c r="E37" s="34">
        <v>0.974784375455922</v>
      </c>
      <c r="F37" s="34">
        <v>1.2234440487421701</v>
      </c>
      <c r="G37" s="34">
        <v>1.0525074762044799</v>
      </c>
      <c r="H37" s="34">
        <v>1.00683506907396</v>
      </c>
      <c r="I37" s="34">
        <v>0.75883892854931401</v>
      </c>
      <c r="J37" s="34">
        <v>0.89734747778402502</v>
      </c>
      <c r="K37" s="35"/>
      <c r="L37" s="35"/>
      <c r="M37" s="35"/>
      <c r="N37" s="35"/>
      <c r="O37" s="35"/>
      <c r="P37" s="35"/>
      <c r="Q37" s="35"/>
      <c r="R37" s="35"/>
      <c r="S37" s="35"/>
    </row>
    <row r="38" spans="1:19" x14ac:dyDescent="0.25">
      <c r="A38" s="33">
        <v>36</v>
      </c>
      <c r="B38" s="33">
        <v>5</v>
      </c>
      <c r="C38" s="34">
        <v>3.7730906036142699E-3</v>
      </c>
      <c r="D38" s="34">
        <v>0.94206889819251605</v>
      </c>
      <c r="E38" s="34">
        <v>1.0637646499701501</v>
      </c>
      <c r="F38" s="34">
        <v>0.75618358242399697</v>
      </c>
      <c r="G38" s="34">
        <v>0.96383692641178298</v>
      </c>
      <c r="H38" s="34">
        <v>0.93469500971703301</v>
      </c>
      <c r="I38" s="34">
        <v>1.0364364944940501</v>
      </c>
      <c r="J38" s="34">
        <v>0.76846172347984099</v>
      </c>
      <c r="K38" s="35"/>
      <c r="L38" s="35"/>
      <c r="M38" s="35"/>
      <c r="N38" s="35"/>
      <c r="O38" s="35"/>
      <c r="P38" s="35"/>
      <c r="Q38" s="35"/>
      <c r="R38" s="35"/>
      <c r="S38" s="35"/>
    </row>
    <row r="39" spans="1:19" x14ac:dyDescent="0.25">
      <c r="A39" s="33">
        <v>37</v>
      </c>
      <c r="B39" s="33">
        <v>4</v>
      </c>
      <c r="C39" s="34">
        <v>1.01928065464795E-3</v>
      </c>
      <c r="D39" s="34">
        <v>1.08657375671358</v>
      </c>
      <c r="E39" s="34">
        <v>0.98340127559760304</v>
      </c>
      <c r="F39" s="34">
        <v>0.73505238427842501</v>
      </c>
      <c r="G39" s="34">
        <v>0.93117698021595696</v>
      </c>
      <c r="H39" s="34">
        <v>0.97140398030903996</v>
      </c>
      <c r="I39" s="34">
        <v>0.95143099235974404</v>
      </c>
      <c r="J39" s="34">
        <v>1.1519335325267599</v>
      </c>
      <c r="K39" s="35"/>
      <c r="L39" s="35"/>
      <c r="M39" s="35"/>
      <c r="N39" s="35"/>
      <c r="O39" s="35"/>
      <c r="P39" s="35"/>
      <c r="Q39" s="35"/>
      <c r="R39" s="35"/>
      <c r="S39" s="35"/>
    </row>
    <row r="40" spans="1:19" x14ac:dyDescent="0.25">
      <c r="A40" s="33">
        <v>38</v>
      </c>
      <c r="B40" s="33">
        <v>5</v>
      </c>
      <c r="C40" s="34">
        <v>1.03140979037899E-3</v>
      </c>
      <c r="D40" s="34">
        <v>1.1862804096619699</v>
      </c>
      <c r="E40" s="34">
        <v>0.97628018564421304</v>
      </c>
      <c r="F40" s="34">
        <v>1.31581305381819</v>
      </c>
      <c r="G40" s="34">
        <v>1.04327660857557</v>
      </c>
      <c r="H40" s="34">
        <v>0.95236823234132595</v>
      </c>
      <c r="I40" s="34">
        <v>1.0461450414115201</v>
      </c>
      <c r="J40" s="34">
        <v>1.20597609860402</v>
      </c>
      <c r="K40" s="35"/>
      <c r="L40" s="35"/>
      <c r="M40" s="35"/>
      <c r="N40" s="35"/>
      <c r="O40" s="35"/>
      <c r="P40" s="35"/>
      <c r="Q40" s="35"/>
      <c r="R40" s="35"/>
      <c r="S40" s="35"/>
    </row>
    <row r="41" spans="1:19" x14ac:dyDescent="0.25">
      <c r="A41" s="33">
        <v>39</v>
      </c>
      <c r="B41" s="33">
        <v>6</v>
      </c>
      <c r="C41" s="34">
        <v>2.4789950059977998E-3</v>
      </c>
      <c r="D41" s="34">
        <v>1.18795499841886</v>
      </c>
      <c r="E41" s="34">
        <v>1.0235054159122501</v>
      </c>
      <c r="F41" s="34">
        <v>1.1522285573223701</v>
      </c>
      <c r="G41" s="34">
        <v>0.96657429221508695</v>
      </c>
      <c r="H41" s="34">
        <v>0.92273873535156103</v>
      </c>
      <c r="I41" s="34">
        <v>0.94219221899515204</v>
      </c>
      <c r="J41" s="34">
        <v>0.79381521827426604</v>
      </c>
      <c r="K41" s="35"/>
      <c r="L41" s="35"/>
      <c r="M41" s="35"/>
      <c r="N41" s="35"/>
      <c r="O41" s="35"/>
      <c r="P41" s="35"/>
      <c r="Q41" s="35"/>
      <c r="R41" s="35"/>
      <c r="S41" s="35"/>
    </row>
    <row r="42" spans="1:19" x14ac:dyDescent="0.25">
      <c r="A42" s="33">
        <v>40</v>
      </c>
      <c r="B42" s="33">
        <v>2</v>
      </c>
      <c r="C42" s="34">
        <v>2.16281060947953E-3</v>
      </c>
      <c r="D42" s="34">
        <v>0.92555442530943999</v>
      </c>
      <c r="E42" s="34">
        <v>0.93977706771271496</v>
      </c>
      <c r="F42" s="34">
        <v>0.74257964353739803</v>
      </c>
      <c r="G42" s="34">
        <v>1.01870050151294</v>
      </c>
      <c r="H42" s="34">
        <v>0.91610969740680104</v>
      </c>
      <c r="I42" s="34">
        <v>1.2449413015186499</v>
      </c>
      <c r="J42" s="34">
        <v>0.88746977363207002</v>
      </c>
      <c r="K42" s="35"/>
      <c r="L42" s="35"/>
      <c r="M42" s="35"/>
      <c r="N42" s="35"/>
      <c r="O42" s="35"/>
      <c r="P42" s="35"/>
      <c r="Q42" s="35"/>
      <c r="R42" s="35"/>
      <c r="S42" s="35"/>
    </row>
    <row r="43" spans="1:19" x14ac:dyDescent="0.25">
      <c r="A43" s="33">
        <v>41</v>
      </c>
      <c r="B43" s="33">
        <v>3</v>
      </c>
      <c r="C43" s="34">
        <v>3.9722381273570601E-3</v>
      </c>
      <c r="D43" s="34">
        <v>1.1732523260850301</v>
      </c>
      <c r="E43" s="34">
        <v>1.05360276996015</v>
      </c>
      <c r="F43" s="34">
        <v>0.76629254790982904</v>
      </c>
      <c r="G43" s="34">
        <v>1.0375328198520499</v>
      </c>
      <c r="H43" s="34">
        <v>0.958128430332845</v>
      </c>
      <c r="I43" s="34">
        <v>0.99549995369782696</v>
      </c>
      <c r="J43" s="34">
        <v>1.03563482976693</v>
      </c>
      <c r="K43" s="35"/>
      <c r="L43" s="35"/>
      <c r="M43" s="35"/>
      <c r="N43" s="35"/>
      <c r="O43" s="35"/>
      <c r="P43" s="35"/>
      <c r="Q43" s="35"/>
      <c r="R43" s="35"/>
      <c r="S43" s="35"/>
    </row>
    <row r="44" spans="1:19" x14ac:dyDescent="0.25">
      <c r="A44" s="33">
        <v>42</v>
      </c>
      <c r="B44" s="33">
        <v>6</v>
      </c>
      <c r="C44" s="34">
        <v>2.7431159318043398E-3</v>
      </c>
      <c r="D44" s="34">
        <v>1.104315452157</v>
      </c>
      <c r="E44" s="34">
        <v>1.06987799365144</v>
      </c>
      <c r="F44" s="34">
        <v>0.85938817800922995</v>
      </c>
      <c r="G44" s="34">
        <v>1.07772158262046</v>
      </c>
      <c r="H44" s="34">
        <v>0.92168107076822303</v>
      </c>
      <c r="I44" s="34">
        <v>1.0829156906152499</v>
      </c>
      <c r="J44" s="34">
        <v>0.90708366072231505</v>
      </c>
      <c r="K44" s="35"/>
      <c r="L44" s="35"/>
      <c r="M44" s="35"/>
      <c r="N44" s="35"/>
      <c r="O44" s="35"/>
      <c r="P44" s="35"/>
      <c r="Q44" s="35"/>
      <c r="R44" s="35"/>
      <c r="S44" s="35"/>
    </row>
    <row r="45" spans="1:19" x14ac:dyDescent="0.25">
      <c r="A45" s="33">
        <v>43</v>
      </c>
      <c r="B45" s="33">
        <v>4</v>
      </c>
      <c r="C45" s="34">
        <v>4.1784165880614701E-3</v>
      </c>
      <c r="D45" s="34">
        <v>1.1601008400064901</v>
      </c>
      <c r="E45" s="34">
        <v>0.96023810437336798</v>
      </c>
      <c r="F45" s="34">
        <v>1.00578579431791</v>
      </c>
      <c r="G45" s="34">
        <v>0.92544624723956304</v>
      </c>
      <c r="H45" s="34">
        <v>1.0372804932288999</v>
      </c>
      <c r="I45" s="34">
        <v>1.1502166341343301</v>
      </c>
      <c r="J45" s="34">
        <v>0.83009493087846198</v>
      </c>
      <c r="K45" s="35"/>
      <c r="L45" s="35"/>
      <c r="M45" s="35"/>
      <c r="N45" s="35"/>
      <c r="O45" s="35"/>
      <c r="P45" s="35"/>
      <c r="Q45" s="35"/>
      <c r="R45" s="35"/>
      <c r="S45" s="35"/>
    </row>
    <row r="46" spans="1:19" x14ac:dyDescent="0.25">
      <c r="A46" s="33">
        <v>44</v>
      </c>
      <c r="B46" s="33">
        <v>3</v>
      </c>
      <c r="C46" s="34">
        <v>3.5561335953553999E-3</v>
      </c>
      <c r="D46" s="34">
        <v>1.07930826685953</v>
      </c>
      <c r="E46" s="34">
        <v>0.98615150794255202</v>
      </c>
      <c r="F46" s="34">
        <v>0.85085896450154097</v>
      </c>
      <c r="G46" s="34">
        <v>0.94862404649669896</v>
      </c>
      <c r="H46" s="34">
        <v>0.99648586819975205</v>
      </c>
      <c r="I46" s="34">
        <v>0.86710493933451305</v>
      </c>
      <c r="J46" s="34">
        <v>1.2146106871212401</v>
      </c>
      <c r="K46" s="35"/>
      <c r="L46" s="35"/>
      <c r="M46" s="35"/>
      <c r="N46" s="35"/>
      <c r="O46" s="35"/>
      <c r="P46" s="35"/>
      <c r="Q46" s="35"/>
      <c r="R46" s="35"/>
      <c r="S46" s="35"/>
    </row>
    <row r="47" spans="1:19" x14ac:dyDescent="0.25">
      <c r="A47" s="33">
        <v>45</v>
      </c>
      <c r="B47" s="33">
        <v>4</v>
      </c>
      <c r="C47" s="34">
        <v>3.4036207478877101E-3</v>
      </c>
      <c r="D47" s="34">
        <v>1.2576026012664001</v>
      </c>
      <c r="E47" s="34">
        <v>1.04301462334907</v>
      </c>
      <c r="F47" s="34">
        <v>1.06604780481828</v>
      </c>
      <c r="G47" s="34">
        <v>0.98995607422199705</v>
      </c>
      <c r="H47" s="34">
        <v>0.98624217404638603</v>
      </c>
      <c r="I47" s="34">
        <v>1.1567118540838</v>
      </c>
      <c r="J47" s="34">
        <v>1.0091087193085999</v>
      </c>
      <c r="K47" s="35"/>
      <c r="L47" s="35"/>
      <c r="M47" s="35"/>
      <c r="N47" s="35"/>
      <c r="O47" s="35"/>
      <c r="P47" s="35"/>
      <c r="Q47" s="35"/>
      <c r="R47" s="35"/>
      <c r="S47" s="35"/>
    </row>
    <row r="48" spans="1:19" x14ac:dyDescent="0.25">
      <c r="A48" s="33">
        <v>46</v>
      </c>
      <c r="B48" s="33">
        <v>4</v>
      </c>
      <c r="C48" s="34">
        <v>2.5280015274639299E-3</v>
      </c>
      <c r="D48" s="34">
        <v>1.23727817683319</v>
      </c>
      <c r="E48" s="34">
        <v>0.99840801185752304</v>
      </c>
      <c r="F48" s="34">
        <v>0.74631956401858202</v>
      </c>
      <c r="G48" s="34">
        <v>1.0428033681261999</v>
      </c>
      <c r="H48" s="34">
        <v>1.06123125064127</v>
      </c>
      <c r="I48" s="34">
        <v>1.12728930350812</v>
      </c>
      <c r="J48" s="34">
        <v>1.2191161462264399</v>
      </c>
      <c r="K48" s="35"/>
      <c r="L48" s="35"/>
      <c r="M48" s="35"/>
      <c r="N48" s="35"/>
      <c r="O48" s="35"/>
      <c r="P48" s="35"/>
      <c r="Q48" s="35"/>
      <c r="R48" s="35"/>
      <c r="S48" s="35"/>
    </row>
    <row r="49" spans="1:19" x14ac:dyDescent="0.25">
      <c r="A49" s="33">
        <v>47</v>
      </c>
      <c r="B49" s="33">
        <v>2</v>
      </c>
      <c r="C49" s="34">
        <v>4.2602795745671296E-3</v>
      </c>
      <c r="D49" s="34">
        <v>1.2758935576008501</v>
      </c>
      <c r="E49" s="34">
        <v>0.96308994690026095</v>
      </c>
      <c r="F49" s="34">
        <v>1.13954145350272</v>
      </c>
      <c r="G49" s="34">
        <v>1.0425483913728999</v>
      </c>
      <c r="H49" s="34">
        <v>1.04892286335176</v>
      </c>
      <c r="I49" s="34">
        <v>0.95212022208980096</v>
      </c>
      <c r="J49" s="34">
        <v>0.869516095295782</v>
      </c>
      <c r="K49" s="35"/>
      <c r="L49" s="35"/>
      <c r="M49" s="35"/>
      <c r="N49" s="35"/>
      <c r="O49" s="35"/>
      <c r="P49" s="35"/>
      <c r="Q49" s="35"/>
      <c r="R49" s="35"/>
      <c r="S49" s="35"/>
    </row>
    <row r="50" spans="1:19" x14ac:dyDescent="0.25">
      <c r="A50" s="33">
        <v>48</v>
      </c>
      <c r="B50" s="33">
        <v>6</v>
      </c>
      <c r="C50" s="34">
        <v>3.8650272514099502E-3</v>
      </c>
      <c r="D50" s="34">
        <v>0.99044275457083097</v>
      </c>
      <c r="E50" s="34">
        <v>0.96369602267969101</v>
      </c>
      <c r="F50" s="34">
        <v>0.92277649378951998</v>
      </c>
      <c r="G50" s="34">
        <v>0.92208877414139301</v>
      </c>
      <c r="H50" s="34">
        <v>0.95682772579684205</v>
      </c>
      <c r="I50" s="34">
        <v>1.1710416178601499</v>
      </c>
      <c r="J50" s="34">
        <v>1.0358166067996899</v>
      </c>
      <c r="K50" s="35"/>
      <c r="L50" s="35"/>
      <c r="M50" s="35"/>
      <c r="N50" s="35"/>
      <c r="O50" s="35"/>
      <c r="P50" s="35"/>
      <c r="Q50" s="35"/>
      <c r="R50" s="35"/>
      <c r="S50" s="35"/>
    </row>
    <row r="51" spans="1:19" x14ac:dyDescent="0.25">
      <c r="A51" s="33">
        <v>49</v>
      </c>
      <c r="B51" s="33">
        <v>5</v>
      </c>
      <c r="C51" s="34">
        <v>2.4619415878127699E-3</v>
      </c>
      <c r="D51" s="34">
        <v>0.94098819409358703</v>
      </c>
      <c r="E51" s="34">
        <v>0.93452651629871797</v>
      </c>
      <c r="F51" s="34">
        <v>1.0446903476884499</v>
      </c>
      <c r="G51" s="34">
        <v>0.93667222919262705</v>
      </c>
      <c r="H51" s="34">
        <v>0.98850872308889903</v>
      </c>
      <c r="I51" s="34">
        <v>1.03170494978606</v>
      </c>
      <c r="J51" s="34">
        <v>1.15924789564402</v>
      </c>
      <c r="K51" s="35"/>
      <c r="L51" s="35"/>
      <c r="M51" s="35"/>
      <c r="N51" s="35"/>
      <c r="O51" s="35"/>
      <c r="P51" s="35"/>
      <c r="Q51" s="35"/>
      <c r="R51" s="35"/>
      <c r="S51" s="35"/>
    </row>
    <row r="52" spans="1:19" x14ac:dyDescent="0.25">
      <c r="A52" s="33">
        <v>50</v>
      </c>
      <c r="B52" s="33">
        <v>6</v>
      </c>
      <c r="C52" s="34">
        <v>1.19865902927051E-3</v>
      </c>
      <c r="D52" s="34">
        <v>1.1970434946922599</v>
      </c>
      <c r="E52" s="34">
        <v>0.98882082378085201</v>
      </c>
      <c r="F52" s="34">
        <v>1.2797586054896199</v>
      </c>
      <c r="G52" s="34">
        <v>0.91417719788171903</v>
      </c>
      <c r="H52" s="34">
        <v>0.93995013033021002</v>
      </c>
      <c r="I52" s="34">
        <v>1.1763225948714999</v>
      </c>
      <c r="J52" s="34">
        <v>1.2017858131026999</v>
      </c>
      <c r="K52" s="35"/>
      <c r="L52" s="35"/>
      <c r="M52" s="35"/>
      <c r="N52" s="35"/>
      <c r="O52" s="35"/>
      <c r="P52" s="35"/>
      <c r="Q52" s="35"/>
      <c r="R52" s="35"/>
      <c r="S52" s="35"/>
    </row>
    <row r="53" spans="1:19" x14ac:dyDescent="0.25">
      <c r="A53" s="33">
        <v>51</v>
      </c>
      <c r="B53" s="33">
        <v>3</v>
      </c>
      <c r="C53" s="34">
        <v>2.49664402271181E-3</v>
      </c>
      <c r="D53" s="34">
        <v>1.0417605784547801</v>
      </c>
      <c r="E53" s="34">
        <v>1.0741351747996799</v>
      </c>
      <c r="F53" s="34">
        <v>1.2073490272419301</v>
      </c>
      <c r="G53" s="34">
        <v>1.0855600104771299</v>
      </c>
      <c r="H53" s="34">
        <v>0.92196418334312702</v>
      </c>
      <c r="I53" s="34">
        <v>0.80493293022868695</v>
      </c>
      <c r="J53" s="34">
        <v>0.785429012876382</v>
      </c>
      <c r="K53" s="35"/>
      <c r="L53" s="35"/>
      <c r="M53" s="35"/>
      <c r="N53" s="35"/>
      <c r="O53" s="35"/>
      <c r="P53" s="35"/>
      <c r="Q53" s="35"/>
      <c r="R53" s="35"/>
      <c r="S53" s="35"/>
    </row>
    <row r="54" spans="1:19" x14ac:dyDescent="0.25">
      <c r="A54" s="33">
        <v>52</v>
      </c>
      <c r="B54" s="33">
        <v>3</v>
      </c>
      <c r="C54" s="34">
        <v>4.2205322506399202E-3</v>
      </c>
      <c r="D54" s="34">
        <v>1.1357140403611099</v>
      </c>
      <c r="E54" s="34">
        <v>1.0393459442522499</v>
      </c>
      <c r="F54" s="34">
        <v>1.0988150579343701</v>
      </c>
      <c r="G54" s="34">
        <v>1.0641265358549901</v>
      </c>
      <c r="H54" s="34">
        <v>0.96929832124042203</v>
      </c>
      <c r="I54" s="34">
        <v>0.80505425353826299</v>
      </c>
      <c r="J54" s="34">
        <v>0.93456422360914904</v>
      </c>
      <c r="K54" s="35"/>
      <c r="L54" s="35"/>
      <c r="M54" s="35"/>
      <c r="N54" s="35"/>
      <c r="O54" s="35"/>
      <c r="P54" s="35"/>
      <c r="Q54" s="35"/>
      <c r="R54" s="35"/>
      <c r="S54" s="35"/>
    </row>
    <row r="55" spans="1:19" x14ac:dyDescent="0.25">
      <c r="A55" s="33">
        <v>53</v>
      </c>
      <c r="B55" s="33">
        <v>5</v>
      </c>
      <c r="C55" s="34">
        <v>4.35804340963852E-3</v>
      </c>
      <c r="D55" s="34">
        <v>0.98333147871302296</v>
      </c>
      <c r="E55" s="34">
        <v>0.94898625195807396</v>
      </c>
      <c r="F55" s="34">
        <v>1.2631487966916599</v>
      </c>
      <c r="G55" s="34">
        <v>0.97829216178119704</v>
      </c>
      <c r="H55" s="34">
        <v>0.99143281892699597</v>
      </c>
      <c r="I55" s="34">
        <v>0.97725895971684196</v>
      </c>
      <c r="J55" s="34">
        <v>1.02142908914111</v>
      </c>
      <c r="K55" s="35"/>
      <c r="L55" s="35"/>
      <c r="M55" s="35"/>
      <c r="N55" s="35"/>
      <c r="O55" s="35"/>
      <c r="P55" s="35"/>
      <c r="Q55" s="35"/>
      <c r="R55" s="35"/>
      <c r="S55" s="35"/>
    </row>
    <row r="56" spans="1:19" x14ac:dyDescent="0.25">
      <c r="A56" s="33">
        <v>54</v>
      </c>
      <c r="B56" s="33">
        <v>5</v>
      </c>
      <c r="C56" s="34">
        <v>1.1803855404161599E-3</v>
      </c>
      <c r="D56" s="34">
        <v>1.1528824981462999</v>
      </c>
      <c r="E56" s="34">
        <v>1.0201102933777799</v>
      </c>
      <c r="F56" s="34">
        <v>0.88636503181947601</v>
      </c>
      <c r="G56" s="34">
        <v>0.937115942602332</v>
      </c>
      <c r="H56" s="34">
        <v>0.96090911510560295</v>
      </c>
      <c r="I56" s="34">
        <v>1.1276177589514</v>
      </c>
      <c r="J56" s="34">
        <v>1.1192889699425399</v>
      </c>
      <c r="K56" s="35"/>
      <c r="L56" s="35"/>
      <c r="M56" s="35"/>
      <c r="N56" s="35"/>
      <c r="O56" s="35"/>
      <c r="P56" s="35"/>
      <c r="Q56" s="35"/>
      <c r="R56" s="35"/>
      <c r="S56" s="35"/>
    </row>
    <row r="57" spans="1:19" x14ac:dyDescent="0.25">
      <c r="A57" s="33">
        <v>55</v>
      </c>
      <c r="B57" s="33">
        <v>4</v>
      </c>
      <c r="C57" s="34">
        <v>1.9235586970140701E-3</v>
      </c>
      <c r="D57" s="34">
        <v>0.88077003592043002</v>
      </c>
      <c r="E57" s="34">
        <v>0.98237578218087596</v>
      </c>
      <c r="F57" s="34">
        <v>1.32662674595653</v>
      </c>
      <c r="G57" s="34">
        <v>1.04801807903475</v>
      </c>
      <c r="H57" s="34">
        <v>1.0157558110084</v>
      </c>
      <c r="I57" s="34">
        <v>0.81247214026577297</v>
      </c>
      <c r="J57" s="34">
        <v>1.2062680376613799</v>
      </c>
      <c r="K57" s="35"/>
      <c r="L57" s="35"/>
      <c r="M57" s="35"/>
      <c r="N57" s="35"/>
      <c r="O57" s="35"/>
      <c r="P57" s="35"/>
      <c r="Q57" s="35"/>
      <c r="R57" s="35"/>
      <c r="S57" s="35"/>
    </row>
    <row r="58" spans="1:19" x14ac:dyDescent="0.25">
      <c r="A58" s="33">
        <v>56</v>
      </c>
      <c r="B58" s="33">
        <v>2</v>
      </c>
      <c r="C58" s="34">
        <v>1.46857952470736E-3</v>
      </c>
      <c r="D58" s="34">
        <v>0.91162295552797201</v>
      </c>
      <c r="E58" s="34">
        <v>0.92385492861009499</v>
      </c>
      <c r="F58" s="34">
        <v>1.3139608413311601</v>
      </c>
      <c r="G58" s="34">
        <v>1.0278222581087799</v>
      </c>
      <c r="H58" s="34">
        <v>0.92878261363468395</v>
      </c>
      <c r="I58" s="34">
        <v>1.0418130562765699</v>
      </c>
      <c r="J58" s="34">
        <v>1.13370161958805</v>
      </c>
      <c r="K58" s="35"/>
      <c r="L58" s="35"/>
      <c r="M58" s="35"/>
      <c r="N58" s="35"/>
      <c r="O58" s="35"/>
      <c r="P58" s="35"/>
      <c r="Q58" s="35"/>
      <c r="R58" s="35"/>
      <c r="S58" s="35"/>
    </row>
    <row r="59" spans="1:19" x14ac:dyDescent="0.25">
      <c r="A59" s="33">
        <v>57</v>
      </c>
      <c r="B59" s="33">
        <v>3</v>
      </c>
      <c r="C59" s="34">
        <v>3.6999587000232001E-3</v>
      </c>
      <c r="D59" s="34">
        <v>1.1840263913848099</v>
      </c>
      <c r="E59" s="34">
        <v>0.912377802917272</v>
      </c>
      <c r="F59" s="34">
        <v>1.0198510993401</v>
      </c>
      <c r="G59" s="34">
        <v>1.00990985051098</v>
      </c>
      <c r="H59" s="34">
        <v>0.98941509243304104</v>
      </c>
      <c r="I59" s="34">
        <v>1.22468866137455</v>
      </c>
      <c r="J59" s="34">
        <v>1.2163156289872501</v>
      </c>
      <c r="K59" s="35"/>
      <c r="L59" s="35"/>
      <c r="M59" s="35"/>
      <c r="N59" s="35"/>
      <c r="O59" s="35"/>
      <c r="P59" s="35"/>
      <c r="Q59" s="35"/>
      <c r="R59" s="35"/>
      <c r="S59" s="35"/>
    </row>
    <row r="60" spans="1:19" x14ac:dyDescent="0.25">
      <c r="A60" s="33">
        <v>58</v>
      </c>
      <c r="B60" s="33">
        <v>6</v>
      </c>
      <c r="C60" s="34">
        <v>1.9161020543292399E-3</v>
      </c>
      <c r="D60" s="34">
        <v>0.92826769702382705</v>
      </c>
      <c r="E60" s="34">
        <v>1.0195951079749099</v>
      </c>
      <c r="F60" s="34">
        <v>0.87465788070411099</v>
      </c>
      <c r="G60" s="34">
        <v>1.0130181930190301</v>
      </c>
      <c r="H60" s="34">
        <v>0.93490359781194698</v>
      </c>
      <c r="I60" s="34">
        <v>1.1782088624892699</v>
      </c>
      <c r="J60" s="34">
        <v>1.16917921980356</v>
      </c>
      <c r="K60" s="35"/>
      <c r="L60" s="35"/>
      <c r="M60" s="35"/>
      <c r="N60" s="35"/>
      <c r="O60" s="35"/>
      <c r="P60" s="35"/>
      <c r="Q60" s="35"/>
      <c r="R60" s="35"/>
      <c r="S60" s="35"/>
    </row>
    <row r="61" spans="1:19" x14ac:dyDescent="0.25">
      <c r="A61" s="33">
        <v>59</v>
      </c>
      <c r="B61" s="33">
        <v>3</v>
      </c>
      <c r="C61" s="34">
        <v>4.4633297240664104E-3</v>
      </c>
      <c r="D61" s="34">
        <v>1.0867957161617099</v>
      </c>
      <c r="E61" s="34">
        <v>1.0758580825927</v>
      </c>
      <c r="F61" s="34">
        <v>1.2646627072165999</v>
      </c>
      <c r="G61" s="34">
        <v>1.04782464761517</v>
      </c>
      <c r="H61" s="34">
        <v>1.0292276587309199</v>
      </c>
      <c r="I61" s="34">
        <v>1.2373184269250299</v>
      </c>
      <c r="J61" s="34">
        <v>0.97203507357317798</v>
      </c>
      <c r="K61" s="35"/>
      <c r="L61" s="35"/>
      <c r="M61" s="35"/>
      <c r="N61" s="35"/>
      <c r="O61" s="35"/>
      <c r="P61" s="35"/>
      <c r="Q61" s="35"/>
      <c r="R61" s="35"/>
      <c r="S61" s="35"/>
    </row>
    <row r="62" spans="1:19" x14ac:dyDescent="0.25">
      <c r="A62" s="33">
        <v>60</v>
      </c>
      <c r="B62" s="33">
        <v>6</v>
      </c>
      <c r="C62" s="34">
        <v>2.7090618980316799E-3</v>
      </c>
      <c r="D62" s="34">
        <v>1.2195298723547401</v>
      </c>
      <c r="E62" s="34">
        <v>1.05540875510028</v>
      </c>
      <c r="F62" s="34">
        <v>0.80455303760854102</v>
      </c>
      <c r="G62" s="34">
        <v>0.96329754174480897</v>
      </c>
      <c r="H62" s="34">
        <v>0.941385935872184</v>
      </c>
      <c r="I62" s="34">
        <v>0.85345820629674796</v>
      </c>
      <c r="J62" s="34">
        <v>0.86488562874515895</v>
      </c>
      <c r="K62" s="35"/>
      <c r="L62" s="35"/>
      <c r="M62" s="35"/>
      <c r="N62" s="35"/>
      <c r="O62" s="35"/>
      <c r="P62" s="35"/>
      <c r="Q62" s="35"/>
      <c r="R62" s="35"/>
      <c r="S62" s="35"/>
    </row>
    <row r="63" spans="1:19" x14ac:dyDescent="0.25">
      <c r="A63" s="33">
        <v>61</v>
      </c>
      <c r="B63" s="33">
        <v>6</v>
      </c>
      <c r="C63" s="34">
        <v>4.2473816322185203E-3</v>
      </c>
      <c r="D63" s="34">
        <v>0.91011252872713</v>
      </c>
      <c r="E63" s="34">
        <v>1.0668834230184401</v>
      </c>
      <c r="F63" s="34">
        <v>1.37757840966844</v>
      </c>
      <c r="G63" s="34">
        <v>1.0763298278468001</v>
      </c>
      <c r="H63" s="34">
        <v>1.0551272760967401</v>
      </c>
      <c r="I63" s="34">
        <v>0.85666799639598501</v>
      </c>
      <c r="J63" s="34">
        <v>0.878753371368582</v>
      </c>
      <c r="K63" s="35"/>
      <c r="L63" s="35"/>
      <c r="M63" s="35"/>
      <c r="N63" s="35"/>
      <c r="O63" s="35"/>
      <c r="P63" s="35"/>
      <c r="Q63" s="35"/>
      <c r="R63" s="35"/>
      <c r="S63" s="35"/>
    </row>
    <row r="64" spans="1:19" x14ac:dyDescent="0.25">
      <c r="A64" s="33">
        <v>62</v>
      </c>
      <c r="B64" s="33">
        <v>4</v>
      </c>
      <c r="C64" s="34">
        <v>3.6673677131512099E-3</v>
      </c>
      <c r="D64" s="34">
        <v>1.0398729575163099</v>
      </c>
      <c r="E64" s="34">
        <v>1.0538237817173799</v>
      </c>
      <c r="F64" s="34">
        <v>1.0859341945222001</v>
      </c>
      <c r="G64" s="34">
        <v>0.94837455179680197</v>
      </c>
      <c r="H64" s="34">
        <v>0.99523575034605405</v>
      </c>
      <c r="I64" s="34">
        <v>0.93167258412876397</v>
      </c>
      <c r="J64" s="34">
        <v>1.16858744551562</v>
      </c>
      <c r="K64" s="35"/>
      <c r="L64" s="35"/>
      <c r="M64" s="35"/>
      <c r="N64" s="35"/>
      <c r="O64" s="35"/>
      <c r="P64" s="35"/>
      <c r="Q64" s="35"/>
      <c r="R64" s="35"/>
      <c r="S64" s="35"/>
    </row>
    <row r="65" spans="1:19" x14ac:dyDescent="0.25">
      <c r="A65" s="33">
        <v>63</v>
      </c>
      <c r="B65" s="33">
        <v>5</v>
      </c>
      <c r="C65" s="34">
        <v>2.7145363547898299E-3</v>
      </c>
      <c r="D65" s="34">
        <v>1.13324529072631</v>
      </c>
      <c r="E65" s="34">
        <v>0.96774609808898304</v>
      </c>
      <c r="F65" s="34">
        <v>1.0505073771029501</v>
      </c>
      <c r="G65" s="34">
        <v>1.02042111751191</v>
      </c>
      <c r="H65" s="34">
        <v>0.93502828360255197</v>
      </c>
      <c r="I65" s="34">
        <v>0.95793346104412103</v>
      </c>
      <c r="J65" s="34">
        <v>1.15032714647308</v>
      </c>
      <c r="K65" s="35"/>
      <c r="L65" s="35"/>
      <c r="M65" s="35"/>
      <c r="N65" s="35"/>
      <c r="O65" s="35"/>
      <c r="P65" s="35"/>
      <c r="Q65" s="35"/>
      <c r="R65" s="35"/>
      <c r="S65" s="35"/>
    </row>
    <row r="66" spans="1:19" x14ac:dyDescent="0.25">
      <c r="A66" s="33">
        <v>64</v>
      </c>
      <c r="B66" s="33">
        <v>3</v>
      </c>
      <c r="C66" s="34">
        <v>4.5581639662661501E-3</v>
      </c>
      <c r="D66" s="34">
        <v>1.0151765956424701</v>
      </c>
      <c r="E66" s="34">
        <v>0.98163227317302504</v>
      </c>
      <c r="F66" s="34">
        <v>1.31496472864296</v>
      </c>
      <c r="G66" s="34">
        <v>0.97525909837027203</v>
      </c>
      <c r="H66" s="34">
        <v>0.94629427645495401</v>
      </c>
      <c r="I66" s="34">
        <v>0.79889051335128602</v>
      </c>
      <c r="J66" s="34">
        <v>0.98396121817673299</v>
      </c>
      <c r="K66" s="35"/>
      <c r="L66" s="35"/>
      <c r="M66" s="35"/>
      <c r="N66" s="35"/>
      <c r="O66" s="35"/>
      <c r="P66" s="35"/>
      <c r="Q66" s="35"/>
      <c r="R66" s="35"/>
      <c r="S66" s="35"/>
    </row>
    <row r="67" spans="1:19" x14ac:dyDescent="0.25">
      <c r="A67" s="33">
        <v>65</v>
      </c>
      <c r="B67" s="33">
        <v>5</v>
      </c>
      <c r="C67" s="34">
        <v>3.9305812321716203E-3</v>
      </c>
      <c r="D67" s="34">
        <v>0.96948115677852897</v>
      </c>
      <c r="E67" s="34">
        <v>1.0259028982501801</v>
      </c>
      <c r="F67" s="34">
        <v>1.1778074117047199</v>
      </c>
      <c r="G67" s="34">
        <v>0.923147814370467</v>
      </c>
      <c r="H67" s="34">
        <v>1.0299260787896301</v>
      </c>
      <c r="I67" s="34">
        <v>1.1426111564742101</v>
      </c>
      <c r="J67" s="34">
        <v>1.01253377961246</v>
      </c>
      <c r="K67" s="35"/>
      <c r="L67" s="35"/>
      <c r="M67" s="35"/>
      <c r="N67" s="35"/>
      <c r="O67" s="35"/>
      <c r="P67" s="35"/>
      <c r="Q67" s="35"/>
      <c r="R67" s="35"/>
      <c r="S67" s="35"/>
    </row>
    <row r="68" spans="1:19" x14ac:dyDescent="0.25">
      <c r="A68" s="33">
        <v>66</v>
      </c>
      <c r="B68" s="33">
        <v>6</v>
      </c>
      <c r="C68" s="34">
        <v>1.2199293871539001E-3</v>
      </c>
      <c r="D68" s="34">
        <v>1.0300264733515201</v>
      </c>
      <c r="E68" s="34">
        <v>0.989836210383638</v>
      </c>
      <c r="F68" s="34">
        <v>0.759491103364482</v>
      </c>
      <c r="G68" s="34">
        <v>0.99455616434145599</v>
      </c>
      <c r="H68" s="34">
        <v>0.96324591776535595</v>
      </c>
      <c r="I68" s="34">
        <v>0.823592998770875</v>
      </c>
      <c r="J68" s="34">
        <v>1.04628460900026</v>
      </c>
      <c r="K68" s="35"/>
      <c r="L68" s="35"/>
      <c r="M68" s="35"/>
      <c r="N68" s="35"/>
      <c r="O68" s="35"/>
      <c r="P68" s="35"/>
      <c r="Q68" s="35"/>
      <c r="R68" s="35"/>
      <c r="S68" s="35"/>
    </row>
    <row r="69" spans="1:19" x14ac:dyDescent="0.25">
      <c r="A69" s="33">
        <v>67</v>
      </c>
      <c r="B69" s="33">
        <v>4</v>
      </c>
      <c r="C69" s="34">
        <v>4.2785426015669202E-3</v>
      </c>
      <c r="D69" s="34">
        <v>0.96060321291593798</v>
      </c>
      <c r="E69" s="34">
        <v>0.95819170666794795</v>
      </c>
      <c r="F69" s="34">
        <v>0.77171096202199896</v>
      </c>
      <c r="G69" s="34">
        <v>1.0350313605014201</v>
      </c>
      <c r="H69" s="34">
        <v>0.92017142400848695</v>
      </c>
      <c r="I69" s="34">
        <v>0.86758623666901502</v>
      </c>
      <c r="J69" s="34">
        <v>0.78549275881061598</v>
      </c>
      <c r="K69" s="35"/>
      <c r="L69" s="35"/>
      <c r="M69" s="35"/>
      <c r="N69" s="35"/>
      <c r="O69" s="35"/>
      <c r="P69" s="35"/>
      <c r="Q69" s="35"/>
      <c r="R69" s="35"/>
      <c r="S69" s="35"/>
    </row>
    <row r="70" spans="1:19" x14ac:dyDescent="0.25">
      <c r="A70" s="33">
        <v>68</v>
      </c>
      <c r="B70" s="33">
        <v>4</v>
      </c>
      <c r="C70" s="34">
        <v>2.3006374257983999E-3</v>
      </c>
      <c r="D70" s="34">
        <v>0.92028816692381998</v>
      </c>
      <c r="E70" s="34">
        <v>0.92294885440751595</v>
      </c>
      <c r="F70" s="34">
        <v>1.26550905851717</v>
      </c>
      <c r="G70" s="34">
        <v>1.0644546180162999</v>
      </c>
      <c r="H70" s="34">
        <v>1.01684226593</v>
      </c>
      <c r="I70" s="34">
        <v>0.92077455553588505</v>
      </c>
      <c r="J70" s="34">
        <v>1.24875447656759</v>
      </c>
      <c r="K70" s="35"/>
      <c r="L70" s="35"/>
      <c r="M70" s="35"/>
      <c r="N70" s="35"/>
      <c r="O70" s="35"/>
      <c r="P70" s="35"/>
      <c r="Q70" s="35"/>
      <c r="R70" s="35"/>
      <c r="S70" s="35"/>
    </row>
    <row r="71" spans="1:19" x14ac:dyDescent="0.25">
      <c r="A71" s="33">
        <v>69</v>
      </c>
      <c r="B71" s="33">
        <v>5</v>
      </c>
      <c r="C71" s="34">
        <v>1.31013054918075E-3</v>
      </c>
      <c r="D71" s="34">
        <v>0.94279764846826797</v>
      </c>
      <c r="E71" s="34">
        <v>0.96567411163466699</v>
      </c>
      <c r="F71" s="34">
        <v>0.68113320617581796</v>
      </c>
      <c r="G71" s="34">
        <v>0.99512026919686003</v>
      </c>
      <c r="H71" s="34">
        <v>0.95788041620447195</v>
      </c>
      <c r="I71" s="34">
        <v>0.90612070724754601</v>
      </c>
      <c r="J71" s="34">
        <v>1.1373728312944</v>
      </c>
      <c r="K71" s="35"/>
      <c r="L71" s="35"/>
      <c r="M71" s="35"/>
      <c r="N71" s="35"/>
      <c r="O71" s="35"/>
      <c r="P71" s="35"/>
      <c r="Q71" s="35"/>
      <c r="R71" s="35"/>
      <c r="S71" s="35"/>
    </row>
    <row r="72" spans="1:19" x14ac:dyDescent="0.25">
      <c r="A72" s="33">
        <v>70</v>
      </c>
      <c r="B72" s="33">
        <v>4</v>
      </c>
      <c r="C72" s="34">
        <v>1.5611027168712099E-3</v>
      </c>
      <c r="D72" s="34">
        <v>1.1169417857338999</v>
      </c>
      <c r="E72" s="34">
        <v>1.0631037680364099</v>
      </c>
      <c r="F72" s="34">
        <v>1.0899065924873499</v>
      </c>
      <c r="G72" s="34">
        <v>0.936715418343395</v>
      </c>
      <c r="H72" s="34">
        <v>0.91168709483145405</v>
      </c>
      <c r="I72" s="34">
        <v>1.21550110164551</v>
      </c>
      <c r="J72" s="34">
        <v>0.99754540018497095</v>
      </c>
      <c r="K72" s="35"/>
      <c r="L72" s="35"/>
      <c r="M72" s="35"/>
      <c r="N72" s="35"/>
      <c r="O72" s="35"/>
      <c r="P72" s="35"/>
      <c r="Q72" s="35"/>
      <c r="R72" s="35"/>
      <c r="S72" s="35"/>
    </row>
    <row r="73" spans="1:19" x14ac:dyDescent="0.25">
      <c r="A73" s="33">
        <v>71</v>
      </c>
      <c r="B73" s="33">
        <v>2</v>
      </c>
      <c r="C73" s="34">
        <v>2.7904364910351699E-3</v>
      </c>
      <c r="D73" s="34">
        <v>1.2678461815529201</v>
      </c>
      <c r="E73" s="34">
        <v>0.93833695382639204</v>
      </c>
      <c r="F73" s="34">
        <v>0.84010968419089804</v>
      </c>
      <c r="G73" s="34">
        <v>1.00765594347957</v>
      </c>
      <c r="H73" s="34">
        <v>0.99197713718713798</v>
      </c>
      <c r="I73" s="34">
        <v>1.1826307708455099</v>
      </c>
      <c r="J73" s="34">
        <v>0.93094228776753396</v>
      </c>
      <c r="K73" s="35"/>
      <c r="L73" s="35"/>
      <c r="M73" s="35"/>
      <c r="N73" s="35"/>
      <c r="O73" s="35"/>
      <c r="P73" s="35"/>
      <c r="Q73" s="35"/>
      <c r="R73" s="35"/>
      <c r="S73" s="35"/>
    </row>
    <row r="74" spans="1:19" x14ac:dyDescent="0.25">
      <c r="A74" s="33">
        <v>72</v>
      </c>
      <c r="B74" s="33">
        <v>3</v>
      </c>
      <c r="C74" s="34">
        <v>2.1429565472130302E-3</v>
      </c>
      <c r="D74" s="34">
        <v>0.88953056327394098</v>
      </c>
      <c r="E74" s="34">
        <v>0.92869640737693504</v>
      </c>
      <c r="F74" s="34">
        <v>1.26863715962737</v>
      </c>
      <c r="G74" s="34">
        <v>1.08593871007639</v>
      </c>
      <c r="H74" s="34">
        <v>0.92715806071417695</v>
      </c>
      <c r="I74" s="34">
        <v>0.89230213644888901</v>
      </c>
      <c r="J74" s="34">
        <v>1.09471730506287</v>
      </c>
      <c r="K74" s="35"/>
      <c r="L74" s="35"/>
      <c r="M74" s="35"/>
      <c r="N74" s="35"/>
      <c r="O74" s="35"/>
      <c r="P74" s="35"/>
      <c r="Q74" s="35"/>
      <c r="R74" s="35"/>
      <c r="S74" s="35"/>
    </row>
    <row r="75" spans="1:19" x14ac:dyDescent="0.25">
      <c r="A75" s="33">
        <v>73</v>
      </c>
      <c r="B75" s="33">
        <v>4</v>
      </c>
      <c r="C75" s="34">
        <v>1.51742293644188E-3</v>
      </c>
      <c r="D75" s="34">
        <v>1.2167411864398801</v>
      </c>
      <c r="E75" s="34">
        <v>1.00612311866458</v>
      </c>
      <c r="F75" s="34">
        <v>0.91189591014156302</v>
      </c>
      <c r="G75" s="34">
        <v>1.0523525234294799</v>
      </c>
      <c r="H75" s="34">
        <v>0.92628135295146496</v>
      </c>
      <c r="I75" s="34">
        <v>1.10437518155977</v>
      </c>
      <c r="J75" s="34">
        <v>1.0447745609300001</v>
      </c>
      <c r="K75" s="35"/>
      <c r="L75" s="35"/>
      <c r="M75" s="35"/>
      <c r="N75" s="35"/>
      <c r="O75" s="35"/>
      <c r="P75" s="35"/>
      <c r="Q75" s="35"/>
      <c r="R75" s="35"/>
      <c r="S75" s="35"/>
    </row>
    <row r="76" spans="1:19" x14ac:dyDescent="0.25">
      <c r="A76" s="33">
        <v>74</v>
      </c>
      <c r="B76" s="33">
        <v>3</v>
      </c>
      <c r="C76" s="34">
        <v>1.6205581184220901E-3</v>
      </c>
      <c r="D76" s="34">
        <v>0.94378621446696798</v>
      </c>
      <c r="E76" s="34">
        <v>1.03928262432406</v>
      </c>
      <c r="F76" s="34">
        <v>1.04448673268359</v>
      </c>
      <c r="G76" s="34">
        <v>1.00163848823976</v>
      </c>
      <c r="H76" s="34">
        <v>1.06875548320658</v>
      </c>
      <c r="I76" s="34">
        <v>0.87230290582151804</v>
      </c>
      <c r="J76" s="34">
        <v>0.88834963653180699</v>
      </c>
      <c r="K76" s="35"/>
      <c r="L76" s="35"/>
      <c r="M76" s="35"/>
      <c r="N76" s="35"/>
      <c r="O76" s="35"/>
      <c r="P76" s="35"/>
      <c r="Q76" s="35"/>
      <c r="R76" s="35"/>
      <c r="S76" s="35"/>
    </row>
    <row r="77" spans="1:19" x14ac:dyDescent="0.25">
      <c r="A77" s="33">
        <v>75</v>
      </c>
      <c r="B77" s="33">
        <v>6</v>
      </c>
      <c r="C77" s="34">
        <v>3.1775438373917199E-3</v>
      </c>
      <c r="D77" s="34">
        <v>1.0632528012999301</v>
      </c>
      <c r="E77" s="34">
        <v>0.93354695940352905</v>
      </c>
      <c r="F77" s="34">
        <v>0.99951939921752497</v>
      </c>
      <c r="G77" s="34">
        <v>0.91205389074018905</v>
      </c>
      <c r="H77" s="34">
        <v>0.92134571612360205</v>
      </c>
      <c r="I77" s="34">
        <v>0.98855539689395799</v>
      </c>
      <c r="J77" s="34">
        <v>1.01270299188324</v>
      </c>
      <c r="K77" s="35"/>
      <c r="L77" s="35"/>
      <c r="M77" s="35"/>
      <c r="N77" s="35"/>
      <c r="O77" s="35"/>
      <c r="P77" s="35"/>
      <c r="Q77" s="35"/>
      <c r="R77" s="35"/>
      <c r="S77" s="35"/>
    </row>
    <row r="78" spans="1:19" x14ac:dyDescent="0.25">
      <c r="A78" s="33">
        <v>76</v>
      </c>
      <c r="B78" s="33">
        <v>4</v>
      </c>
      <c r="C78" s="34">
        <v>2.47184394069868E-3</v>
      </c>
      <c r="D78" s="34">
        <v>1.23129097514622</v>
      </c>
      <c r="E78" s="34">
        <v>1.0051473621128799</v>
      </c>
      <c r="F78" s="34">
        <v>0.86836410508166095</v>
      </c>
      <c r="G78" s="34">
        <v>1.0689481386681099</v>
      </c>
      <c r="H78" s="34">
        <v>0.94717494102866095</v>
      </c>
      <c r="I78" s="34">
        <v>0.84770776407039905</v>
      </c>
      <c r="J78" s="34">
        <v>0.87498964702947402</v>
      </c>
      <c r="K78" s="35"/>
      <c r="L78" s="35"/>
      <c r="M78" s="35"/>
      <c r="N78" s="35"/>
      <c r="O78" s="35"/>
      <c r="P78" s="35"/>
      <c r="Q78" s="35"/>
      <c r="R78" s="35"/>
      <c r="S78" s="35"/>
    </row>
    <row r="79" spans="1:19" x14ac:dyDescent="0.25">
      <c r="A79" s="33">
        <v>77</v>
      </c>
      <c r="B79" s="33">
        <v>4</v>
      </c>
      <c r="C79" s="34">
        <v>4.4388709197583504E-3</v>
      </c>
      <c r="D79" s="34">
        <v>1.0927563244829399</v>
      </c>
      <c r="E79" s="34">
        <v>1.02030736883638</v>
      </c>
      <c r="F79" s="34">
        <v>1.37764626087327</v>
      </c>
      <c r="G79" s="34">
        <v>0.91743737751367804</v>
      </c>
      <c r="H79" s="34">
        <v>0.92283329648902201</v>
      </c>
      <c r="I79" s="34">
        <v>1.2315836810510199</v>
      </c>
      <c r="J79" s="34">
        <v>0.94952320261408796</v>
      </c>
      <c r="K79" s="35"/>
      <c r="L79" s="35"/>
      <c r="M79" s="35"/>
      <c r="N79" s="35"/>
      <c r="O79" s="35"/>
      <c r="P79" s="35"/>
      <c r="Q79" s="35"/>
      <c r="R79" s="35"/>
      <c r="S79" s="35"/>
    </row>
    <row r="80" spans="1:19" x14ac:dyDescent="0.25">
      <c r="A80" s="33">
        <v>78</v>
      </c>
      <c r="B80" s="33">
        <v>4</v>
      </c>
      <c r="C80" s="34">
        <v>3.7184242482936102E-3</v>
      </c>
      <c r="D80" s="34">
        <v>1.21530224529663</v>
      </c>
      <c r="E80" s="34">
        <v>0.947392060845894</v>
      </c>
      <c r="F80" s="34">
        <v>0.99850069112666895</v>
      </c>
      <c r="G80" s="34">
        <v>1.0469754421558299</v>
      </c>
      <c r="H80" s="34">
        <v>0.92642827208613998</v>
      </c>
      <c r="I80" s="34">
        <v>0.80120835884339803</v>
      </c>
      <c r="J80" s="34">
        <v>1.2456671647955799</v>
      </c>
      <c r="K80" s="35"/>
      <c r="L80" s="35"/>
      <c r="M80" s="35"/>
      <c r="N80" s="35"/>
      <c r="O80" s="35"/>
      <c r="P80" s="35"/>
      <c r="Q80" s="35"/>
      <c r="R80" s="35"/>
      <c r="S80" s="35"/>
    </row>
    <row r="81" spans="1:19" x14ac:dyDescent="0.25">
      <c r="A81" s="33">
        <v>79</v>
      </c>
      <c r="B81" s="33">
        <v>3</v>
      </c>
      <c r="C81" s="34">
        <v>4.3488449715181196E-3</v>
      </c>
      <c r="D81" s="34">
        <v>1.0949099161221001</v>
      </c>
      <c r="E81" s="34">
        <v>1.05740809211999</v>
      </c>
      <c r="F81" s="34">
        <v>1.2801932947422101</v>
      </c>
      <c r="G81" s="34">
        <v>1.0189773275006</v>
      </c>
      <c r="H81" s="34">
        <v>0.99150822880127298</v>
      </c>
      <c r="I81" s="34">
        <v>1.15066155576802</v>
      </c>
      <c r="J81" s="34">
        <v>1.15806974111204</v>
      </c>
      <c r="K81" s="35"/>
      <c r="L81" s="35"/>
      <c r="M81" s="35"/>
      <c r="N81" s="35"/>
      <c r="O81" s="35"/>
      <c r="P81" s="35"/>
      <c r="Q81" s="35"/>
      <c r="R81" s="35"/>
      <c r="S81" s="35"/>
    </row>
    <row r="82" spans="1:19" x14ac:dyDescent="0.25">
      <c r="A82" s="33">
        <v>80</v>
      </c>
      <c r="B82" s="33">
        <v>4</v>
      </c>
      <c r="C82" s="34">
        <v>4.4180747945810001E-3</v>
      </c>
      <c r="D82" s="34">
        <v>0.882595266239942</v>
      </c>
      <c r="E82" s="34">
        <v>1.07930710598768</v>
      </c>
      <c r="F82" s="34">
        <v>0.97986957055096002</v>
      </c>
      <c r="G82" s="34">
        <v>0.98271291403267202</v>
      </c>
      <c r="H82" s="34">
        <v>1.03552792279534</v>
      </c>
      <c r="I82" s="34">
        <v>1.2312487076667</v>
      </c>
      <c r="J82" s="34">
        <v>0.87510189151559603</v>
      </c>
      <c r="K82" s="35"/>
      <c r="L82" s="35"/>
      <c r="M82" s="35"/>
      <c r="N82" s="35"/>
      <c r="O82" s="35"/>
      <c r="P82" s="35"/>
      <c r="Q82" s="35"/>
      <c r="R82" s="35"/>
      <c r="S82" s="35"/>
    </row>
    <row r="83" spans="1:19" x14ac:dyDescent="0.25">
      <c r="A83" s="33">
        <v>81</v>
      </c>
      <c r="B83" s="33">
        <v>2</v>
      </c>
      <c r="C83" s="34">
        <v>3.2528238725257402E-3</v>
      </c>
      <c r="D83" s="34">
        <v>0.909180502359618</v>
      </c>
      <c r="E83" s="34">
        <v>1.0217294972419499</v>
      </c>
      <c r="F83" s="34">
        <v>0.98229979422223401</v>
      </c>
      <c r="G83" s="34">
        <v>0.98366805985721995</v>
      </c>
      <c r="H83" s="34">
        <v>1.03875053155617</v>
      </c>
      <c r="I83" s="34">
        <v>1.13192447327753</v>
      </c>
      <c r="J83" s="34">
        <v>1.02585782947977</v>
      </c>
      <c r="K83" s="35"/>
      <c r="L83" s="35"/>
      <c r="M83" s="35"/>
      <c r="N83" s="35"/>
      <c r="O83" s="35"/>
      <c r="P83" s="35"/>
      <c r="Q83" s="35"/>
      <c r="R83" s="35"/>
      <c r="S83" s="35"/>
    </row>
    <row r="84" spans="1:19" x14ac:dyDescent="0.25">
      <c r="A84" s="33">
        <v>82</v>
      </c>
      <c r="B84" s="33">
        <v>5</v>
      </c>
      <c r="C84" s="34">
        <v>1.7449134346415899E-3</v>
      </c>
      <c r="D84" s="34">
        <v>1.1729739507999599</v>
      </c>
      <c r="E84" s="34">
        <v>0.99489527820475798</v>
      </c>
      <c r="F84" s="34">
        <v>0.93322480336740798</v>
      </c>
      <c r="G84" s="34">
        <v>0.98373003437628503</v>
      </c>
      <c r="H84" s="34">
        <v>0.99046966263953695</v>
      </c>
      <c r="I84" s="34">
        <v>1.2235984366750901</v>
      </c>
      <c r="J84" s="34">
        <v>1.10703382226973</v>
      </c>
      <c r="K84" s="35"/>
      <c r="L84" s="35"/>
      <c r="M84" s="35"/>
      <c r="N84" s="35"/>
      <c r="O84" s="35"/>
      <c r="P84" s="35"/>
      <c r="Q84" s="35"/>
      <c r="R84" s="35"/>
      <c r="S84" s="35"/>
    </row>
    <row r="85" spans="1:19" x14ac:dyDescent="0.25">
      <c r="A85" s="33">
        <v>83</v>
      </c>
      <c r="B85" s="33">
        <v>6</v>
      </c>
      <c r="C85" s="34">
        <v>3.8661724166858401E-3</v>
      </c>
      <c r="D85" s="34">
        <v>1.2132971313726699</v>
      </c>
      <c r="E85" s="34">
        <v>0.93726357229048496</v>
      </c>
      <c r="F85" s="34">
        <v>1.36704057576825</v>
      </c>
      <c r="G85" s="34">
        <v>1.0376920727030201</v>
      </c>
      <c r="H85" s="34">
        <v>1.0470773420592101</v>
      </c>
      <c r="I85" s="34">
        <v>1.0866431754274</v>
      </c>
      <c r="J85" s="34">
        <v>0.97453728787056104</v>
      </c>
      <c r="K85" s="35"/>
      <c r="L85" s="35"/>
      <c r="M85" s="35"/>
      <c r="N85" s="35"/>
      <c r="O85" s="35"/>
      <c r="P85" s="35"/>
      <c r="Q85" s="35"/>
      <c r="R85" s="35"/>
      <c r="S85" s="35"/>
    </row>
    <row r="86" spans="1:19" x14ac:dyDescent="0.25">
      <c r="A86" s="33">
        <v>84</v>
      </c>
      <c r="B86" s="33">
        <v>6</v>
      </c>
      <c r="C86" s="34">
        <v>1.4261471141472099E-3</v>
      </c>
      <c r="D86" s="34">
        <v>1.0118892954563099</v>
      </c>
      <c r="E86" s="34">
        <v>0.98078790183253195</v>
      </c>
      <c r="F86" s="34">
        <v>0.75604670139105701</v>
      </c>
      <c r="G86" s="34">
        <v>1.04340891515463</v>
      </c>
      <c r="H86" s="34">
        <v>1.0157173510711299</v>
      </c>
      <c r="I86" s="34">
        <v>0.80957143726682301</v>
      </c>
      <c r="J86" s="34">
        <v>1.1776902436974701</v>
      </c>
      <c r="K86" s="35"/>
      <c r="L86" s="35"/>
      <c r="M86" s="35"/>
      <c r="N86" s="35"/>
      <c r="O86" s="35"/>
      <c r="P86" s="35"/>
      <c r="Q86" s="35"/>
      <c r="R86" s="35"/>
      <c r="S86" s="35"/>
    </row>
    <row r="87" spans="1:19" x14ac:dyDescent="0.25">
      <c r="A87" s="33">
        <v>85</v>
      </c>
      <c r="B87" s="33">
        <v>2</v>
      </c>
      <c r="C87" s="34">
        <v>3.6074749369662301E-3</v>
      </c>
      <c r="D87" s="34">
        <v>0.90373724758273</v>
      </c>
      <c r="E87" s="34">
        <v>1.0550033829077901</v>
      </c>
      <c r="F87" s="34">
        <v>1.23386143391059</v>
      </c>
      <c r="G87" s="34">
        <v>1.06239837757901</v>
      </c>
      <c r="H87" s="34">
        <v>0.970088942512633</v>
      </c>
      <c r="I87" s="34">
        <v>0.76807442308554796</v>
      </c>
      <c r="J87" s="34">
        <v>1.23387784113135</v>
      </c>
      <c r="K87" s="35"/>
      <c r="L87" s="35"/>
      <c r="M87" s="35"/>
      <c r="N87" s="35"/>
      <c r="O87" s="35"/>
      <c r="P87" s="35"/>
      <c r="Q87" s="35"/>
      <c r="R87" s="35"/>
      <c r="S87" s="35"/>
    </row>
    <row r="88" spans="1:19" x14ac:dyDescent="0.25">
      <c r="A88" s="33">
        <v>86</v>
      </c>
      <c r="B88" s="33">
        <v>5</v>
      </c>
      <c r="C88" s="34">
        <v>3.6807388587715099E-3</v>
      </c>
      <c r="D88" s="34">
        <v>1.0503849435481101</v>
      </c>
      <c r="E88" s="34">
        <v>1.0705447479016399</v>
      </c>
      <c r="F88" s="34">
        <v>1.1430880692862799</v>
      </c>
      <c r="G88" s="34">
        <v>0.95799120762674606</v>
      </c>
      <c r="H88" s="34">
        <v>0.96163513667177303</v>
      </c>
      <c r="I88" s="34">
        <v>1.0068601060717</v>
      </c>
      <c r="J88" s="34">
        <v>0.94665677543230597</v>
      </c>
      <c r="K88" s="35"/>
      <c r="L88" s="35"/>
      <c r="M88" s="35"/>
      <c r="N88" s="35"/>
      <c r="O88" s="35"/>
      <c r="P88" s="35"/>
      <c r="Q88" s="35"/>
      <c r="R88" s="35"/>
      <c r="S88" s="35"/>
    </row>
    <row r="89" spans="1:19" x14ac:dyDescent="0.25">
      <c r="A89" s="33">
        <v>87</v>
      </c>
      <c r="B89" s="33">
        <v>2</v>
      </c>
      <c r="C89" s="34">
        <v>2.9791625383723602E-3</v>
      </c>
      <c r="D89" s="34">
        <v>0.89199628720874702</v>
      </c>
      <c r="E89" s="34">
        <v>1.0108056280314299</v>
      </c>
      <c r="F89" s="34">
        <v>0.84985320712107304</v>
      </c>
      <c r="G89" s="34">
        <v>1.0486615708140601</v>
      </c>
      <c r="H89" s="34">
        <v>1.0677801275236201</v>
      </c>
      <c r="I89" s="34">
        <v>0.82656141372130398</v>
      </c>
      <c r="J89" s="34">
        <v>0.82795630242007601</v>
      </c>
      <c r="K89" s="35"/>
      <c r="L89" s="35"/>
      <c r="M89" s="35"/>
      <c r="N89" s="35"/>
      <c r="O89" s="35"/>
      <c r="P89" s="35"/>
      <c r="Q89" s="35"/>
      <c r="R89" s="35"/>
      <c r="S89" s="35"/>
    </row>
    <row r="90" spans="1:19" x14ac:dyDescent="0.25">
      <c r="A90" s="33">
        <v>88</v>
      </c>
      <c r="B90" s="33">
        <v>2</v>
      </c>
      <c r="C90" s="34">
        <v>2.3415813893185901E-3</v>
      </c>
      <c r="D90" s="34">
        <v>1.2159141097020301</v>
      </c>
      <c r="E90" s="34">
        <v>0.99655367233411796</v>
      </c>
      <c r="F90" s="34">
        <v>0.72393878777288601</v>
      </c>
      <c r="G90" s="34">
        <v>1.0436278977434299</v>
      </c>
      <c r="H90" s="34">
        <v>0.95008143957136504</v>
      </c>
      <c r="I90" s="34">
        <v>1.11811787804836</v>
      </c>
      <c r="J90" s="34">
        <v>0.77710874757117199</v>
      </c>
      <c r="K90" s="35"/>
      <c r="L90" s="35"/>
      <c r="M90" s="35"/>
      <c r="N90" s="35"/>
      <c r="O90" s="35"/>
      <c r="P90" s="35"/>
      <c r="Q90" s="35"/>
      <c r="R90" s="35"/>
      <c r="S90" s="35"/>
    </row>
    <row r="91" spans="1:19" x14ac:dyDescent="0.25">
      <c r="A91" s="33">
        <v>89</v>
      </c>
      <c r="B91" s="33">
        <v>2</v>
      </c>
      <c r="C91" s="34">
        <v>4.00980092315053E-3</v>
      </c>
      <c r="D91" s="34">
        <v>1.18296932229362</v>
      </c>
      <c r="E91" s="34">
        <v>0.99631246554682695</v>
      </c>
      <c r="F91" s="34">
        <v>0.89430773910388595</v>
      </c>
      <c r="G91" s="34">
        <v>0.97904446008720203</v>
      </c>
      <c r="H91" s="34">
        <v>0.97760471557564899</v>
      </c>
      <c r="I91" s="34">
        <v>0.90678457740924301</v>
      </c>
      <c r="J91" s="34">
        <v>1.05349744552689</v>
      </c>
      <c r="K91" s="35"/>
      <c r="L91" s="35"/>
      <c r="M91" s="35"/>
      <c r="N91" s="35"/>
      <c r="O91" s="35"/>
      <c r="P91" s="35"/>
      <c r="Q91" s="35"/>
      <c r="R91" s="35"/>
      <c r="S91" s="35"/>
    </row>
    <row r="92" spans="1:19" x14ac:dyDescent="0.25">
      <c r="A92" s="33">
        <v>90</v>
      </c>
      <c r="B92" s="33">
        <v>4</v>
      </c>
      <c r="C92" s="34">
        <v>4.5662935669055701E-3</v>
      </c>
      <c r="D92" s="34">
        <v>1.1941977579849501</v>
      </c>
      <c r="E92" s="34">
        <v>1.0687572853866001</v>
      </c>
      <c r="F92" s="34">
        <v>0.70061992643540205</v>
      </c>
      <c r="G92" s="34">
        <v>0.92964673834449296</v>
      </c>
      <c r="H92" s="34">
        <v>0.932548014374177</v>
      </c>
      <c r="I92" s="34">
        <v>0.75682187586785699</v>
      </c>
      <c r="J92" s="34">
        <v>0.77209097969507801</v>
      </c>
      <c r="K92" s="35"/>
      <c r="L92" s="35"/>
      <c r="M92" s="35"/>
      <c r="N92" s="35"/>
      <c r="O92" s="35"/>
      <c r="P92" s="35"/>
      <c r="Q92" s="35"/>
      <c r="R92" s="35"/>
      <c r="S92" s="35"/>
    </row>
    <row r="93" spans="1:19" x14ac:dyDescent="0.25">
      <c r="A93" s="33">
        <v>91</v>
      </c>
      <c r="B93" s="33">
        <v>6</v>
      </c>
      <c r="C93" s="34">
        <v>1.0202310593572001E-3</v>
      </c>
      <c r="D93" s="34">
        <v>1.1043996475867099</v>
      </c>
      <c r="E93" s="34">
        <v>0.97543480483893497</v>
      </c>
      <c r="F93" s="34">
        <v>0.68433361911478596</v>
      </c>
      <c r="G93" s="34">
        <v>1.0736425424532301</v>
      </c>
      <c r="H93" s="34">
        <v>1.0029799297576401</v>
      </c>
      <c r="I93" s="34">
        <v>1.1566784267432999</v>
      </c>
      <c r="J93" s="34">
        <v>0.93694052536460704</v>
      </c>
      <c r="K93" s="35"/>
      <c r="L93" s="35"/>
      <c r="M93" s="35"/>
      <c r="N93" s="35"/>
      <c r="O93" s="35"/>
      <c r="P93" s="35"/>
      <c r="Q93" s="35"/>
      <c r="R93" s="35"/>
      <c r="S93" s="35"/>
    </row>
    <row r="94" spans="1:19" x14ac:dyDescent="0.25">
      <c r="A94" s="33">
        <v>92</v>
      </c>
      <c r="B94" s="33">
        <v>6</v>
      </c>
      <c r="C94" s="34">
        <v>2.4048156321716499E-3</v>
      </c>
      <c r="D94" s="34">
        <v>1.2415513748495901</v>
      </c>
      <c r="E94" s="34">
        <v>1.0230981770152101</v>
      </c>
      <c r="F94" s="34">
        <v>0.80918663783997402</v>
      </c>
      <c r="G94" s="34">
        <v>0.92155872336669298</v>
      </c>
      <c r="H94" s="34">
        <v>0.99363687265820999</v>
      </c>
      <c r="I94" s="34">
        <v>0.94538583860012504</v>
      </c>
      <c r="J94" s="34">
        <v>1.0724328865249899</v>
      </c>
      <c r="K94" s="35"/>
      <c r="L94" s="35"/>
      <c r="M94" s="35"/>
      <c r="N94" s="35"/>
      <c r="O94" s="35"/>
      <c r="P94" s="35"/>
      <c r="Q94" s="35"/>
      <c r="R94" s="35"/>
      <c r="S94" s="35"/>
    </row>
    <row r="95" spans="1:19" x14ac:dyDescent="0.25">
      <c r="A95" s="33">
        <v>93</v>
      </c>
      <c r="B95" s="33">
        <v>2</v>
      </c>
      <c r="C95" s="34">
        <v>1.4860645679867701E-3</v>
      </c>
      <c r="D95" s="34">
        <v>1.03503134062425</v>
      </c>
      <c r="E95" s="34">
        <v>1.0013915972657801</v>
      </c>
      <c r="F95" s="34">
        <v>0.89113679201601903</v>
      </c>
      <c r="G95" s="34">
        <v>1.0702185811420899</v>
      </c>
      <c r="H95" s="34">
        <v>0.98946229929007401</v>
      </c>
      <c r="I95" s="34">
        <v>1.1752001797567699</v>
      </c>
      <c r="J95" s="34">
        <v>0.84294819868059401</v>
      </c>
      <c r="K95" s="35"/>
      <c r="L95" s="35"/>
      <c r="M95" s="35"/>
      <c r="N95" s="35"/>
      <c r="O95" s="35"/>
      <c r="P95" s="35"/>
      <c r="Q95" s="35"/>
      <c r="R95" s="35"/>
      <c r="S95" s="35"/>
    </row>
    <row r="96" spans="1:19" x14ac:dyDescent="0.25">
      <c r="A96" s="33">
        <v>94</v>
      </c>
      <c r="B96" s="33">
        <v>5</v>
      </c>
      <c r="C96" s="34">
        <v>2.54807035082247E-3</v>
      </c>
      <c r="D96" s="34">
        <v>0.89100908862360395</v>
      </c>
      <c r="E96" s="34">
        <v>1.0011188762563099</v>
      </c>
      <c r="F96" s="34">
        <v>1.0154320657473199</v>
      </c>
      <c r="G96" s="34">
        <v>1.0534283023237001</v>
      </c>
      <c r="H96" s="34">
        <v>0.98855650290461305</v>
      </c>
      <c r="I96" s="34">
        <v>0.98362369574058495</v>
      </c>
      <c r="J96" s="34">
        <v>1.0387010260552101</v>
      </c>
      <c r="K96" s="35"/>
      <c r="L96" s="35"/>
      <c r="M96" s="35"/>
      <c r="N96" s="35"/>
      <c r="O96" s="35"/>
      <c r="P96" s="35"/>
      <c r="Q96" s="35"/>
      <c r="R96" s="35"/>
      <c r="S96" s="35"/>
    </row>
    <row r="97" spans="1:19" x14ac:dyDescent="0.25">
      <c r="A97" s="33">
        <v>95</v>
      </c>
      <c r="B97" s="33">
        <v>4</v>
      </c>
      <c r="C97" s="34">
        <v>4.0406901382403796E-3</v>
      </c>
      <c r="D97" s="34">
        <v>1.2331040789969601</v>
      </c>
      <c r="E97" s="34">
        <v>0.99756187249957495</v>
      </c>
      <c r="F97" s="34">
        <v>1.00999593267157</v>
      </c>
      <c r="G97" s="34">
        <v>0.95317649497628998</v>
      </c>
      <c r="H97" s="34">
        <v>0.95859238915801404</v>
      </c>
      <c r="I97" s="34">
        <v>1.2196332085475801</v>
      </c>
      <c r="J97" s="34">
        <v>1.1376361856424499</v>
      </c>
      <c r="K97" s="35"/>
      <c r="L97" s="35"/>
      <c r="M97" s="35"/>
      <c r="N97" s="35"/>
      <c r="O97" s="35"/>
      <c r="P97" s="35"/>
      <c r="Q97" s="35"/>
      <c r="R97" s="35"/>
      <c r="S97" s="35"/>
    </row>
    <row r="98" spans="1:19" x14ac:dyDescent="0.25">
      <c r="A98" s="33">
        <v>96</v>
      </c>
      <c r="B98" s="33">
        <v>6</v>
      </c>
      <c r="C98" s="34">
        <v>2.0262984253878102E-3</v>
      </c>
      <c r="D98" s="34">
        <v>1.1155833660710199</v>
      </c>
      <c r="E98" s="34">
        <v>0.94552100144880802</v>
      </c>
      <c r="F98" s="34">
        <v>0.75892242196466897</v>
      </c>
      <c r="G98" s="34">
        <v>0.96550053742182596</v>
      </c>
      <c r="H98" s="34">
        <v>0.94155644396146498</v>
      </c>
      <c r="I98" s="34">
        <v>1.0959595568982701</v>
      </c>
      <c r="J98" s="34">
        <v>1.1076657300158099</v>
      </c>
      <c r="K98" s="35"/>
      <c r="L98" s="35"/>
      <c r="M98" s="35"/>
      <c r="N98" s="35"/>
      <c r="O98" s="35"/>
      <c r="P98" s="35"/>
      <c r="Q98" s="35"/>
      <c r="R98" s="35"/>
      <c r="S98" s="35"/>
    </row>
    <row r="99" spans="1:19" x14ac:dyDescent="0.25">
      <c r="A99" s="33">
        <v>97</v>
      </c>
      <c r="B99" s="33">
        <v>3</v>
      </c>
      <c r="C99" s="34">
        <v>1.04163993764375E-3</v>
      </c>
      <c r="D99" s="34">
        <v>0.89620926710249904</v>
      </c>
      <c r="E99" s="34">
        <v>1.0235634765985</v>
      </c>
      <c r="F99" s="34">
        <v>0.912166085952689</v>
      </c>
      <c r="G99" s="34">
        <v>0.99480175577427499</v>
      </c>
      <c r="H99" s="34">
        <v>0.973557876021796</v>
      </c>
      <c r="I99" s="34">
        <v>0.814420380322183</v>
      </c>
      <c r="J99" s="34">
        <v>1.1599649583484199</v>
      </c>
      <c r="K99" s="35"/>
      <c r="L99" s="35"/>
      <c r="M99" s="35"/>
      <c r="N99" s="35"/>
      <c r="O99" s="35"/>
      <c r="P99" s="35"/>
      <c r="Q99" s="35"/>
      <c r="R99" s="35"/>
      <c r="S99" s="35"/>
    </row>
    <row r="100" spans="1:19" x14ac:dyDescent="0.25">
      <c r="A100" s="33">
        <v>98</v>
      </c>
      <c r="B100" s="33">
        <v>2</v>
      </c>
      <c r="C100" s="34">
        <v>4.5528290850577599E-3</v>
      </c>
      <c r="D100" s="34">
        <v>1.0424069617448599</v>
      </c>
      <c r="E100" s="34">
        <v>0.92557745331191299</v>
      </c>
      <c r="F100" s="34">
        <v>1.3434395493201801</v>
      </c>
      <c r="G100" s="34">
        <v>1.0757376797103999</v>
      </c>
      <c r="H100" s="34">
        <v>0.93265318916279205</v>
      </c>
      <c r="I100" s="34">
        <v>1.0064019970203899</v>
      </c>
      <c r="J100" s="34">
        <v>1.0857650050913199</v>
      </c>
      <c r="K100" s="35"/>
      <c r="L100" s="35"/>
      <c r="M100" s="35"/>
      <c r="N100" s="35"/>
      <c r="O100" s="35"/>
      <c r="P100" s="35"/>
      <c r="Q100" s="35"/>
      <c r="R100" s="35"/>
      <c r="S100" s="35"/>
    </row>
    <row r="101" spans="1:19" x14ac:dyDescent="0.25">
      <c r="A101" s="33">
        <v>99</v>
      </c>
      <c r="B101" s="33">
        <v>2</v>
      </c>
      <c r="C101" s="34">
        <v>4.5239794390788497E-3</v>
      </c>
      <c r="D101" s="34">
        <v>0.90669129170448803</v>
      </c>
      <c r="E101" s="34">
        <v>0.94542063481857597</v>
      </c>
      <c r="F101" s="34">
        <v>0.87290707895609598</v>
      </c>
      <c r="G101" s="34">
        <v>1.0479233579538501</v>
      </c>
      <c r="H101" s="34">
        <v>0.94721627893208904</v>
      </c>
      <c r="I101" s="34">
        <v>1.18805346019292</v>
      </c>
      <c r="J101" s="34">
        <v>1.0587060648818301</v>
      </c>
      <c r="K101" s="35"/>
      <c r="L101" s="35"/>
      <c r="M101" s="35"/>
      <c r="N101" s="35"/>
      <c r="O101" s="35"/>
      <c r="P101" s="35"/>
      <c r="Q101" s="35"/>
      <c r="R101" s="35"/>
      <c r="S101" s="35"/>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01"/>
  <sheetViews>
    <sheetView zoomScale="70" zoomScaleNormal="70" workbookViewId="0">
      <selection activeCell="F30" sqref="F30"/>
    </sheetView>
  </sheetViews>
  <sheetFormatPr defaultRowHeight="15" x14ac:dyDescent="0.25"/>
  <cols>
    <col min="1" max="1" width="6.28515625" style="31" customWidth="1"/>
    <col min="2" max="2" width="20" style="31" customWidth="1"/>
    <col min="3" max="3" width="16.42578125" customWidth="1"/>
    <col min="4" max="4" width="26.7109375" customWidth="1"/>
    <col min="5" max="5" width="25" customWidth="1"/>
    <col min="6" max="6" width="25.5703125" customWidth="1"/>
    <col min="7" max="7" width="31.140625" customWidth="1"/>
    <col min="8" max="8" width="29.28515625" customWidth="1"/>
    <col min="9" max="10" width="21.85546875" customWidth="1"/>
    <col min="11" max="19" width="13.5703125" customWidth="1"/>
    <col min="20" max="1025" width="8.7109375" customWidth="1"/>
  </cols>
  <sheetData>
    <row r="1" spans="1:19" x14ac:dyDescent="0.25">
      <c r="A1" s="32" t="s">
        <v>42</v>
      </c>
      <c r="B1" s="32" t="s">
        <v>35</v>
      </c>
      <c r="C1" s="31" t="s">
        <v>36</v>
      </c>
      <c r="D1" t="s">
        <v>43</v>
      </c>
      <c r="E1" t="s">
        <v>37</v>
      </c>
      <c r="F1" t="s">
        <v>44</v>
      </c>
      <c r="G1" s="33" t="s">
        <v>38</v>
      </c>
      <c r="H1" s="32" t="s">
        <v>39</v>
      </c>
      <c r="I1" t="s">
        <v>40</v>
      </c>
      <c r="J1" t="s">
        <v>41</v>
      </c>
      <c r="M1" s="31"/>
      <c r="N1" s="31"/>
      <c r="O1" s="31"/>
      <c r="P1" s="31"/>
      <c r="Q1" s="31"/>
      <c r="R1" s="31"/>
      <c r="S1" s="31"/>
    </row>
    <row r="2" spans="1:19" x14ac:dyDescent="0.25">
      <c r="A2" s="33">
        <v>0</v>
      </c>
      <c r="B2" s="33">
        <f t="shared" ref="B2:B33" ca="1" si="0">RANDBETWEEN(2,6)</f>
        <v>3</v>
      </c>
      <c r="C2" s="34">
        <f t="array" aca="1" ref="C2:C101" ca="1">_xlfn.RANDARRAY(100, 1, 0.001,0.0046)</f>
        <v>4.3705252110686063E-3</v>
      </c>
      <c r="D2" s="34">
        <f t="array" aca="1" ref="D2:D101" ca="1">_xlfn.RANDARRAY(100,1,0.88,1.28)</f>
        <v>0.97792022725163474</v>
      </c>
      <c r="E2" s="34">
        <f t="array" aca="1" ref="E2:E101" ca="1">_xlfn.RANDARRAY(100,1,0.91,1.08)</f>
        <v>0.95207491944059108</v>
      </c>
      <c r="F2" s="34">
        <f t="array" aca="1" ref="F2:F101" ca="1">_xlfn.RANDARRAY(100,1,0.68,1.38)</f>
        <v>1.2849485070332711</v>
      </c>
      <c r="G2" s="34">
        <f t="array" aca="1" ref="G2:G101" ca="1">_xlfn.RANDARRAY(100,1,0.91,1.09)</f>
        <v>0.96972644879035497</v>
      </c>
      <c r="H2" s="34">
        <f t="array" aca="1" ref="H2:H101" ca="1">_xlfn.RANDARRAY(100,1,0.91,1.07)</f>
        <v>0.91232058288845619</v>
      </c>
      <c r="I2" s="34">
        <f t="array" aca="1" ref="I2:I101" ca="1">_xlfn.RANDARRAY(100,1,0.75,1.25)</f>
        <v>0.97457559897343327</v>
      </c>
      <c r="J2" s="34">
        <f t="array" aca="1" ref="J2:J101" ca="1">_xlfn.RANDARRAY(100,1,0.75,1.25)</f>
        <v>1.2379057707982575</v>
      </c>
      <c r="K2" s="35"/>
      <c r="L2" s="35"/>
      <c r="M2" s="35"/>
      <c r="N2" s="35"/>
      <c r="O2" s="35"/>
      <c r="P2" s="35"/>
      <c r="Q2" s="35"/>
      <c r="R2" s="35"/>
      <c r="S2" s="35"/>
    </row>
    <row r="3" spans="1:19" x14ac:dyDescent="0.25">
      <c r="A3" s="33">
        <v>1</v>
      </c>
      <c r="B3" s="33">
        <f t="shared" ca="1" si="0"/>
        <v>3</v>
      </c>
      <c r="C3" s="34">
        <f ca="1"/>
        <v>1.017540952964871E-3</v>
      </c>
      <c r="D3" s="34">
        <f ca="1"/>
        <v>1.2084614376785963</v>
      </c>
      <c r="E3" s="34">
        <f ca="1"/>
        <v>0.93637346032227087</v>
      </c>
      <c r="F3" s="34">
        <f ca="1"/>
        <v>0.94477992940794175</v>
      </c>
      <c r="G3" s="34">
        <f ca="1"/>
        <v>0.98576073820066545</v>
      </c>
      <c r="H3" s="34">
        <f ca="1"/>
        <v>1.042600117128158</v>
      </c>
      <c r="I3" s="34">
        <f ca="1"/>
        <v>1.1752860791146125</v>
      </c>
      <c r="J3" s="34">
        <f ca="1"/>
        <v>0.87676659243299304</v>
      </c>
      <c r="K3" s="35"/>
      <c r="L3" s="35"/>
      <c r="M3" s="35"/>
      <c r="N3" s="35"/>
      <c r="O3" s="35"/>
      <c r="P3" s="35"/>
      <c r="Q3" s="35"/>
      <c r="R3" s="35"/>
      <c r="S3" s="35"/>
    </row>
    <row r="4" spans="1:19" x14ac:dyDescent="0.25">
      <c r="A4" s="33">
        <v>2</v>
      </c>
      <c r="B4" s="33">
        <f t="shared" ca="1" si="0"/>
        <v>5</v>
      </c>
      <c r="C4" s="34">
        <f ca="1"/>
        <v>3.3579354306673779E-3</v>
      </c>
      <c r="D4" s="34">
        <f ca="1"/>
        <v>0.90240071691778789</v>
      </c>
      <c r="E4" s="34">
        <f ca="1"/>
        <v>0.96711007198798771</v>
      </c>
      <c r="F4" s="34">
        <f ca="1"/>
        <v>0.89051340143514746</v>
      </c>
      <c r="G4" s="34">
        <f ca="1"/>
        <v>1.0428727390441765</v>
      </c>
      <c r="H4" s="34">
        <f ca="1"/>
        <v>1.0258718557436388</v>
      </c>
      <c r="I4" s="34">
        <f ca="1"/>
        <v>1.0049507331869567</v>
      </c>
      <c r="J4" s="34">
        <f ca="1"/>
        <v>0.76646376839846408</v>
      </c>
      <c r="K4" s="35"/>
      <c r="L4" s="35"/>
      <c r="M4" s="35"/>
      <c r="N4" s="35"/>
      <c r="O4" s="35"/>
      <c r="P4" s="35"/>
      <c r="Q4" s="35"/>
      <c r="R4" s="35"/>
      <c r="S4" s="35"/>
    </row>
    <row r="5" spans="1:19" x14ac:dyDescent="0.25">
      <c r="A5" s="33">
        <v>3</v>
      </c>
      <c r="B5" s="33">
        <f t="shared" ca="1" si="0"/>
        <v>2</v>
      </c>
      <c r="C5" s="34">
        <f ca="1"/>
        <v>3.9660768099528312E-3</v>
      </c>
      <c r="D5" s="34">
        <f ca="1"/>
        <v>1.0487463409890823</v>
      </c>
      <c r="E5" s="34">
        <f ca="1"/>
        <v>1.0183817073341666</v>
      </c>
      <c r="F5" s="34">
        <f ca="1"/>
        <v>1.195997413862244</v>
      </c>
      <c r="G5" s="34">
        <f ca="1"/>
        <v>0.99735938424719106</v>
      </c>
      <c r="H5" s="34">
        <f ca="1"/>
        <v>1.0641148727784702</v>
      </c>
      <c r="I5" s="34">
        <f ca="1"/>
        <v>1.130954631085076</v>
      </c>
      <c r="J5" s="34">
        <f ca="1"/>
        <v>1.0547033041861997</v>
      </c>
      <c r="K5" s="35"/>
      <c r="L5" s="35"/>
      <c r="M5" s="35"/>
      <c r="N5" s="35"/>
      <c r="O5" s="35"/>
      <c r="P5" s="35"/>
      <c r="Q5" s="35"/>
      <c r="R5" s="35"/>
      <c r="S5" s="35"/>
    </row>
    <row r="6" spans="1:19" x14ac:dyDescent="0.25">
      <c r="A6" s="33">
        <v>4</v>
      </c>
      <c r="B6" s="33">
        <f t="shared" ca="1" si="0"/>
        <v>4</v>
      </c>
      <c r="C6" s="34">
        <f ca="1"/>
        <v>2.2188990304390539E-3</v>
      </c>
      <c r="D6" s="34">
        <f ca="1"/>
        <v>1.0625576992123105</v>
      </c>
      <c r="E6" s="34">
        <f ca="1"/>
        <v>1.0717058246111004</v>
      </c>
      <c r="F6" s="34">
        <f ca="1"/>
        <v>1.2737792443489384</v>
      </c>
      <c r="G6" s="34">
        <f ca="1"/>
        <v>1.0708535776982853</v>
      </c>
      <c r="H6" s="34">
        <f ca="1"/>
        <v>0.93538319417168614</v>
      </c>
      <c r="I6" s="34">
        <f ca="1"/>
        <v>1.0639390387757934</v>
      </c>
      <c r="J6" s="34">
        <f ca="1"/>
        <v>1.2236920974810168</v>
      </c>
      <c r="K6" s="35"/>
      <c r="L6" s="35"/>
      <c r="M6" s="35"/>
      <c r="N6" s="35"/>
      <c r="O6" s="35"/>
      <c r="P6" s="35"/>
      <c r="Q6" s="35"/>
      <c r="R6" s="35"/>
      <c r="S6" s="35"/>
    </row>
    <row r="7" spans="1:19" x14ac:dyDescent="0.25">
      <c r="A7" s="33">
        <v>5</v>
      </c>
      <c r="B7" s="33">
        <f t="shared" ca="1" si="0"/>
        <v>5</v>
      </c>
      <c r="C7" s="34">
        <f ca="1"/>
        <v>2.9437614500871599E-3</v>
      </c>
      <c r="D7" s="34">
        <f ca="1"/>
        <v>0.98319470183384028</v>
      </c>
      <c r="E7" s="34">
        <f ca="1"/>
        <v>1.0768170285383136</v>
      </c>
      <c r="F7" s="34">
        <f ca="1"/>
        <v>1.098682379721303</v>
      </c>
      <c r="G7" s="34">
        <f ca="1"/>
        <v>0.96184017964590374</v>
      </c>
      <c r="H7" s="34">
        <f ca="1"/>
        <v>0.99443703693730279</v>
      </c>
      <c r="I7" s="34">
        <f ca="1"/>
        <v>1.2089440343831401</v>
      </c>
      <c r="J7" s="34">
        <f ca="1"/>
        <v>1.2274782125257517</v>
      </c>
      <c r="K7" s="35"/>
      <c r="L7" s="35"/>
      <c r="M7" s="35"/>
      <c r="N7" s="35"/>
      <c r="O7" s="35"/>
      <c r="P7" s="35"/>
      <c r="Q7" s="35"/>
      <c r="R7" s="35"/>
      <c r="S7" s="35"/>
    </row>
    <row r="8" spans="1:19" x14ac:dyDescent="0.25">
      <c r="A8" s="33">
        <v>6</v>
      </c>
      <c r="B8" s="33">
        <f t="shared" ca="1" si="0"/>
        <v>6</v>
      </c>
      <c r="C8" s="34">
        <f ca="1"/>
        <v>2.2838577975647471E-3</v>
      </c>
      <c r="D8" s="34">
        <f ca="1"/>
        <v>1.2655016708549514</v>
      </c>
      <c r="E8" s="34">
        <f ca="1"/>
        <v>0.9376971585794116</v>
      </c>
      <c r="F8" s="34">
        <f ca="1"/>
        <v>1.3712061861903839</v>
      </c>
      <c r="G8" s="34">
        <f ca="1"/>
        <v>1.0582349737791632</v>
      </c>
      <c r="H8" s="34">
        <f ca="1"/>
        <v>0.92378675566169277</v>
      </c>
      <c r="I8" s="34">
        <f ca="1"/>
        <v>0.75036073505561829</v>
      </c>
      <c r="J8" s="34">
        <f ca="1"/>
        <v>1.212559314683477</v>
      </c>
      <c r="K8" s="35"/>
      <c r="L8" s="35"/>
      <c r="M8" s="35"/>
      <c r="N8" s="35"/>
      <c r="O8" s="35"/>
      <c r="P8" s="35"/>
      <c r="Q8" s="35"/>
      <c r="R8" s="35"/>
      <c r="S8" s="35"/>
    </row>
    <row r="9" spans="1:19" x14ac:dyDescent="0.25">
      <c r="A9" s="33">
        <v>7</v>
      </c>
      <c r="B9" s="33">
        <f t="shared" ca="1" si="0"/>
        <v>2</v>
      </c>
      <c r="C9" s="34">
        <f ca="1"/>
        <v>3.8083868907883671E-3</v>
      </c>
      <c r="D9" s="34">
        <f ca="1"/>
        <v>0.88444585118029639</v>
      </c>
      <c r="E9" s="34">
        <f ca="1"/>
        <v>1.0273291568967902</v>
      </c>
      <c r="F9" s="34">
        <f ca="1"/>
        <v>1.0516442686554166</v>
      </c>
      <c r="G9" s="34">
        <f ca="1"/>
        <v>1.0400780328231911</v>
      </c>
      <c r="H9" s="34">
        <f ca="1"/>
        <v>1.0175672572100758</v>
      </c>
      <c r="I9" s="34">
        <f ca="1"/>
        <v>1.1685216038450956</v>
      </c>
      <c r="J9" s="34">
        <f ca="1"/>
        <v>1.135697407542559</v>
      </c>
      <c r="K9" s="35"/>
      <c r="L9" s="35"/>
      <c r="M9" s="35"/>
      <c r="N9" s="35"/>
      <c r="O9" s="35"/>
      <c r="P9" s="35"/>
      <c r="Q9" s="35"/>
      <c r="R9" s="35"/>
      <c r="S9" s="35"/>
    </row>
    <row r="10" spans="1:19" x14ac:dyDescent="0.25">
      <c r="A10" s="33">
        <v>8</v>
      </c>
      <c r="B10" s="33">
        <f t="shared" ca="1" si="0"/>
        <v>3</v>
      </c>
      <c r="C10" s="34">
        <f ca="1"/>
        <v>1.0708582650304629E-3</v>
      </c>
      <c r="D10" s="34">
        <f ca="1"/>
        <v>0.96095166789658681</v>
      </c>
      <c r="E10" s="34">
        <f ca="1"/>
        <v>0.97862677472110393</v>
      </c>
      <c r="F10" s="34">
        <f ca="1"/>
        <v>1.2120171955326273</v>
      </c>
      <c r="G10" s="34">
        <f ca="1"/>
        <v>0.99001887750640116</v>
      </c>
      <c r="H10" s="34">
        <f ca="1"/>
        <v>0.9363655714186192</v>
      </c>
      <c r="I10" s="34">
        <f ca="1"/>
        <v>1.216561578394018</v>
      </c>
      <c r="J10" s="34">
        <f ca="1"/>
        <v>0.84741943302551204</v>
      </c>
      <c r="K10" s="35"/>
      <c r="L10" s="35"/>
      <c r="M10" s="35"/>
      <c r="N10" s="35"/>
      <c r="O10" s="35"/>
      <c r="P10" s="35"/>
      <c r="Q10" s="35"/>
      <c r="R10" s="35"/>
      <c r="S10" s="35"/>
    </row>
    <row r="11" spans="1:19" x14ac:dyDescent="0.25">
      <c r="A11" s="33">
        <v>9</v>
      </c>
      <c r="B11" s="33">
        <f t="shared" ca="1" si="0"/>
        <v>5</v>
      </c>
      <c r="C11" s="34">
        <f ca="1"/>
        <v>2.0530266521312261E-3</v>
      </c>
      <c r="D11" s="34">
        <f ca="1"/>
        <v>1.1438454701472798</v>
      </c>
      <c r="E11" s="34">
        <f ca="1"/>
        <v>1.0768075028268926</v>
      </c>
      <c r="F11" s="34">
        <f ca="1"/>
        <v>1.3467506103592073</v>
      </c>
      <c r="G11" s="34">
        <f ca="1"/>
        <v>0.96033014963266083</v>
      </c>
      <c r="H11" s="34">
        <f ca="1"/>
        <v>0.92439641207980761</v>
      </c>
      <c r="I11" s="34">
        <f ca="1"/>
        <v>1.2391788232009717</v>
      </c>
      <c r="J11" s="34">
        <f ca="1"/>
        <v>0.78649113550319205</v>
      </c>
      <c r="K11" s="35"/>
      <c r="L11" s="35"/>
      <c r="M11" s="35"/>
      <c r="N11" s="35"/>
      <c r="O11" s="35"/>
      <c r="P11" s="35"/>
      <c r="Q11" s="35"/>
      <c r="R11" s="35"/>
      <c r="S11" s="35"/>
    </row>
    <row r="12" spans="1:19" x14ac:dyDescent="0.25">
      <c r="A12" s="33">
        <v>10</v>
      </c>
      <c r="B12" s="33">
        <f t="shared" ca="1" si="0"/>
        <v>6</v>
      </c>
      <c r="C12" s="34">
        <f ca="1"/>
        <v>1.0915988826846502E-3</v>
      </c>
      <c r="D12" s="34">
        <f ca="1"/>
        <v>1.1640575774238002</v>
      </c>
      <c r="E12" s="34">
        <f ca="1"/>
        <v>1.0141966284045019</v>
      </c>
      <c r="F12" s="34">
        <f ca="1"/>
        <v>1.1353593280281165</v>
      </c>
      <c r="G12" s="34">
        <f ca="1"/>
        <v>0.95108060625660507</v>
      </c>
      <c r="H12" s="34">
        <f ca="1"/>
        <v>1.0346718659393326</v>
      </c>
      <c r="I12" s="34">
        <f ca="1"/>
        <v>0.77611563564571751</v>
      </c>
      <c r="J12" s="34">
        <f ca="1"/>
        <v>1.17871747555736</v>
      </c>
      <c r="K12" s="35"/>
      <c r="L12" s="35"/>
      <c r="M12" s="35"/>
      <c r="N12" s="35"/>
      <c r="O12" s="35"/>
      <c r="P12" s="35"/>
      <c r="Q12" s="35"/>
      <c r="R12" s="35"/>
      <c r="S12" s="35"/>
    </row>
    <row r="13" spans="1:19" x14ac:dyDescent="0.25">
      <c r="A13" s="33">
        <v>11</v>
      </c>
      <c r="B13" s="33">
        <f t="shared" ca="1" si="0"/>
        <v>6</v>
      </c>
      <c r="C13" s="34">
        <f ca="1"/>
        <v>1.064810203710226E-3</v>
      </c>
      <c r="D13" s="34">
        <f ca="1"/>
        <v>1.1721791632126948</v>
      </c>
      <c r="E13" s="34">
        <f ca="1"/>
        <v>0.9512714480433746</v>
      </c>
      <c r="F13" s="34">
        <f ca="1"/>
        <v>0.93843324856193</v>
      </c>
      <c r="G13" s="34">
        <f ca="1"/>
        <v>1.0178136562725573</v>
      </c>
      <c r="H13" s="34">
        <f ca="1"/>
        <v>0.95735870915044408</v>
      </c>
      <c r="I13" s="34">
        <f ca="1"/>
        <v>1.04017500554483</v>
      </c>
      <c r="J13" s="34">
        <f ca="1"/>
        <v>0.96010320282222383</v>
      </c>
      <c r="K13" s="35"/>
      <c r="L13" s="35"/>
      <c r="M13" s="35"/>
      <c r="N13" s="35"/>
      <c r="O13" s="35"/>
      <c r="P13" s="35"/>
      <c r="Q13" s="35"/>
      <c r="R13" s="35"/>
      <c r="S13" s="35"/>
    </row>
    <row r="14" spans="1:19" x14ac:dyDescent="0.25">
      <c r="A14" s="33">
        <v>12</v>
      </c>
      <c r="B14" s="33">
        <f t="shared" ca="1" si="0"/>
        <v>4</v>
      </c>
      <c r="C14" s="34">
        <f ca="1"/>
        <v>3.5980013082103773E-3</v>
      </c>
      <c r="D14" s="34">
        <f ca="1"/>
        <v>1.2262107826157174</v>
      </c>
      <c r="E14" s="34">
        <f ca="1"/>
        <v>0.93379915979227235</v>
      </c>
      <c r="F14" s="34">
        <f ca="1"/>
        <v>1.3684275372488386</v>
      </c>
      <c r="G14" s="34">
        <f ca="1"/>
        <v>0.97979776449030909</v>
      </c>
      <c r="H14" s="34">
        <f ca="1"/>
        <v>1.0225737782024451</v>
      </c>
      <c r="I14" s="34">
        <f ca="1"/>
        <v>1.1407777431282569</v>
      </c>
      <c r="J14" s="34">
        <f ca="1"/>
        <v>1.117875902858471</v>
      </c>
      <c r="K14" s="35"/>
      <c r="L14" s="35"/>
      <c r="M14" s="35"/>
      <c r="N14" s="35"/>
      <c r="O14" s="35"/>
      <c r="P14" s="35"/>
      <c r="Q14" s="35"/>
      <c r="R14" s="35"/>
      <c r="S14" s="35"/>
    </row>
    <row r="15" spans="1:19" x14ac:dyDescent="0.25">
      <c r="A15" s="33">
        <v>13</v>
      </c>
      <c r="B15" s="33">
        <f t="shared" ca="1" si="0"/>
        <v>5</v>
      </c>
      <c r="C15" s="34">
        <f ca="1"/>
        <v>3.1535332488390293E-3</v>
      </c>
      <c r="D15" s="34">
        <f ca="1"/>
        <v>1.1621166165085273</v>
      </c>
      <c r="E15" s="34">
        <f ca="1"/>
        <v>1.0683741474438766</v>
      </c>
      <c r="F15" s="34">
        <f ca="1"/>
        <v>1.1879034847782515</v>
      </c>
      <c r="G15" s="34">
        <f ca="1"/>
        <v>0.92829939062638456</v>
      </c>
      <c r="H15" s="34">
        <f ca="1"/>
        <v>1.033898205561935</v>
      </c>
      <c r="I15" s="34">
        <f ca="1"/>
        <v>0.80441919755264291</v>
      </c>
      <c r="J15" s="34">
        <f ca="1"/>
        <v>1.2054572883493544</v>
      </c>
      <c r="K15" s="35"/>
      <c r="L15" s="35"/>
      <c r="M15" s="35"/>
      <c r="N15" s="35"/>
      <c r="O15" s="35"/>
      <c r="P15" s="35"/>
      <c r="Q15" s="35"/>
      <c r="R15" s="35"/>
      <c r="S15" s="35"/>
    </row>
    <row r="16" spans="1:19" x14ac:dyDescent="0.25">
      <c r="A16" s="33">
        <v>14</v>
      </c>
      <c r="B16" s="33">
        <f t="shared" ca="1" si="0"/>
        <v>5</v>
      </c>
      <c r="C16" s="34">
        <f ca="1"/>
        <v>2.5149134921292173E-3</v>
      </c>
      <c r="D16" s="34">
        <f ca="1"/>
        <v>1.1480688276575857</v>
      </c>
      <c r="E16" s="34">
        <f ca="1"/>
        <v>0.92589417210163028</v>
      </c>
      <c r="F16" s="34">
        <f ca="1"/>
        <v>0.78432247698084234</v>
      </c>
      <c r="G16" s="34">
        <f ca="1"/>
        <v>0.94831433871991533</v>
      </c>
      <c r="H16" s="34">
        <f ca="1"/>
        <v>0.93830918349639592</v>
      </c>
      <c r="I16" s="34">
        <f ca="1"/>
        <v>1.1759747987017881</v>
      </c>
      <c r="J16" s="34">
        <f ca="1"/>
        <v>0.8185371322651207</v>
      </c>
      <c r="K16" s="35"/>
      <c r="L16" s="35"/>
      <c r="M16" s="35"/>
      <c r="N16" s="35"/>
      <c r="O16" s="35"/>
      <c r="P16" s="35"/>
      <c r="Q16" s="35"/>
      <c r="R16" s="35"/>
      <c r="S16" s="35"/>
    </row>
    <row r="17" spans="1:19" x14ac:dyDescent="0.25">
      <c r="A17" s="33">
        <v>15</v>
      </c>
      <c r="B17" s="33">
        <f t="shared" ca="1" si="0"/>
        <v>5</v>
      </c>
      <c r="C17" s="34">
        <f ca="1"/>
        <v>1.7143151235760913E-3</v>
      </c>
      <c r="D17" s="34">
        <f ca="1"/>
        <v>1.0188331087220377</v>
      </c>
      <c r="E17" s="34">
        <f ca="1"/>
        <v>1.0322839749458961</v>
      </c>
      <c r="F17" s="34">
        <f ca="1"/>
        <v>0.91654915375962931</v>
      </c>
      <c r="G17" s="34">
        <f ca="1"/>
        <v>0.93294550262905962</v>
      </c>
      <c r="H17" s="34">
        <f ca="1"/>
        <v>0.91701278354095184</v>
      </c>
      <c r="I17" s="34">
        <f ca="1"/>
        <v>1.2401851958631596</v>
      </c>
      <c r="J17" s="34">
        <f ca="1"/>
        <v>0.99227797236606818</v>
      </c>
      <c r="K17" s="35"/>
      <c r="L17" s="35"/>
      <c r="M17" s="35"/>
      <c r="N17" s="35"/>
      <c r="O17" s="35"/>
      <c r="P17" s="35"/>
      <c r="Q17" s="35"/>
      <c r="R17" s="35"/>
      <c r="S17" s="35"/>
    </row>
    <row r="18" spans="1:19" x14ac:dyDescent="0.25">
      <c r="A18" s="33">
        <v>16</v>
      </c>
      <c r="B18" s="33">
        <f t="shared" ca="1" si="0"/>
        <v>4</v>
      </c>
      <c r="C18" s="34">
        <f ca="1"/>
        <v>4.5178761272842427E-3</v>
      </c>
      <c r="D18" s="34">
        <f ca="1"/>
        <v>0.94977270467482522</v>
      </c>
      <c r="E18" s="34">
        <f ca="1"/>
        <v>0.9384929444379051</v>
      </c>
      <c r="F18" s="34">
        <f ca="1"/>
        <v>0.76847143518452188</v>
      </c>
      <c r="G18" s="34">
        <f ca="1"/>
        <v>1.0513807503873305</v>
      </c>
      <c r="H18" s="34">
        <f ca="1"/>
        <v>0.95574800093615875</v>
      </c>
      <c r="I18" s="34">
        <f ca="1"/>
        <v>1.0917067338175472</v>
      </c>
      <c r="J18" s="34">
        <f ca="1"/>
        <v>1.2250937077443151</v>
      </c>
      <c r="K18" s="35"/>
      <c r="L18" s="35"/>
      <c r="M18" s="35"/>
      <c r="N18" s="35"/>
      <c r="O18" s="35"/>
      <c r="P18" s="35"/>
      <c r="Q18" s="35"/>
      <c r="R18" s="35"/>
      <c r="S18" s="35"/>
    </row>
    <row r="19" spans="1:19" x14ac:dyDescent="0.25">
      <c r="A19" s="33">
        <v>17</v>
      </c>
      <c r="B19" s="33">
        <f t="shared" ca="1" si="0"/>
        <v>3</v>
      </c>
      <c r="C19" s="34">
        <f ca="1"/>
        <v>3.642576056830998E-3</v>
      </c>
      <c r="D19" s="34">
        <f ca="1"/>
        <v>0.88758406667880663</v>
      </c>
      <c r="E19" s="34">
        <f ca="1"/>
        <v>1.036711122408069</v>
      </c>
      <c r="F19" s="34">
        <f ca="1"/>
        <v>0.82787445270932936</v>
      </c>
      <c r="G19" s="34">
        <f ca="1"/>
        <v>0.92976709247831058</v>
      </c>
      <c r="H19" s="34">
        <f ca="1"/>
        <v>1.0158287462554934</v>
      </c>
      <c r="I19" s="34">
        <f ca="1"/>
        <v>0.82198743091511828</v>
      </c>
      <c r="J19" s="34">
        <f ca="1"/>
        <v>1.1912568034635707</v>
      </c>
      <c r="K19" s="35"/>
      <c r="L19" s="35"/>
      <c r="M19" s="35"/>
      <c r="N19" s="35"/>
      <c r="O19" s="35"/>
      <c r="P19" s="35"/>
      <c r="Q19" s="35"/>
      <c r="R19" s="35"/>
      <c r="S19" s="35"/>
    </row>
    <row r="20" spans="1:19" x14ac:dyDescent="0.25">
      <c r="A20" s="33">
        <v>18</v>
      </c>
      <c r="B20" s="33">
        <f t="shared" ca="1" si="0"/>
        <v>5</v>
      </c>
      <c r="C20" s="34">
        <f ca="1"/>
        <v>3.2055795962365255E-3</v>
      </c>
      <c r="D20" s="34">
        <f ca="1"/>
        <v>1.1813452556324628</v>
      </c>
      <c r="E20" s="34">
        <f ca="1"/>
        <v>1.0539993841210518</v>
      </c>
      <c r="F20" s="34">
        <f ca="1"/>
        <v>0.68291229869214343</v>
      </c>
      <c r="G20" s="34">
        <f ca="1"/>
        <v>1.0792048706133139</v>
      </c>
      <c r="H20" s="34">
        <f ca="1"/>
        <v>0.91633642048624719</v>
      </c>
      <c r="I20" s="34">
        <f ca="1"/>
        <v>0.98758329018258317</v>
      </c>
      <c r="J20" s="34">
        <f ca="1"/>
        <v>1.2257837801813083</v>
      </c>
      <c r="K20" s="35"/>
      <c r="L20" s="35"/>
      <c r="M20" s="35"/>
      <c r="N20" s="35"/>
      <c r="O20" s="35"/>
      <c r="P20" s="35"/>
      <c r="Q20" s="35"/>
      <c r="R20" s="35"/>
      <c r="S20" s="35"/>
    </row>
    <row r="21" spans="1:19" x14ac:dyDescent="0.25">
      <c r="A21" s="33">
        <v>19</v>
      </c>
      <c r="B21" s="33">
        <f t="shared" ca="1" si="0"/>
        <v>3</v>
      </c>
      <c r="C21" s="34">
        <f ca="1"/>
        <v>2.6477226488390501E-3</v>
      </c>
      <c r="D21" s="34">
        <f ca="1"/>
        <v>0.92233302141082629</v>
      </c>
      <c r="E21" s="34">
        <f ca="1"/>
        <v>0.95087385916922273</v>
      </c>
      <c r="F21" s="34">
        <f ca="1"/>
        <v>1.1683757579122425</v>
      </c>
      <c r="G21" s="34">
        <f ca="1"/>
        <v>1.0561635610431857</v>
      </c>
      <c r="H21" s="34">
        <f ca="1"/>
        <v>0.95350352853942</v>
      </c>
      <c r="I21" s="34">
        <f ca="1"/>
        <v>0.85842410896585308</v>
      </c>
      <c r="J21" s="34">
        <f ca="1"/>
        <v>1.121448497330332</v>
      </c>
      <c r="K21" s="35"/>
      <c r="L21" s="35"/>
      <c r="M21" s="35"/>
      <c r="N21" s="35"/>
      <c r="O21" s="35"/>
      <c r="P21" s="35"/>
      <c r="Q21" s="35"/>
      <c r="R21" s="35"/>
      <c r="S21" s="35"/>
    </row>
    <row r="22" spans="1:19" x14ac:dyDescent="0.25">
      <c r="A22" s="33">
        <v>20</v>
      </c>
      <c r="B22" s="33">
        <f t="shared" ca="1" si="0"/>
        <v>4</v>
      </c>
      <c r="C22" s="34">
        <f ca="1"/>
        <v>1.831656107835449E-3</v>
      </c>
      <c r="D22" s="34">
        <f ca="1"/>
        <v>0.95647873030841413</v>
      </c>
      <c r="E22" s="34">
        <f ca="1"/>
        <v>0.94651311925556603</v>
      </c>
      <c r="F22" s="34">
        <f ca="1"/>
        <v>0.79026917691066023</v>
      </c>
      <c r="G22" s="34">
        <f ca="1"/>
        <v>0.92265043840053096</v>
      </c>
      <c r="H22" s="34">
        <f ca="1"/>
        <v>1.0257273175019928</v>
      </c>
      <c r="I22" s="34">
        <f ca="1"/>
        <v>1.0897866537124066</v>
      </c>
      <c r="J22" s="34">
        <f ca="1"/>
        <v>1.1300672165754342</v>
      </c>
      <c r="K22" s="35"/>
      <c r="L22" s="35"/>
      <c r="M22" s="35"/>
      <c r="N22" s="35"/>
      <c r="O22" s="35"/>
      <c r="P22" s="35"/>
      <c r="Q22" s="35"/>
      <c r="R22" s="35"/>
      <c r="S22" s="35"/>
    </row>
    <row r="23" spans="1:19" x14ac:dyDescent="0.25">
      <c r="A23" s="33">
        <v>21</v>
      </c>
      <c r="B23" s="33">
        <f t="shared" ca="1" si="0"/>
        <v>3</v>
      </c>
      <c r="C23" s="34">
        <f ca="1"/>
        <v>2.0334001740033251E-3</v>
      </c>
      <c r="D23" s="34">
        <f ca="1"/>
        <v>1.0448848962334512</v>
      </c>
      <c r="E23" s="34">
        <f ca="1"/>
        <v>1.052464935146209</v>
      </c>
      <c r="F23" s="34">
        <f ca="1"/>
        <v>1.0007234271538963</v>
      </c>
      <c r="G23" s="34">
        <f ca="1"/>
        <v>0.94361524875858782</v>
      </c>
      <c r="H23" s="34">
        <f ca="1"/>
        <v>0.98566764505526239</v>
      </c>
      <c r="I23" s="34">
        <f ca="1"/>
        <v>1.2218483407130321</v>
      </c>
      <c r="J23" s="34">
        <f ca="1"/>
        <v>0.86585190429945635</v>
      </c>
      <c r="K23" s="35"/>
      <c r="L23" s="35"/>
      <c r="M23" s="35"/>
      <c r="N23" s="35"/>
      <c r="O23" s="35"/>
      <c r="P23" s="35"/>
      <c r="Q23" s="35"/>
      <c r="R23" s="35"/>
      <c r="S23" s="35"/>
    </row>
    <row r="24" spans="1:19" x14ac:dyDescent="0.25">
      <c r="A24" s="33">
        <v>22</v>
      </c>
      <c r="B24" s="33">
        <f t="shared" ca="1" si="0"/>
        <v>3</v>
      </c>
      <c r="C24" s="34">
        <f ca="1"/>
        <v>2.1806313697953208E-3</v>
      </c>
      <c r="D24" s="34">
        <f ca="1"/>
        <v>0.97152456223017425</v>
      </c>
      <c r="E24" s="34">
        <f ca="1"/>
        <v>0.97894295742656845</v>
      </c>
      <c r="F24" s="34">
        <f ca="1"/>
        <v>0.83853753103943296</v>
      </c>
      <c r="G24" s="34">
        <f ca="1"/>
        <v>0.95865291158677235</v>
      </c>
      <c r="H24" s="34">
        <f ca="1"/>
        <v>1.0474226907070923</v>
      </c>
      <c r="I24" s="34">
        <f ca="1"/>
        <v>0.75239968924281242</v>
      </c>
      <c r="J24" s="34">
        <f ca="1"/>
        <v>0.86937294204942384</v>
      </c>
      <c r="K24" s="35"/>
      <c r="L24" s="35"/>
      <c r="M24" s="35"/>
      <c r="N24" s="35"/>
      <c r="O24" s="35"/>
      <c r="P24" s="35"/>
      <c r="Q24" s="35"/>
      <c r="R24" s="35"/>
      <c r="S24" s="35"/>
    </row>
    <row r="25" spans="1:19" x14ac:dyDescent="0.25">
      <c r="A25" s="33">
        <v>23</v>
      </c>
      <c r="B25" s="33">
        <f t="shared" ca="1" si="0"/>
        <v>6</v>
      </c>
      <c r="C25" s="34">
        <f ca="1"/>
        <v>4.4051602905563758E-3</v>
      </c>
      <c r="D25" s="34">
        <f ca="1"/>
        <v>1.2191136958187632</v>
      </c>
      <c r="E25" s="34">
        <f ca="1"/>
        <v>0.97430761284862544</v>
      </c>
      <c r="F25" s="34">
        <f ca="1"/>
        <v>1.0307957111791113</v>
      </c>
      <c r="G25" s="34">
        <f ca="1"/>
        <v>1.0475984498390574</v>
      </c>
      <c r="H25" s="34">
        <f ca="1"/>
        <v>0.97500589288701289</v>
      </c>
      <c r="I25" s="34">
        <f ca="1"/>
        <v>1.0327135759476211</v>
      </c>
      <c r="J25" s="34">
        <f ca="1"/>
        <v>0.94591032983985013</v>
      </c>
      <c r="K25" s="35"/>
      <c r="L25" s="35"/>
      <c r="M25" s="35"/>
      <c r="N25" s="35"/>
      <c r="O25" s="35"/>
      <c r="P25" s="35"/>
      <c r="Q25" s="35"/>
      <c r="R25" s="35"/>
      <c r="S25" s="35"/>
    </row>
    <row r="26" spans="1:19" x14ac:dyDescent="0.25">
      <c r="A26" s="33">
        <v>24</v>
      </c>
      <c r="B26" s="33">
        <f t="shared" ca="1" si="0"/>
        <v>4</v>
      </c>
      <c r="C26" s="34">
        <f ca="1"/>
        <v>1.5203930009179039E-3</v>
      </c>
      <c r="D26" s="34">
        <f ca="1"/>
        <v>1.270143311205834</v>
      </c>
      <c r="E26" s="34">
        <f ca="1"/>
        <v>1.0332724206810964</v>
      </c>
      <c r="F26" s="34">
        <f ca="1"/>
        <v>1.002509147243785</v>
      </c>
      <c r="G26" s="34">
        <f ca="1"/>
        <v>0.92434825818405209</v>
      </c>
      <c r="H26" s="34">
        <f ca="1"/>
        <v>1.0257498212313665</v>
      </c>
      <c r="I26" s="34">
        <f ca="1"/>
        <v>0.7906558696039232</v>
      </c>
      <c r="J26" s="34">
        <f ca="1"/>
        <v>0.9261531838990531</v>
      </c>
      <c r="K26" s="35"/>
      <c r="L26" s="35"/>
      <c r="M26" s="35"/>
      <c r="N26" s="35"/>
      <c r="O26" s="35"/>
      <c r="P26" s="35"/>
      <c r="Q26" s="35"/>
      <c r="R26" s="35"/>
      <c r="S26" s="35"/>
    </row>
    <row r="27" spans="1:19" x14ac:dyDescent="0.25">
      <c r="A27" s="33">
        <v>25</v>
      </c>
      <c r="B27" s="33">
        <f t="shared" ca="1" si="0"/>
        <v>6</v>
      </c>
      <c r="C27" s="34">
        <f ca="1"/>
        <v>2.1958646481723913E-3</v>
      </c>
      <c r="D27" s="34">
        <f ca="1"/>
        <v>1.1201224882667389</v>
      </c>
      <c r="E27" s="34">
        <f ca="1"/>
        <v>0.93759563989731687</v>
      </c>
      <c r="F27" s="34">
        <f ca="1"/>
        <v>1.3015143932669122</v>
      </c>
      <c r="G27" s="34">
        <f ca="1"/>
        <v>1.0568766503919877</v>
      </c>
      <c r="H27" s="34">
        <f ca="1"/>
        <v>1.0228896255890259</v>
      </c>
      <c r="I27" s="34">
        <f ca="1"/>
        <v>0.97518005731587176</v>
      </c>
      <c r="J27" s="34">
        <f ca="1"/>
        <v>1.226965528410916</v>
      </c>
      <c r="K27" s="35"/>
      <c r="L27" s="35"/>
      <c r="M27" s="35"/>
      <c r="N27" s="35"/>
      <c r="O27" s="35"/>
      <c r="P27" s="35"/>
      <c r="Q27" s="35"/>
      <c r="R27" s="35"/>
      <c r="S27" s="35"/>
    </row>
    <row r="28" spans="1:19" x14ac:dyDescent="0.25">
      <c r="A28" s="33">
        <v>26</v>
      </c>
      <c r="B28" s="33">
        <f t="shared" ca="1" si="0"/>
        <v>5</v>
      </c>
      <c r="C28" s="34">
        <f ca="1"/>
        <v>2.8646398286754195E-3</v>
      </c>
      <c r="D28" s="34">
        <f ca="1"/>
        <v>1.1584040438015955</v>
      </c>
      <c r="E28" s="34">
        <f ca="1"/>
        <v>0.95480179972750889</v>
      </c>
      <c r="F28" s="34">
        <f ca="1"/>
        <v>0.97232714012324917</v>
      </c>
      <c r="G28" s="34">
        <f ca="1"/>
        <v>0.96788942761271901</v>
      </c>
      <c r="H28" s="34">
        <f ca="1"/>
        <v>1.0621109978601637</v>
      </c>
      <c r="I28" s="34">
        <f ca="1"/>
        <v>1.0217313014977214</v>
      </c>
      <c r="J28" s="34">
        <f ca="1"/>
        <v>1.2171335875960829</v>
      </c>
      <c r="K28" s="35"/>
      <c r="L28" s="35"/>
      <c r="M28" s="35"/>
      <c r="N28" s="35"/>
      <c r="O28" s="35"/>
      <c r="P28" s="35"/>
      <c r="Q28" s="35"/>
      <c r="R28" s="35"/>
      <c r="S28" s="35"/>
    </row>
    <row r="29" spans="1:19" x14ac:dyDescent="0.25">
      <c r="A29" s="33">
        <v>27</v>
      </c>
      <c r="B29" s="33">
        <f t="shared" ca="1" si="0"/>
        <v>5</v>
      </c>
      <c r="C29" s="34">
        <f ca="1"/>
        <v>2.9488011080158628E-3</v>
      </c>
      <c r="D29" s="34">
        <f ca="1"/>
        <v>1.2273941377484912</v>
      </c>
      <c r="E29" s="34">
        <f ca="1"/>
        <v>1.0043420916866983</v>
      </c>
      <c r="F29" s="34">
        <f ca="1"/>
        <v>1.3292221726579683</v>
      </c>
      <c r="G29" s="34">
        <f ca="1"/>
        <v>1.0525063238295935</v>
      </c>
      <c r="H29" s="34">
        <f ca="1"/>
        <v>0.93556423598008198</v>
      </c>
      <c r="I29" s="34">
        <f ca="1"/>
        <v>0.95228309458464233</v>
      </c>
      <c r="J29" s="34">
        <f ca="1"/>
        <v>1.0185236720341422</v>
      </c>
      <c r="K29" s="35"/>
      <c r="L29" s="35"/>
      <c r="M29" s="35"/>
      <c r="N29" s="35"/>
      <c r="O29" s="35"/>
      <c r="P29" s="35"/>
      <c r="Q29" s="35"/>
      <c r="R29" s="35"/>
      <c r="S29" s="35"/>
    </row>
    <row r="30" spans="1:19" x14ac:dyDescent="0.25">
      <c r="A30" s="33">
        <v>28</v>
      </c>
      <c r="B30" s="33">
        <f t="shared" ca="1" si="0"/>
        <v>2</v>
      </c>
      <c r="C30" s="34">
        <f ca="1"/>
        <v>3.3729935241897588E-3</v>
      </c>
      <c r="D30" s="34">
        <f ca="1"/>
        <v>1.0583074965692485</v>
      </c>
      <c r="E30" s="34">
        <f ca="1"/>
        <v>0.93448021185660801</v>
      </c>
      <c r="F30" s="34">
        <f ca="1"/>
        <v>1.3139473826341959</v>
      </c>
      <c r="G30" s="34">
        <f ca="1"/>
        <v>0.93695753316867458</v>
      </c>
      <c r="H30" s="34">
        <f ca="1"/>
        <v>0.91469798877394792</v>
      </c>
      <c r="I30" s="34">
        <f ca="1"/>
        <v>0.77656902488701207</v>
      </c>
      <c r="J30" s="34">
        <f ca="1"/>
        <v>1.2462265067624445</v>
      </c>
      <c r="K30" s="35"/>
      <c r="L30" s="35"/>
      <c r="M30" s="35"/>
      <c r="N30" s="35"/>
      <c r="O30" s="35"/>
      <c r="P30" s="35"/>
      <c r="Q30" s="35"/>
      <c r="R30" s="35"/>
      <c r="S30" s="35"/>
    </row>
    <row r="31" spans="1:19" x14ac:dyDescent="0.25">
      <c r="A31" s="33">
        <v>29</v>
      </c>
      <c r="B31" s="33">
        <f t="shared" ca="1" si="0"/>
        <v>6</v>
      </c>
      <c r="C31" s="34">
        <f ca="1"/>
        <v>3.8073811610702659E-3</v>
      </c>
      <c r="D31" s="34">
        <f ca="1"/>
        <v>0.94678974147026507</v>
      </c>
      <c r="E31" s="34">
        <f ca="1"/>
        <v>1.0129506642234813</v>
      </c>
      <c r="F31" s="34">
        <f ca="1"/>
        <v>1.2090685012810085</v>
      </c>
      <c r="G31" s="34">
        <f ca="1"/>
        <v>1.0695422197252678</v>
      </c>
      <c r="H31" s="34">
        <f ca="1"/>
        <v>1.0074685238427876</v>
      </c>
      <c r="I31" s="34">
        <f ca="1"/>
        <v>1.0337481902252761</v>
      </c>
      <c r="J31" s="34">
        <f ca="1"/>
        <v>1.1153255851514747</v>
      </c>
      <c r="K31" s="35"/>
      <c r="L31" s="35"/>
      <c r="M31" s="35"/>
      <c r="N31" s="35"/>
      <c r="O31" s="35"/>
      <c r="P31" s="35"/>
      <c r="Q31" s="35"/>
      <c r="R31" s="35"/>
      <c r="S31" s="35"/>
    </row>
    <row r="32" spans="1:19" x14ac:dyDescent="0.25">
      <c r="A32" s="33">
        <v>30</v>
      </c>
      <c r="B32" s="33">
        <f t="shared" ca="1" si="0"/>
        <v>3</v>
      </c>
      <c r="C32" s="34">
        <f ca="1"/>
        <v>1.4999192592293807E-3</v>
      </c>
      <c r="D32" s="34">
        <f ca="1"/>
        <v>1.1251451079514012</v>
      </c>
      <c r="E32" s="34">
        <f ca="1"/>
        <v>0.99260826331413554</v>
      </c>
      <c r="F32" s="34">
        <f ca="1"/>
        <v>0.81634395652737801</v>
      </c>
      <c r="G32" s="34">
        <f ca="1"/>
        <v>1.0339396733982724</v>
      </c>
      <c r="H32" s="34">
        <f ca="1"/>
        <v>1.0119327671615121</v>
      </c>
      <c r="I32" s="34">
        <f ca="1"/>
        <v>0.84097961699236468</v>
      </c>
      <c r="J32" s="34">
        <f ca="1"/>
        <v>1.0352540777561599</v>
      </c>
      <c r="K32" s="35"/>
      <c r="L32" s="35"/>
      <c r="M32" s="35"/>
      <c r="N32" s="35"/>
      <c r="O32" s="35"/>
      <c r="P32" s="35"/>
      <c r="Q32" s="35"/>
      <c r="R32" s="35"/>
      <c r="S32" s="35"/>
    </row>
    <row r="33" spans="1:19" x14ac:dyDescent="0.25">
      <c r="A33" s="33">
        <v>31</v>
      </c>
      <c r="B33" s="33">
        <f t="shared" ca="1" si="0"/>
        <v>2</v>
      </c>
      <c r="C33" s="34">
        <f ca="1"/>
        <v>4.5786058173881211E-3</v>
      </c>
      <c r="D33" s="34">
        <f ca="1"/>
        <v>1.1124321884003792</v>
      </c>
      <c r="E33" s="34">
        <f ca="1"/>
        <v>0.96059900585991786</v>
      </c>
      <c r="F33" s="34">
        <f ca="1"/>
        <v>0.87032652915846986</v>
      </c>
      <c r="G33" s="34">
        <f ca="1"/>
        <v>1.048538401067457</v>
      </c>
      <c r="H33" s="34">
        <f ca="1"/>
        <v>0.95357356025569007</v>
      </c>
      <c r="I33" s="34">
        <f ca="1"/>
        <v>0.94583590430819875</v>
      </c>
      <c r="J33" s="34">
        <f ca="1"/>
        <v>0.90389404917003602</v>
      </c>
      <c r="K33" s="35"/>
      <c r="L33" s="35"/>
      <c r="M33" s="35"/>
      <c r="N33" s="35"/>
      <c r="O33" s="35"/>
      <c r="P33" s="35"/>
      <c r="Q33" s="35"/>
      <c r="R33" s="35"/>
      <c r="S33" s="35"/>
    </row>
    <row r="34" spans="1:19" x14ac:dyDescent="0.25">
      <c r="A34" s="33">
        <v>32</v>
      </c>
      <c r="B34" s="33">
        <f t="shared" ref="B34:B65" ca="1" si="1">RANDBETWEEN(2,6)</f>
        <v>3</v>
      </c>
      <c r="C34" s="34">
        <f ca="1"/>
        <v>1.8158356673210526E-3</v>
      </c>
      <c r="D34" s="34">
        <f ca="1"/>
        <v>0.95215943727255925</v>
      </c>
      <c r="E34" s="34">
        <f ca="1"/>
        <v>0.99361488951457999</v>
      </c>
      <c r="F34" s="34">
        <f ca="1"/>
        <v>1.3665336194900235</v>
      </c>
      <c r="G34" s="34">
        <f ca="1"/>
        <v>1.0143259775763416</v>
      </c>
      <c r="H34" s="34">
        <f ca="1"/>
        <v>1.0446308582699828</v>
      </c>
      <c r="I34" s="34">
        <f ca="1"/>
        <v>1.0690986398913502</v>
      </c>
      <c r="J34" s="34">
        <f ca="1"/>
        <v>0.93526474077877531</v>
      </c>
      <c r="K34" s="35"/>
      <c r="L34" s="35"/>
      <c r="M34" s="35"/>
      <c r="N34" s="35"/>
      <c r="O34" s="35"/>
      <c r="P34" s="35"/>
      <c r="Q34" s="35"/>
      <c r="R34" s="35"/>
      <c r="S34" s="35"/>
    </row>
    <row r="35" spans="1:19" x14ac:dyDescent="0.25">
      <c r="A35" s="33">
        <v>33</v>
      </c>
      <c r="B35" s="33">
        <f t="shared" ca="1" si="1"/>
        <v>3</v>
      </c>
      <c r="C35" s="34">
        <f ca="1"/>
        <v>3.2814901511319886E-3</v>
      </c>
      <c r="D35" s="34">
        <f ca="1"/>
        <v>1.0052956614357524</v>
      </c>
      <c r="E35" s="34">
        <f ca="1"/>
        <v>1.0010471510236085</v>
      </c>
      <c r="F35" s="34">
        <f ca="1"/>
        <v>0.88886702256497907</v>
      </c>
      <c r="G35" s="34">
        <f ca="1"/>
        <v>0.98560284305548396</v>
      </c>
      <c r="H35" s="34">
        <f ca="1"/>
        <v>0.94082571728191899</v>
      </c>
      <c r="I35" s="34">
        <f ca="1"/>
        <v>1.1541919197534476</v>
      </c>
      <c r="J35" s="34">
        <f ca="1"/>
        <v>1.1846852654322781</v>
      </c>
      <c r="K35" s="35"/>
      <c r="L35" s="35"/>
      <c r="M35" s="35"/>
      <c r="N35" s="35"/>
      <c r="O35" s="35"/>
      <c r="P35" s="35"/>
      <c r="Q35" s="35"/>
      <c r="R35" s="35"/>
      <c r="S35" s="35"/>
    </row>
    <row r="36" spans="1:19" x14ac:dyDescent="0.25">
      <c r="A36" s="33">
        <v>34</v>
      </c>
      <c r="B36" s="33">
        <f t="shared" ca="1" si="1"/>
        <v>2</v>
      </c>
      <c r="C36" s="34">
        <f ca="1"/>
        <v>1.8109383812405858E-3</v>
      </c>
      <c r="D36" s="34">
        <f ca="1"/>
        <v>1.1860505211741907</v>
      </c>
      <c r="E36" s="34">
        <f ca="1"/>
        <v>0.98097922450535102</v>
      </c>
      <c r="F36" s="34">
        <f ca="1"/>
        <v>1.0866063800892425</v>
      </c>
      <c r="G36" s="34">
        <f ca="1"/>
        <v>0.98564599556272681</v>
      </c>
      <c r="H36" s="34">
        <f ca="1"/>
        <v>0.92451091945309849</v>
      </c>
      <c r="I36" s="34">
        <f ca="1"/>
        <v>1.1614679227258748</v>
      </c>
      <c r="J36" s="34">
        <f ca="1"/>
        <v>0.79855664932440695</v>
      </c>
      <c r="K36" s="35"/>
      <c r="L36" s="35"/>
      <c r="M36" s="35"/>
      <c r="N36" s="35"/>
      <c r="O36" s="35"/>
      <c r="P36" s="35"/>
      <c r="Q36" s="35"/>
      <c r="R36" s="35"/>
      <c r="S36" s="35"/>
    </row>
    <row r="37" spans="1:19" x14ac:dyDescent="0.25">
      <c r="A37" s="33">
        <v>35</v>
      </c>
      <c r="B37" s="33">
        <f t="shared" ca="1" si="1"/>
        <v>4</v>
      </c>
      <c r="C37" s="34">
        <f ca="1"/>
        <v>1.0253259505736698E-3</v>
      </c>
      <c r="D37" s="34">
        <f ca="1"/>
        <v>0.9419234521601676</v>
      </c>
      <c r="E37" s="34">
        <f ca="1"/>
        <v>0.9129201639045792</v>
      </c>
      <c r="F37" s="34">
        <f ca="1"/>
        <v>1.0025521246461735</v>
      </c>
      <c r="G37" s="34">
        <f ca="1"/>
        <v>0.9460026121634495</v>
      </c>
      <c r="H37" s="34">
        <f ca="1"/>
        <v>0.97196260495675291</v>
      </c>
      <c r="I37" s="34">
        <f ca="1"/>
        <v>0.82577526658349698</v>
      </c>
      <c r="J37" s="34">
        <f ca="1"/>
        <v>0.76887441212312546</v>
      </c>
      <c r="K37" s="35"/>
      <c r="L37" s="35"/>
      <c r="M37" s="35"/>
      <c r="N37" s="35"/>
      <c r="O37" s="35"/>
      <c r="P37" s="35"/>
      <c r="Q37" s="35"/>
      <c r="R37" s="35"/>
      <c r="S37" s="35"/>
    </row>
    <row r="38" spans="1:19" x14ac:dyDescent="0.25">
      <c r="A38" s="33">
        <v>36</v>
      </c>
      <c r="B38" s="33">
        <f t="shared" ca="1" si="1"/>
        <v>2</v>
      </c>
      <c r="C38" s="34">
        <f ca="1"/>
        <v>4.0613941504004502E-3</v>
      </c>
      <c r="D38" s="34">
        <f ca="1"/>
        <v>1.2501252619140084</v>
      </c>
      <c r="E38" s="34">
        <f ca="1"/>
        <v>0.97714103398552088</v>
      </c>
      <c r="F38" s="34">
        <f ca="1"/>
        <v>0.98753841601480397</v>
      </c>
      <c r="G38" s="34">
        <f ca="1"/>
        <v>1.0141792782068755</v>
      </c>
      <c r="H38" s="34">
        <f ca="1"/>
        <v>0.92821041173769103</v>
      </c>
      <c r="I38" s="34">
        <f ca="1"/>
        <v>1.0708198070415786</v>
      </c>
      <c r="J38" s="34">
        <f ca="1"/>
        <v>1.0003069672723608</v>
      </c>
      <c r="K38" s="35"/>
      <c r="L38" s="35"/>
      <c r="M38" s="35"/>
      <c r="N38" s="35"/>
      <c r="O38" s="35"/>
      <c r="P38" s="35"/>
      <c r="Q38" s="35"/>
      <c r="R38" s="35"/>
      <c r="S38" s="35"/>
    </row>
    <row r="39" spans="1:19" x14ac:dyDescent="0.25">
      <c r="A39" s="33">
        <v>37</v>
      </c>
      <c r="B39" s="33">
        <f t="shared" ca="1" si="1"/>
        <v>3</v>
      </c>
      <c r="C39" s="34">
        <f ca="1"/>
        <v>2.5594980894570176E-3</v>
      </c>
      <c r="D39" s="34">
        <f ca="1"/>
        <v>0.9654879909305909</v>
      </c>
      <c r="E39" s="34">
        <f ca="1"/>
        <v>1.0431518310707582</v>
      </c>
      <c r="F39" s="34">
        <f ca="1"/>
        <v>1.0741483061249104</v>
      </c>
      <c r="G39" s="34">
        <f ca="1"/>
        <v>0.98074509976632007</v>
      </c>
      <c r="H39" s="34">
        <f ca="1"/>
        <v>0.92750331129192154</v>
      </c>
      <c r="I39" s="34">
        <f ca="1"/>
        <v>1.1723137517437494</v>
      </c>
      <c r="J39" s="34">
        <f ca="1"/>
        <v>1.1226679242017328</v>
      </c>
      <c r="K39" s="35"/>
      <c r="L39" s="35"/>
      <c r="M39" s="35"/>
      <c r="N39" s="35"/>
      <c r="O39" s="35"/>
      <c r="P39" s="35"/>
      <c r="Q39" s="35"/>
      <c r="R39" s="35"/>
      <c r="S39" s="35"/>
    </row>
    <row r="40" spans="1:19" x14ac:dyDescent="0.25">
      <c r="A40" s="33">
        <v>38</v>
      </c>
      <c r="B40" s="33">
        <f t="shared" ca="1" si="1"/>
        <v>2</v>
      </c>
      <c r="C40" s="34">
        <f ca="1"/>
        <v>4.5347989615350751E-3</v>
      </c>
      <c r="D40" s="34">
        <f ca="1"/>
        <v>1.0490808267093688</v>
      </c>
      <c r="E40" s="34">
        <f ca="1"/>
        <v>0.93902672082609562</v>
      </c>
      <c r="F40" s="34">
        <f ca="1"/>
        <v>0.97000474336287024</v>
      </c>
      <c r="G40" s="34">
        <f ca="1"/>
        <v>1.0839025848308745</v>
      </c>
      <c r="H40" s="34">
        <f ca="1"/>
        <v>0.9131824431361788</v>
      </c>
      <c r="I40" s="34">
        <f ca="1"/>
        <v>0.95765935999556207</v>
      </c>
      <c r="J40" s="34">
        <f ca="1"/>
        <v>1.0985160859813936</v>
      </c>
      <c r="K40" s="35"/>
      <c r="L40" s="35"/>
      <c r="M40" s="35"/>
      <c r="N40" s="35"/>
      <c r="O40" s="35"/>
      <c r="P40" s="35"/>
      <c r="Q40" s="35"/>
      <c r="R40" s="35"/>
      <c r="S40" s="35"/>
    </row>
    <row r="41" spans="1:19" x14ac:dyDescent="0.25">
      <c r="A41" s="33">
        <v>39</v>
      </c>
      <c r="B41" s="33">
        <f t="shared" ca="1" si="1"/>
        <v>6</v>
      </c>
      <c r="C41" s="34">
        <f ca="1"/>
        <v>1.8825325301682948E-3</v>
      </c>
      <c r="D41" s="34">
        <f ca="1"/>
        <v>0.96989900019963371</v>
      </c>
      <c r="E41" s="34">
        <f ca="1"/>
        <v>0.91666430354991069</v>
      </c>
      <c r="F41" s="34">
        <f ca="1"/>
        <v>0.85124102182295247</v>
      </c>
      <c r="G41" s="34">
        <f ca="1"/>
        <v>1.0560344499477778</v>
      </c>
      <c r="H41" s="34">
        <f ca="1"/>
        <v>0.91681997734507159</v>
      </c>
      <c r="I41" s="34">
        <f ca="1"/>
        <v>1.1321412174805572</v>
      </c>
      <c r="J41" s="34">
        <f ca="1"/>
        <v>0.82257629666926757</v>
      </c>
      <c r="K41" s="35"/>
      <c r="L41" s="35"/>
      <c r="M41" s="35"/>
      <c r="N41" s="35"/>
      <c r="O41" s="35"/>
      <c r="P41" s="35"/>
      <c r="Q41" s="35"/>
      <c r="R41" s="35"/>
      <c r="S41" s="35"/>
    </row>
    <row r="42" spans="1:19" x14ac:dyDescent="0.25">
      <c r="A42" s="33">
        <v>40</v>
      </c>
      <c r="B42" s="33">
        <f t="shared" ca="1" si="1"/>
        <v>5</v>
      </c>
      <c r="C42" s="34">
        <f ca="1"/>
        <v>4.4096194175994195E-3</v>
      </c>
      <c r="D42" s="34">
        <f ca="1"/>
        <v>0.95738384570296797</v>
      </c>
      <c r="E42" s="34">
        <f ca="1"/>
        <v>0.97016437546688317</v>
      </c>
      <c r="F42" s="34">
        <f ca="1"/>
        <v>1.1846031069283518</v>
      </c>
      <c r="G42" s="34">
        <f ca="1"/>
        <v>0.99232213311239681</v>
      </c>
      <c r="H42" s="34">
        <f ca="1"/>
        <v>0.92983355731831185</v>
      </c>
      <c r="I42" s="34">
        <f ca="1"/>
        <v>0.90642828791524499</v>
      </c>
      <c r="J42" s="34">
        <f ca="1"/>
        <v>1.07789564450757</v>
      </c>
      <c r="K42" s="35"/>
      <c r="L42" s="35"/>
      <c r="M42" s="35"/>
      <c r="N42" s="35"/>
      <c r="O42" s="35"/>
      <c r="P42" s="35"/>
      <c r="Q42" s="35"/>
      <c r="R42" s="35"/>
      <c r="S42" s="35"/>
    </row>
    <row r="43" spans="1:19" x14ac:dyDescent="0.25">
      <c r="A43" s="33">
        <v>41</v>
      </c>
      <c r="B43" s="33">
        <f t="shared" ca="1" si="1"/>
        <v>4</v>
      </c>
      <c r="C43" s="34">
        <f ca="1"/>
        <v>2.2786259582293729E-3</v>
      </c>
      <c r="D43" s="34">
        <f ca="1"/>
        <v>1.0896841120889429</v>
      </c>
      <c r="E43" s="34">
        <f ca="1"/>
        <v>1.0011076771602381</v>
      </c>
      <c r="F43" s="34">
        <f ca="1"/>
        <v>1.108931119302986</v>
      </c>
      <c r="G43" s="34">
        <f ca="1"/>
        <v>1.0594248116626936</v>
      </c>
      <c r="H43" s="34">
        <f ca="1"/>
        <v>1.0012764932567262</v>
      </c>
      <c r="I43" s="34">
        <f ca="1"/>
        <v>1.1883724838864953</v>
      </c>
      <c r="J43" s="34">
        <f ca="1"/>
        <v>0.95492515534025446</v>
      </c>
      <c r="K43" s="35"/>
      <c r="L43" s="35"/>
      <c r="M43" s="35"/>
      <c r="N43" s="35"/>
      <c r="O43" s="35"/>
      <c r="P43" s="35"/>
      <c r="Q43" s="35"/>
      <c r="R43" s="35"/>
      <c r="S43" s="35"/>
    </row>
    <row r="44" spans="1:19" x14ac:dyDescent="0.25">
      <c r="A44" s="33">
        <v>42</v>
      </c>
      <c r="B44" s="33">
        <f t="shared" ca="1" si="1"/>
        <v>6</v>
      </c>
      <c r="C44" s="34">
        <f ca="1"/>
        <v>3.163439229700811E-3</v>
      </c>
      <c r="D44" s="34">
        <f ca="1"/>
        <v>1.0948924460751002</v>
      </c>
      <c r="E44" s="34">
        <f ca="1"/>
        <v>0.98212262126295147</v>
      </c>
      <c r="F44" s="34">
        <f ca="1"/>
        <v>1.3692360237075312</v>
      </c>
      <c r="G44" s="34">
        <f ca="1"/>
        <v>1.0092098706004866</v>
      </c>
      <c r="H44" s="34">
        <f ca="1"/>
        <v>1.0337052939704436</v>
      </c>
      <c r="I44" s="34">
        <f ca="1"/>
        <v>1.0092626311783195</v>
      </c>
      <c r="J44" s="34">
        <f ca="1"/>
        <v>0.81109941871122793</v>
      </c>
      <c r="K44" s="35"/>
      <c r="L44" s="35"/>
      <c r="M44" s="35"/>
      <c r="N44" s="35"/>
      <c r="O44" s="35"/>
      <c r="P44" s="35"/>
      <c r="Q44" s="35"/>
      <c r="R44" s="35"/>
      <c r="S44" s="35"/>
    </row>
    <row r="45" spans="1:19" x14ac:dyDescent="0.25">
      <c r="A45" s="33">
        <v>43</v>
      </c>
      <c r="B45" s="33">
        <f t="shared" ca="1" si="1"/>
        <v>4</v>
      </c>
      <c r="C45" s="34">
        <f ca="1"/>
        <v>3.6169711729251968E-3</v>
      </c>
      <c r="D45" s="34">
        <f ca="1"/>
        <v>1.1799025115564818</v>
      </c>
      <c r="E45" s="34">
        <f ca="1"/>
        <v>0.97236593044283381</v>
      </c>
      <c r="F45" s="34">
        <f ca="1"/>
        <v>1.3744041289196796</v>
      </c>
      <c r="G45" s="34">
        <f ca="1"/>
        <v>1.0244814311697921</v>
      </c>
      <c r="H45" s="34">
        <f ca="1"/>
        <v>0.99550372141019161</v>
      </c>
      <c r="I45" s="34">
        <f ca="1"/>
        <v>1.2086141600775895</v>
      </c>
      <c r="J45" s="34">
        <f ca="1"/>
        <v>1.19197989311254</v>
      </c>
      <c r="K45" s="35"/>
      <c r="L45" s="35"/>
      <c r="M45" s="35"/>
      <c r="N45" s="35"/>
      <c r="O45" s="35"/>
      <c r="P45" s="35"/>
      <c r="Q45" s="35"/>
      <c r="R45" s="35"/>
      <c r="S45" s="35"/>
    </row>
    <row r="46" spans="1:19" x14ac:dyDescent="0.25">
      <c r="A46" s="33">
        <v>44</v>
      </c>
      <c r="B46" s="33">
        <f t="shared" ca="1" si="1"/>
        <v>5</v>
      </c>
      <c r="C46" s="34">
        <f ca="1"/>
        <v>1.9091215214273663E-3</v>
      </c>
      <c r="D46" s="34">
        <f ca="1"/>
        <v>1.0531031802504005</v>
      </c>
      <c r="E46" s="34">
        <f ca="1"/>
        <v>0.96260251696708332</v>
      </c>
      <c r="F46" s="34">
        <f ca="1"/>
        <v>1.356067954913049</v>
      </c>
      <c r="G46" s="34">
        <f ca="1"/>
        <v>1.0423123652881767</v>
      </c>
      <c r="H46" s="34">
        <f ca="1"/>
        <v>1.036547618044303</v>
      </c>
      <c r="I46" s="34">
        <f ca="1"/>
        <v>0.78782386889803613</v>
      </c>
      <c r="J46" s="34">
        <f ca="1"/>
        <v>1.0745574396988891</v>
      </c>
      <c r="K46" s="35"/>
      <c r="L46" s="35"/>
      <c r="M46" s="35"/>
      <c r="N46" s="35"/>
      <c r="O46" s="35"/>
      <c r="P46" s="35"/>
      <c r="Q46" s="35"/>
      <c r="R46" s="35"/>
      <c r="S46" s="35"/>
    </row>
    <row r="47" spans="1:19" x14ac:dyDescent="0.25">
      <c r="A47" s="33">
        <v>45</v>
      </c>
      <c r="B47" s="33">
        <f t="shared" ca="1" si="1"/>
        <v>5</v>
      </c>
      <c r="C47" s="34">
        <f ca="1"/>
        <v>3.1134462953887289E-3</v>
      </c>
      <c r="D47" s="34">
        <f ca="1"/>
        <v>0.92462698981149138</v>
      </c>
      <c r="E47" s="34">
        <f ca="1"/>
        <v>0.98726374574382447</v>
      </c>
      <c r="F47" s="34">
        <f ca="1"/>
        <v>0.9348453553492988</v>
      </c>
      <c r="G47" s="34">
        <f ca="1"/>
        <v>1.0340434393077098</v>
      </c>
      <c r="H47" s="34">
        <f ca="1"/>
        <v>1.0231687748645786</v>
      </c>
      <c r="I47" s="34">
        <f ca="1"/>
        <v>0.90513675093649337</v>
      </c>
      <c r="J47" s="34">
        <f ca="1"/>
        <v>0.95427126469213586</v>
      </c>
      <c r="K47" s="35"/>
      <c r="L47" s="35"/>
      <c r="M47" s="35"/>
      <c r="N47" s="35"/>
      <c r="O47" s="35"/>
      <c r="P47" s="35"/>
      <c r="Q47" s="35"/>
      <c r="R47" s="35"/>
      <c r="S47" s="35"/>
    </row>
    <row r="48" spans="1:19" x14ac:dyDescent="0.25">
      <c r="A48" s="33">
        <v>46</v>
      </c>
      <c r="B48" s="33">
        <f t="shared" ca="1" si="1"/>
        <v>4</v>
      </c>
      <c r="C48" s="34">
        <f ca="1"/>
        <v>1.4795217501976264E-3</v>
      </c>
      <c r="D48" s="34">
        <f ca="1"/>
        <v>1.2436048517453016</v>
      </c>
      <c r="E48" s="34">
        <f ca="1"/>
        <v>0.9950268659353374</v>
      </c>
      <c r="F48" s="34">
        <f ca="1"/>
        <v>1.1829036508640511</v>
      </c>
      <c r="G48" s="34">
        <f ca="1"/>
        <v>1.0660005964908024</v>
      </c>
      <c r="H48" s="34">
        <f ca="1"/>
        <v>1.0004728531575409</v>
      </c>
      <c r="I48" s="34">
        <f ca="1"/>
        <v>0.85512494486353807</v>
      </c>
      <c r="J48" s="34">
        <f ca="1"/>
        <v>0.99540037970570738</v>
      </c>
      <c r="K48" s="35"/>
      <c r="L48" s="35"/>
      <c r="M48" s="35"/>
      <c r="N48" s="35"/>
      <c r="O48" s="35"/>
      <c r="P48" s="35"/>
      <c r="Q48" s="35"/>
      <c r="R48" s="35"/>
      <c r="S48" s="35"/>
    </row>
    <row r="49" spans="1:19" x14ac:dyDescent="0.25">
      <c r="A49" s="33">
        <v>47</v>
      </c>
      <c r="B49" s="33">
        <f t="shared" ca="1" si="1"/>
        <v>2</v>
      </c>
      <c r="C49" s="34">
        <f ca="1"/>
        <v>4.4314941859214252E-3</v>
      </c>
      <c r="D49" s="34">
        <f ca="1"/>
        <v>1.1432575318212228</v>
      </c>
      <c r="E49" s="34">
        <f ca="1"/>
        <v>0.97991361308908487</v>
      </c>
      <c r="F49" s="34">
        <f ca="1"/>
        <v>1.1561948401997977</v>
      </c>
      <c r="G49" s="34">
        <f ca="1"/>
        <v>0.99764042249643081</v>
      </c>
      <c r="H49" s="34">
        <f ca="1"/>
        <v>1.0306046283058858</v>
      </c>
      <c r="I49" s="34">
        <f ca="1"/>
        <v>0.7805210284451789</v>
      </c>
      <c r="J49" s="34">
        <f ca="1"/>
        <v>1.0328624231210584</v>
      </c>
      <c r="K49" s="35"/>
      <c r="L49" s="35"/>
      <c r="M49" s="35"/>
      <c r="N49" s="35"/>
      <c r="O49" s="35"/>
      <c r="P49" s="35"/>
      <c r="Q49" s="35"/>
      <c r="R49" s="35"/>
      <c r="S49" s="35"/>
    </row>
    <row r="50" spans="1:19" x14ac:dyDescent="0.25">
      <c r="A50" s="33">
        <v>48</v>
      </c>
      <c r="B50" s="33">
        <f t="shared" ca="1" si="1"/>
        <v>4</v>
      </c>
      <c r="C50" s="34">
        <f ca="1"/>
        <v>2.0596337384259549E-3</v>
      </c>
      <c r="D50" s="34">
        <f ca="1"/>
        <v>1.1124590136516213</v>
      </c>
      <c r="E50" s="34">
        <f ca="1"/>
        <v>1.0727321800864482</v>
      </c>
      <c r="F50" s="34">
        <f ca="1"/>
        <v>0.88942695816047435</v>
      </c>
      <c r="G50" s="34">
        <f ca="1"/>
        <v>0.92475525921734958</v>
      </c>
      <c r="H50" s="34">
        <f ca="1"/>
        <v>1.0420327760938153</v>
      </c>
      <c r="I50" s="34">
        <f ca="1"/>
        <v>0.80859271088830309</v>
      </c>
      <c r="J50" s="34">
        <f ca="1"/>
        <v>0.82678840653341212</v>
      </c>
      <c r="K50" s="35"/>
      <c r="L50" s="35"/>
      <c r="M50" s="35"/>
      <c r="N50" s="35"/>
      <c r="O50" s="35"/>
      <c r="P50" s="35"/>
      <c r="Q50" s="35"/>
      <c r="R50" s="35"/>
      <c r="S50" s="35"/>
    </row>
    <row r="51" spans="1:19" x14ac:dyDescent="0.25">
      <c r="A51" s="33">
        <v>49</v>
      </c>
      <c r="B51" s="33">
        <f t="shared" ca="1" si="1"/>
        <v>2</v>
      </c>
      <c r="C51" s="34">
        <f ca="1"/>
        <v>3.091785100747692E-3</v>
      </c>
      <c r="D51" s="34">
        <f ca="1"/>
        <v>1.140524410434824</v>
      </c>
      <c r="E51" s="34">
        <f ca="1"/>
        <v>0.9710592230766999</v>
      </c>
      <c r="F51" s="34">
        <f ca="1"/>
        <v>0.82135152196046435</v>
      </c>
      <c r="G51" s="34">
        <f ca="1"/>
        <v>0.99079917968136932</v>
      </c>
      <c r="H51" s="34">
        <f ca="1"/>
        <v>0.93872111520184798</v>
      </c>
      <c r="I51" s="34">
        <f ca="1"/>
        <v>0.92993377357050089</v>
      </c>
      <c r="J51" s="34">
        <f ca="1"/>
        <v>1.1317993059914326</v>
      </c>
      <c r="K51" s="35"/>
      <c r="L51" s="35"/>
      <c r="M51" s="35"/>
      <c r="N51" s="35"/>
      <c r="O51" s="35"/>
      <c r="P51" s="35"/>
      <c r="Q51" s="35"/>
      <c r="R51" s="35"/>
      <c r="S51" s="35"/>
    </row>
    <row r="52" spans="1:19" x14ac:dyDescent="0.25">
      <c r="A52" s="33">
        <v>50</v>
      </c>
      <c r="B52" s="33">
        <f t="shared" ca="1" si="1"/>
        <v>4</v>
      </c>
      <c r="C52" s="34">
        <f ca="1"/>
        <v>3.9832649808747142E-3</v>
      </c>
      <c r="D52" s="34">
        <f ca="1"/>
        <v>0.90481090699796574</v>
      </c>
      <c r="E52" s="34">
        <f ca="1"/>
        <v>1.0486432170642546</v>
      </c>
      <c r="F52" s="34">
        <f ca="1"/>
        <v>1.0545089552550726</v>
      </c>
      <c r="G52" s="34">
        <f ca="1"/>
        <v>0.98204585630574459</v>
      </c>
      <c r="H52" s="34">
        <f ca="1"/>
        <v>0.97544773982312893</v>
      </c>
      <c r="I52" s="34">
        <f ca="1"/>
        <v>1.2376190177957695</v>
      </c>
      <c r="J52" s="34">
        <f ca="1"/>
        <v>0.76415625480442539</v>
      </c>
      <c r="K52" s="35"/>
      <c r="L52" s="35"/>
      <c r="M52" s="35"/>
      <c r="N52" s="35"/>
      <c r="O52" s="35"/>
      <c r="P52" s="35"/>
      <c r="Q52" s="35"/>
      <c r="R52" s="35"/>
      <c r="S52" s="35"/>
    </row>
    <row r="53" spans="1:19" x14ac:dyDescent="0.25">
      <c r="A53" s="33">
        <v>51</v>
      </c>
      <c r="B53" s="33">
        <f t="shared" ca="1" si="1"/>
        <v>2</v>
      </c>
      <c r="C53" s="34">
        <f ca="1"/>
        <v>2.0505882339022282E-3</v>
      </c>
      <c r="D53" s="34">
        <f ca="1"/>
        <v>0.95971839174047902</v>
      </c>
      <c r="E53" s="34">
        <f ca="1"/>
        <v>0.9317179301225762</v>
      </c>
      <c r="F53" s="34">
        <f ca="1"/>
        <v>0.8002620145555599</v>
      </c>
      <c r="G53" s="34">
        <f ca="1"/>
        <v>1.000342448599554</v>
      </c>
      <c r="H53" s="34">
        <f ca="1"/>
        <v>1.0477802255063111</v>
      </c>
      <c r="I53" s="34">
        <f ca="1"/>
        <v>1.1582839556793432</v>
      </c>
      <c r="J53" s="34">
        <f ca="1"/>
        <v>0.90113964620013642</v>
      </c>
      <c r="K53" s="35"/>
      <c r="L53" s="35"/>
      <c r="M53" s="35"/>
      <c r="N53" s="35"/>
      <c r="O53" s="35"/>
      <c r="P53" s="35"/>
      <c r="Q53" s="35"/>
      <c r="R53" s="35"/>
      <c r="S53" s="35"/>
    </row>
    <row r="54" spans="1:19" x14ac:dyDescent="0.25">
      <c r="A54" s="33">
        <v>52</v>
      </c>
      <c r="B54" s="33">
        <f t="shared" ca="1" si="1"/>
        <v>6</v>
      </c>
      <c r="C54" s="34">
        <f ca="1"/>
        <v>1.3285755326795361E-3</v>
      </c>
      <c r="D54" s="34">
        <f ca="1"/>
        <v>0.98275781383132599</v>
      </c>
      <c r="E54" s="34">
        <f ca="1"/>
        <v>0.92089259916385457</v>
      </c>
      <c r="F54" s="34">
        <f ca="1"/>
        <v>1.1686034553808355</v>
      </c>
      <c r="G54" s="34">
        <f ca="1"/>
        <v>1.0203584675900041</v>
      </c>
      <c r="H54" s="34">
        <f ca="1"/>
        <v>1.0428308079894748</v>
      </c>
      <c r="I54" s="34">
        <f ca="1"/>
        <v>1.1120777382306708</v>
      </c>
      <c r="J54" s="34">
        <f ca="1"/>
        <v>1.1912118451048441</v>
      </c>
      <c r="K54" s="35"/>
      <c r="L54" s="35"/>
      <c r="M54" s="35"/>
      <c r="N54" s="35"/>
      <c r="O54" s="35"/>
      <c r="P54" s="35"/>
      <c r="Q54" s="35"/>
      <c r="R54" s="35"/>
      <c r="S54" s="35"/>
    </row>
    <row r="55" spans="1:19" x14ac:dyDescent="0.25">
      <c r="A55" s="33">
        <v>53</v>
      </c>
      <c r="B55" s="33">
        <f t="shared" ca="1" si="1"/>
        <v>6</v>
      </c>
      <c r="C55" s="34">
        <f ca="1"/>
        <v>1.2985861511428517E-3</v>
      </c>
      <c r="D55" s="34">
        <f ca="1"/>
        <v>0.95408483994192306</v>
      </c>
      <c r="E55" s="34">
        <f ca="1"/>
        <v>0.9820672784308706</v>
      </c>
      <c r="F55" s="34">
        <f ca="1"/>
        <v>0.76932525435819077</v>
      </c>
      <c r="G55" s="34">
        <f ca="1"/>
        <v>0.92029427725477553</v>
      </c>
      <c r="H55" s="34">
        <f ca="1"/>
        <v>0.91807852387158562</v>
      </c>
      <c r="I55" s="34">
        <f ca="1"/>
        <v>0.90374642390552351</v>
      </c>
      <c r="J55" s="34">
        <f ca="1"/>
        <v>1.0823140104779587</v>
      </c>
      <c r="K55" s="35"/>
      <c r="L55" s="35"/>
      <c r="M55" s="35"/>
      <c r="N55" s="35"/>
      <c r="O55" s="35"/>
      <c r="P55" s="35"/>
      <c r="Q55" s="35"/>
      <c r="R55" s="35"/>
      <c r="S55" s="35"/>
    </row>
    <row r="56" spans="1:19" x14ac:dyDescent="0.25">
      <c r="A56" s="33">
        <v>54</v>
      </c>
      <c r="B56" s="33">
        <f t="shared" ca="1" si="1"/>
        <v>5</v>
      </c>
      <c r="C56" s="34">
        <f ca="1"/>
        <v>3.7461665400704454E-3</v>
      </c>
      <c r="D56" s="34">
        <f ca="1"/>
        <v>1.2323480247441989</v>
      </c>
      <c r="E56" s="34">
        <f ca="1"/>
        <v>0.94799566841386418</v>
      </c>
      <c r="F56" s="34">
        <f ca="1"/>
        <v>1.0512494384725497</v>
      </c>
      <c r="G56" s="34">
        <f ca="1"/>
        <v>0.9832386801435713</v>
      </c>
      <c r="H56" s="34">
        <f ca="1"/>
        <v>0.9425328118536791</v>
      </c>
      <c r="I56" s="34">
        <f ca="1"/>
        <v>0.96346211402759896</v>
      </c>
      <c r="J56" s="34">
        <f ca="1"/>
        <v>1.1963644233755339</v>
      </c>
      <c r="K56" s="35"/>
      <c r="L56" s="35"/>
      <c r="M56" s="35"/>
      <c r="N56" s="35"/>
      <c r="O56" s="35"/>
      <c r="P56" s="35"/>
      <c r="Q56" s="35"/>
      <c r="R56" s="35"/>
      <c r="S56" s="35"/>
    </row>
    <row r="57" spans="1:19" x14ac:dyDescent="0.25">
      <c r="A57" s="33">
        <v>55</v>
      </c>
      <c r="B57" s="33">
        <f t="shared" ca="1" si="1"/>
        <v>6</v>
      </c>
      <c r="C57" s="34">
        <f ca="1"/>
        <v>1.9947298666651994E-3</v>
      </c>
      <c r="D57" s="34">
        <f ca="1"/>
        <v>1.2599147907063062</v>
      </c>
      <c r="E57" s="34">
        <f ca="1"/>
        <v>1.0785064018379762</v>
      </c>
      <c r="F57" s="34">
        <f ca="1"/>
        <v>1.3234476696953505</v>
      </c>
      <c r="G57" s="34">
        <f ca="1"/>
        <v>1.0294705670628177</v>
      </c>
      <c r="H57" s="34">
        <f ca="1"/>
        <v>0.93510630630092573</v>
      </c>
      <c r="I57" s="34">
        <f ca="1"/>
        <v>0.87809614321639673</v>
      </c>
      <c r="J57" s="34">
        <f ca="1"/>
        <v>0.92333381206614429</v>
      </c>
      <c r="K57" s="35"/>
      <c r="L57" s="35"/>
      <c r="M57" s="35"/>
      <c r="N57" s="35"/>
      <c r="O57" s="35"/>
      <c r="P57" s="35"/>
      <c r="Q57" s="35"/>
      <c r="R57" s="35"/>
      <c r="S57" s="35"/>
    </row>
    <row r="58" spans="1:19" x14ac:dyDescent="0.25">
      <c r="A58" s="33">
        <v>56</v>
      </c>
      <c r="B58" s="33">
        <f t="shared" ca="1" si="1"/>
        <v>3</v>
      </c>
      <c r="C58" s="34">
        <f ca="1"/>
        <v>2.5239614451282952E-3</v>
      </c>
      <c r="D58" s="34">
        <f ca="1"/>
        <v>0.90935155554024694</v>
      </c>
      <c r="E58" s="34">
        <f ca="1"/>
        <v>1.0049304880277981</v>
      </c>
      <c r="F58" s="34">
        <f ca="1"/>
        <v>0.71360410568685029</v>
      </c>
      <c r="G58" s="34">
        <f ca="1"/>
        <v>0.99262507417599166</v>
      </c>
      <c r="H58" s="34">
        <f ca="1"/>
        <v>1.0195533660733909</v>
      </c>
      <c r="I58" s="34">
        <f ca="1"/>
        <v>1.1073604474255876</v>
      </c>
      <c r="J58" s="34">
        <f ca="1"/>
        <v>0.83378000961362009</v>
      </c>
      <c r="K58" s="35"/>
      <c r="L58" s="35"/>
      <c r="M58" s="35"/>
      <c r="N58" s="35"/>
      <c r="O58" s="35"/>
      <c r="P58" s="35"/>
      <c r="Q58" s="35"/>
      <c r="R58" s="35"/>
      <c r="S58" s="35"/>
    </row>
    <row r="59" spans="1:19" x14ac:dyDescent="0.25">
      <c r="A59" s="33">
        <v>57</v>
      </c>
      <c r="B59" s="33">
        <f t="shared" ca="1" si="1"/>
        <v>3</v>
      </c>
      <c r="C59" s="34">
        <f ca="1"/>
        <v>3.9941226879215922E-3</v>
      </c>
      <c r="D59" s="34">
        <f ca="1"/>
        <v>1.1386130627838682</v>
      </c>
      <c r="E59" s="34">
        <f ca="1"/>
        <v>0.99536361218227487</v>
      </c>
      <c r="F59" s="34">
        <f ca="1"/>
        <v>0.99953011994254326</v>
      </c>
      <c r="G59" s="34">
        <f ca="1"/>
        <v>1.008907216996918</v>
      </c>
      <c r="H59" s="34">
        <f ca="1"/>
        <v>0.99722569163306951</v>
      </c>
      <c r="I59" s="34">
        <f ca="1"/>
        <v>0.89000650953211213</v>
      </c>
      <c r="J59" s="34">
        <f ca="1"/>
        <v>1.1051699930229313</v>
      </c>
      <c r="K59" s="35"/>
      <c r="L59" s="35"/>
      <c r="M59" s="35"/>
      <c r="N59" s="35"/>
      <c r="O59" s="35"/>
      <c r="P59" s="35"/>
      <c r="Q59" s="35"/>
      <c r="R59" s="35"/>
      <c r="S59" s="35"/>
    </row>
    <row r="60" spans="1:19" x14ac:dyDescent="0.25">
      <c r="A60" s="33">
        <v>58</v>
      </c>
      <c r="B60" s="33">
        <f t="shared" ca="1" si="1"/>
        <v>4</v>
      </c>
      <c r="C60" s="34">
        <f ca="1"/>
        <v>2.8953168470867378E-3</v>
      </c>
      <c r="D60" s="34">
        <f ca="1"/>
        <v>1.1592159376508944</v>
      </c>
      <c r="E60" s="34">
        <f ca="1"/>
        <v>1.0738308499297355</v>
      </c>
      <c r="F60" s="34">
        <f ca="1"/>
        <v>0.91704911948839896</v>
      </c>
      <c r="G60" s="34">
        <f ca="1"/>
        <v>0.97945384720656947</v>
      </c>
      <c r="H60" s="34">
        <f ca="1"/>
        <v>1.0466299112106323</v>
      </c>
      <c r="I60" s="34">
        <f ca="1"/>
        <v>0.90934128889470767</v>
      </c>
      <c r="J60" s="34">
        <f ca="1"/>
        <v>1.2321308010446448</v>
      </c>
      <c r="K60" s="35"/>
      <c r="L60" s="35"/>
      <c r="M60" s="35"/>
      <c r="N60" s="35"/>
      <c r="O60" s="35"/>
      <c r="P60" s="35"/>
      <c r="Q60" s="35"/>
      <c r="R60" s="35"/>
      <c r="S60" s="35"/>
    </row>
    <row r="61" spans="1:19" x14ac:dyDescent="0.25">
      <c r="A61" s="33">
        <v>59</v>
      </c>
      <c r="B61" s="33">
        <f t="shared" ca="1" si="1"/>
        <v>5</v>
      </c>
      <c r="C61" s="34">
        <f ca="1"/>
        <v>4.3005655756081203E-3</v>
      </c>
      <c r="D61" s="34">
        <f ca="1"/>
        <v>1.2436361409596561</v>
      </c>
      <c r="E61" s="34">
        <f ca="1"/>
        <v>0.92400821339054606</v>
      </c>
      <c r="F61" s="34">
        <f ca="1"/>
        <v>0.89716384298671592</v>
      </c>
      <c r="G61" s="34">
        <f ca="1"/>
        <v>0.91849959021827798</v>
      </c>
      <c r="H61" s="34">
        <f ca="1"/>
        <v>0.99657556955006465</v>
      </c>
      <c r="I61" s="34">
        <f ca="1"/>
        <v>1.0580544689160021</v>
      </c>
      <c r="J61" s="34">
        <f ca="1"/>
        <v>0.90870023646731735</v>
      </c>
      <c r="K61" s="35"/>
      <c r="L61" s="35"/>
      <c r="M61" s="35"/>
      <c r="N61" s="35"/>
      <c r="O61" s="35"/>
      <c r="P61" s="35"/>
      <c r="Q61" s="35"/>
      <c r="R61" s="35"/>
      <c r="S61" s="35"/>
    </row>
    <row r="62" spans="1:19" x14ac:dyDescent="0.25">
      <c r="A62" s="33">
        <v>60</v>
      </c>
      <c r="B62" s="33">
        <f t="shared" ca="1" si="1"/>
        <v>6</v>
      </c>
      <c r="C62" s="34">
        <f ca="1"/>
        <v>3.8322423149750361E-3</v>
      </c>
      <c r="D62" s="34">
        <f ca="1"/>
        <v>0.99099040021573503</v>
      </c>
      <c r="E62" s="34">
        <f ca="1"/>
        <v>1.0060480106964305</v>
      </c>
      <c r="F62" s="34">
        <f ca="1"/>
        <v>1.086637876215339</v>
      </c>
      <c r="G62" s="34">
        <f ca="1"/>
        <v>1.0548490467154934</v>
      </c>
      <c r="H62" s="34">
        <f ca="1"/>
        <v>0.94025048117549592</v>
      </c>
      <c r="I62" s="34">
        <f ca="1"/>
        <v>0.99762812309820981</v>
      </c>
      <c r="J62" s="34">
        <f ca="1"/>
        <v>0.84230992318697107</v>
      </c>
      <c r="K62" s="35"/>
      <c r="L62" s="35"/>
      <c r="M62" s="35"/>
      <c r="N62" s="35"/>
      <c r="O62" s="35"/>
      <c r="P62" s="35"/>
      <c r="Q62" s="35"/>
      <c r="R62" s="35"/>
      <c r="S62" s="35"/>
    </row>
    <row r="63" spans="1:19" x14ac:dyDescent="0.25">
      <c r="A63" s="33">
        <v>61</v>
      </c>
      <c r="B63" s="33">
        <f t="shared" ca="1" si="1"/>
        <v>2</v>
      </c>
      <c r="C63" s="34">
        <f ca="1"/>
        <v>2.7924147886662417E-3</v>
      </c>
      <c r="D63" s="34">
        <f ca="1"/>
        <v>0.99063624464226652</v>
      </c>
      <c r="E63" s="34">
        <f ca="1"/>
        <v>0.96725642504069231</v>
      </c>
      <c r="F63" s="34">
        <f ca="1"/>
        <v>1.3121507872201799</v>
      </c>
      <c r="G63" s="34">
        <f ca="1"/>
        <v>1.0423885421369627</v>
      </c>
      <c r="H63" s="34">
        <f ca="1"/>
        <v>1.0474098808349519</v>
      </c>
      <c r="I63" s="34">
        <f ca="1"/>
        <v>0.9274096331386934</v>
      </c>
      <c r="J63" s="34">
        <f ca="1"/>
        <v>0.90935064501553975</v>
      </c>
      <c r="K63" s="35"/>
      <c r="L63" s="35"/>
      <c r="M63" s="35"/>
      <c r="N63" s="35"/>
      <c r="O63" s="35"/>
      <c r="P63" s="35"/>
      <c r="Q63" s="35"/>
      <c r="R63" s="35"/>
      <c r="S63" s="35"/>
    </row>
    <row r="64" spans="1:19" x14ac:dyDescent="0.25">
      <c r="A64" s="33">
        <v>62</v>
      </c>
      <c r="B64" s="33">
        <f t="shared" ca="1" si="1"/>
        <v>4</v>
      </c>
      <c r="C64" s="34">
        <f ca="1"/>
        <v>3.1515376084722485E-3</v>
      </c>
      <c r="D64" s="34">
        <f ca="1"/>
        <v>0.97764457279913319</v>
      </c>
      <c r="E64" s="34">
        <f ca="1"/>
        <v>1.0673191298125371</v>
      </c>
      <c r="F64" s="34">
        <f ca="1"/>
        <v>0.84897014857667386</v>
      </c>
      <c r="G64" s="34">
        <f ca="1"/>
        <v>0.9711151063394905</v>
      </c>
      <c r="H64" s="34">
        <f ca="1"/>
        <v>1.0451574570267932</v>
      </c>
      <c r="I64" s="34">
        <f ca="1"/>
        <v>1.1988278063558051</v>
      </c>
      <c r="J64" s="34">
        <f ca="1"/>
        <v>1.0065027103466198</v>
      </c>
      <c r="K64" s="35"/>
      <c r="L64" s="35"/>
      <c r="M64" s="35"/>
      <c r="N64" s="35"/>
      <c r="O64" s="35"/>
      <c r="P64" s="35"/>
      <c r="Q64" s="35"/>
      <c r="R64" s="35"/>
      <c r="S64" s="35"/>
    </row>
    <row r="65" spans="1:19" x14ac:dyDescent="0.25">
      <c r="A65" s="33">
        <v>63</v>
      </c>
      <c r="B65" s="33">
        <f t="shared" ca="1" si="1"/>
        <v>2</v>
      </c>
      <c r="C65" s="34">
        <f ca="1"/>
        <v>4.4312252501922363E-3</v>
      </c>
      <c r="D65" s="34">
        <f ca="1"/>
        <v>1.225285463278784</v>
      </c>
      <c r="E65" s="34">
        <f ca="1"/>
        <v>0.96667536723512915</v>
      </c>
      <c r="F65" s="34">
        <f ca="1"/>
        <v>0.87337334670027955</v>
      </c>
      <c r="G65" s="34">
        <f ca="1"/>
        <v>0.91809243820480435</v>
      </c>
      <c r="H65" s="34">
        <f ca="1"/>
        <v>1.0128139260037288</v>
      </c>
      <c r="I65" s="34">
        <f ca="1"/>
        <v>0.90477113802708731</v>
      </c>
      <c r="J65" s="34">
        <f ca="1"/>
        <v>1.1292352315191128</v>
      </c>
      <c r="K65" s="35"/>
      <c r="L65" s="35"/>
      <c r="M65" s="35"/>
      <c r="N65" s="35"/>
      <c r="O65" s="35"/>
      <c r="P65" s="35"/>
      <c r="Q65" s="35"/>
      <c r="R65" s="35"/>
      <c r="S65" s="35"/>
    </row>
    <row r="66" spans="1:19" x14ac:dyDescent="0.25">
      <c r="A66" s="33">
        <v>64</v>
      </c>
      <c r="B66" s="33">
        <f t="shared" ref="B66:B101" ca="1" si="2">RANDBETWEEN(2,6)</f>
        <v>3</v>
      </c>
      <c r="C66" s="34">
        <f ca="1"/>
        <v>1.280182811393419E-3</v>
      </c>
      <c r="D66" s="34">
        <f ca="1"/>
        <v>1.2257887281035575</v>
      </c>
      <c r="E66" s="34">
        <f ca="1"/>
        <v>1.0095240813943021</v>
      </c>
      <c r="F66" s="34">
        <f ca="1"/>
        <v>0.96361600216267052</v>
      </c>
      <c r="G66" s="34">
        <f ca="1"/>
        <v>1.0137172970503894</v>
      </c>
      <c r="H66" s="34">
        <f ca="1"/>
        <v>1.0201339907763682</v>
      </c>
      <c r="I66" s="34">
        <f ca="1"/>
        <v>1.1565762924009746</v>
      </c>
      <c r="J66" s="34">
        <f ca="1"/>
        <v>1.2316778773736359</v>
      </c>
      <c r="K66" s="35"/>
      <c r="L66" s="35"/>
      <c r="M66" s="35"/>
      <c r="N66" s="35"/>
      <c r="O66" s="35"/>
      <c r="P66" s="35"/>
      <c r="Q66" s="35"/>
      <c r="R66" s="35"/>
      <c r="S66" s="35"/>
    </row>
    <row r="67" spans="1:19" x14ac:dyDescent="0.25">
      <c r="A67" s="33">
        <v>65</v>
      </c>
      <c r="B67" s="33">
        <f t="shared" ca="1" si="2"/>
        <v>3</v>
      </c>
      <c r="C67" s="34">
        <f ca="1"/>
        <v>1.2299136516446514E-3</v>
      </c>
      <c r="D67" s="34">
        <f ca="1"/>
        <v>1.062778882849214</v>
      </c>
      <c r="E67" s="34">
        <f ca="1"/>
        <v>0.94905805379893793</v>
      </c>
      <c r="F67" s="34">
        <f ca="1"/>
        <v>1.1632510644910772</v>
      </c>
      <c r="G67" s="34">
        <f ca="1"/>
        <v>0.99074795986508279</v>
      </c>
      <c r="H67" s="34">
        <f ca="1"/>
        <v>1.0478153693075609</v>
      </c>
      <c r="I67" s="34">
        <f ca="1"/>
        <v>0.84283081249171943</v>
      </c>
      <c r="J67" s="34">
        <f ca="1"/>
        <v>0.77267775837111241</v>
      </c>
      <c r="K67" s="35"/>
      <c r="L67" s="35"/>
      <c r="M67" s="35"/>
      <c r="N67" s="35"/>
      <c r="O67" s="35"/>
      <c r="P67" s="35"/>
      <c r="Q67" s="35"/>
      <c r="R67" s="35"/>
      <c r="S67" s="35"/>
    </row>
    <row r="68" spans="1:19" x14ac:dyDescent="0.25">
      <c r="A68" s="33">
        <v>66</v>
      </c>
      <c r="B68" s="33">
        <f t="shared" ca="1" si="2"/>
        <v>5</v>
      </c>
      <c r="C68" s="34">
        <f ca="1"/>
        <v>3.3617387411571361E-3</v>
      </c>
      <c r="D68" s="34">
        <f ca="1"/>
        <v>0.92075100045318026</v>
      </c>
      <c r="E68" s="34">
        <f ca="1"/>
        <v>0.94456052503918908</v>
      </c>
      <c r="F68" s="34">
        <f ca="1"/>
        <v>0.8269140153129575</v>
      </c>
      <c r="G68" s="34">
        <f ca="1"/>
        <v>0.93301700634475759</v>
      </c>
      <c r="H68" s="34">
        <f ca="1"/>
        <v>1.0194390186821665</v>
      </c>
      <c r="I68" s="34">
        <f ca="1"/>
        <v>1.1314866294608759</v>
      </c>
      <c r="J68" s="34">
        <f ca="1"/>
        <v>1.1976314334710088</v>
      </c>
      <c r="K68" s="35"/>
      <c r="L68" s="35"/>
      <c r="M68" s="35"/>
      <c r="N68" s="35"/>
      <c r="O68" s="35"/>
      <c r="P68" s="35"/>
      <c r="Q68" s="35"/>
      <c r="R68" s="35"/>
      <c r="S68" s="35"/>
    </row>
    <row r="69" spans="1:19" x14ac:dyDescent="0.25">
      <c r="A69" s="33">
        <v>67</v>
      </c>
      <c r="B69" s="33">
        <f t="shared" ca="1" si="2"/>
        <v>5</v>
      </c>
      <c r="C69" s="34">
        <f ca="1"/>
        <v>3.147867898568385E-3</v>
      </c>
      <c r="D69" s="34">
        <f ca="1"/>
        <v>1.0123924128492405</v>
      </c>
      <c r="E69" s="34">
        <f ca="1"/>
        <v>0.96150259258209103</v>
      </c>
      <c r="F69" s="34">
        <f ca="1"/>
        <v>1.2354840333013843</v>
      </c>
      <c r="G69" s="34">
        <f ca="1"/>
        <v>0.92728350265414927</v>
      </c>
      <c r="H69" s="34">
        <f ca="1"/>
        <v>1.059115577733136</v>
      </c>
      <c r="I69" s="34">
        <f ca="1"/>
        <v>1.1680054388825072</v>
      </c>
      <c r="J69" s="34">
        <f ca="1"/>
        <v>0.9593654714947546</v>
      </c>
      <c r="K69" s="35"/>
      <c r="L69" s="35"/>
      <c r="M69" s="35"/>
      <c r="N69" s="35"/>
      <c r="O69" s="35"/>
      <c r="P69" s="35"/>
      <c r="Q69" s="35"/>
      <c r="R69" s="35"/>
      <c r="S69" s="35"/>
    </row>
    <row r="70" spans="1:19" x14ac:dyDescent="0.25">
      <c r="A70" s="33">
        <v>68</v>
      </c>
      <c r="B70" s="33">
        <f t="shared" ca="1" si="2"/>
        <v>4</v>
      </c>
      <c r="C70" s="34">
        <f ca="1"/>
        <v>2.0897294879675486E-3</v>
      </c>
      <c r="D70" s="34">
        <f ca="1"/>
        <v>1.1585917327602004</v>
      </c>
      <c r="E70" s="34">
        <f ca="1"/>
        <v>1.0753388873687006</v>
      </c>
      <c r="F70" s="34">
        <f ca="1"/>
        <v>0.93809324479392786</v>
      </c>
      <c r="G70" s="34">
        <f ca="1"/>
        <v>1.0344614476306118</v>
      </c>
      <c r="H70" s="34">
        <f ca="1"/>
        <v>1.058063409589594</v>
      </c>
      <c r="I70" s="34">
        <f ca="1"/>
        <v>0.8213367138959522</v>
      </c>
      <c r="J70" s="34">
        <f ca="1"/>
        <v>1.1487537933589851</v>
      </c>
      <c r="K70" s="35"/>
      <c r="L70" s="35"/>
      <c r="M70" s="35"/>
      <c r="N70" s="35"/>
      <c r="O70" s="35"/>
      <c r="P70" s="35"/>
      <c r="Q70" s="35"/>
      <c r="R70" s="35"/>
      <c r="S70" s="35"/>
    </row>
    <row r="71" spans="1:19" x14ac:dyDescent="0.25">
      <c r="A71" s="33">
        <v>69</v>
      </c>
      <c r="B71" s="33">
        <f t="shared" ca="1" si="2"/>
        <v>2</v>
      </c>
      <c r="C71" s="34">
        <f ca="1"/>
        <v>3.6531202643129285E-3</v>
      </c>
      <c r="D71" s="34">
        <f ca="1"/>
        <v>0.9441260555728026</v>
      </c>
      <c r="E71" s="34">
        <f ca="1"/>
        <v>1.019219866195519</v>
      </c>
      <c r="F71" s="34">
        <f ca="1"/>
        <v>1.3286482357667941</v>
      </c>
      <c r="G71" s="34">
        <f ca="1"/>
        <v>1.0789170875418401</v>
      </c>
      <c r="H71" s="34">
        <f ca="1"/>
        <v>1.003603504687165</v>
      </c>
      <c r="I71" s="34">
        <f ca="1"/>
        <v>0.93664768883672389</v>
      </c>
      <c r="J71" s="34">
        <f ca="1"/>
        <v>0.91638317922422563</v>
      </c>
      <c r="K71" s="35"/>
      <c r="L71" s="35"/>
      <c r="M71" s="35"/>
      <c r="N71" s="35"/>
      <c r="O71" s="35"/>
      <c r="P71" s="35"/>
      <c r="Q71" s="35"/>
      <c r="R71" s="35"/>
      <c r="S71" s="35"/>
    </row>
    <row r="72" spans="1:19" x14ac:dyDescent="0.25">
      <c r="A72" s="33">
        <v>70</v>
      </c>
      <c r="B72" s="33">
        <f t="shared" ca="1" si="2"/>
        <v>2</v>
      </c>
      <c r="C72" s="34">
        <f ca="1"/>
        <v>3.5041865949377539E-3</v>
      </c>
      <c r="D72" s="34">
        <f ca="1"/>
        <v>1.265509153851359</v>
      </c>
      <c r="E72" s="34">
        <f ca="1"/>
        <v>1.0355293255154399</v>
      </c>
      <c r="F72" s="34">
        <f ca="1"/>
        <v>0.80284645845543645</v>
      </c>
      <c r="G72" s="34">
        <f ca="1"/>
        <v>1.084508521434367</v>
      </c>
      <c r="H72" s="34">
        <f ca="1"/>
        <v>1.0335077133839889</v>
      </c>
      <c r="I72" s="34">
        <f ca="1"/>
        <v>1.1656189427637158</v>
      </c>
      <c r="J72" s="34">
        <f ca="1"/>
        <v>1.1186336575971569</v>
      </c>
      <c r="K72" s="35"/>
      <c r="L72" s="35"/>
      <c r="M72" s="35"/>
      <c r="N72" s="35"/>
      <c r="O72" s="35"/>
      <c r="P72" s="35"/>
      <c r="Q72" s="35"/>
      <c r="R72" s="35"/>
      <c r="S72" s="35"/>
    </row>
    <row r="73" spans="1:19" x14ac:dyDescent="0.25">
      <c r="A73" s="33">
        <v>71</v>
      </c>
      <c r="B73" s="33">
        <f t="shared" ca="1" si="2"/>
        <v>5</v>
      </c>
      <c r="C73" s="34">
        <f ca="1"/>
        <v>2.6644711243083395E-3</v>
      </c>
      <c r="D73" s="34">
        <f ca="1"/>
        <v>0.93029950969688957</v>
      </c>
      <c r="E73" s="34">
        <f ca="1"/>
        <v>1.0056052291102751</v>
      </c>
      <c r="F73" s="34">
        <f ca="1"/>
        <v>0.85998226470005146</v>
      </c>
      <c r="G73" s="34">
        <f ca="1"/>
        <v>1.0347934907954812</v>
      </c>
      <c r="H73" s="34">
        <f ca="1"/>
        <v>0.9303024347933011</v>
      </c>
      <c r="I73" s="34">
        <f ca="1"/>
        <v>0.89210842167243198</v>
      </c>
      <c r="J73" s="34">
        <f ca="1"/>
        <v>0.94639639767116934</v>
      </c>
      <c r="K73" s="35"/>
      <c r="L73" s="35"/>
      <c r="M73" s="35"/>
      <c r="N73" s="35"/>
      <c r="O73" s="35"/>
      <c r="P73" s="35"/>
      <c r="Q73" s="35"/>
      <c r="R73" s="35"/>
      <c r="S73" s="35"/>
    </row>
    <row r="74" spans="1:19" x14ac:dyDescent="0.25">
      <c r="A74" s="33">
        <v>72</v>
      </c>
      <c r="B74" s="33">
        <f t="shared" ca="1" si="2"/>
        <v>4</v>
      </c>
      <c r="C74" s="34">
        <f ca="1"/>
        <v>2.7538603954304491E-3</v>
      </c>
      <c r="D74" s="34">
        <f ca="1"/>
        <v>1.1441326974120452</v>
      </c>
      <c r="E74" s="34">
        <f ca="1"/>
        <v>0.96496995928792439</v>
      </c>
      <c r="F74" s="34">
        <f ca="1"/>
        <v>0.9524090840029622</v>
      </c>
      <c r="G74" s="34">
        <f ca="1"/>
        <v>0.94222409064342472</v>
      </c>
      <c r="H74" s="34">
        <f ca="1"/>
        <v>0.97969381192297389</v>
      </c>
      <c r="I74" s="34">
        <f ca="1"/>
        <v>1.0341911178832777</v>
      </c>
      <c r="J74" s="34">
        <f ca="1"/>
        <v>1.1378979058327154</v>
      </c>
      <c r="K74" s="35"/>
      <c r="L74" s="35"/>
      <c r="M74" s="35"/>
      <c r="N74" s="35"/>
      <c r="O74" s="35"/>
      <c r="P74" s="35"/>
      <c r="Q74" s="35"/>
      <c r="R74" s="35"/>
      <c r="S74" s="35"/>
    </row>
    <row r="75" spans="1:19" x14ac:dyDescent="0.25">
      <c r="A75" s="33">
        <v>73</v>
      </c>
      <c r="B75" s="33">
        <f t="shared" ca="1" si="2"/>
        <v>5</v>
      </c>
      <c r="C75" s="34">
        <f ca="1"/>
        <v>1.7651020372236254E-3</v>
      </c>
      <c r="D75" s="34">
        <f ca="1"/>
        <v>0.94858722711765942</v>
      </c>
      <c r="E75" s="34">
        <f ca="1"/>
        <v>0.96464106116749249</v>
      </c>
      <c r="F75" s="34">
        <f ca="1"/>
        <v>1.3267311886438065</v>
      </c>
      <c r="G75" s="34">
        <f ca="1"/>
        <v>1.0760283954001375</v>
      </c>
      <c r="H75" s="34">
        <f ca="1"/>
        <v>0.92089187231311631</v>
      </c>
      <c r="I75" s="34">
        <f ca="1"/>
        <v>1.1795960178983214</v>
      </c>
      <c r="J75" s="34">
        <f ca="1"/>
        <v>1.2129888584318438</v>
      </c>
      <c r="K75" s="35"/>
      <c r="L75" s="35"/>
      <c r="M75" s="35"/>
      <c r="N75" s="35"/>
      <c r="O75" s="35"/>
      <c r="P75" s="35"/>
      <c r="Q75" s="35"/>
      <c r="R75" s="35"/>
      <c r="S75" s="35"/>
    </row>
    <row r="76" spans="1:19" x14ac:dyDescent="0.25">
      <c r="A76" s="33">
        <v>74</v>
      </c>
      <c r="B76" s="33">
        <f t="shared" ca="1" si="2"/>
        <v>2</v>
      </c>
      <c r="C76" s="34">
        <f ca="1"/>
        <v>4.2505329891278582E-3</v>
      </c>
      <c r="D76" s="34">
        <f ca="1"/>
        <v>0.94501859286334633</v>
      </c>
      <c r="E76" s="34">
        <f ca="1"/>
        <v>1.0219528443323291</v>
      </c>
      <c r="F76" s="34">
        <f ca="1"/>
        <v>1.0060542057080908</v>
      </c>
      <c r="G76" s="34">
        <f ca="1"/>
        <v>1.0344088810315148</v>
      </c>
      <c r="H76" s="34">
        <f ca="1"/>
        <v>1.0241091843613983</v>
      </c>
      <c r="I76" s="34">
        <f ca="1"/>
        <v>0.92582941306821187</v>
      </c>
      <c r="J76" s="34">
        <f ca="1"/>
        <v>0.82965287505680485</v>
      </c>
      <c r="K76" s="35"/>
      <c r="L76" s="35"/>
      <c r="M76" s="35"/>
      <c r="N76" s="35"/>
      <c r="O76" s="35"/>
      <c r="P76" s="35"/>
      <c r="Q76" s="35"/>
      <c r="R76" s="35"/>
      <c r="S76" s="35"/>
    </row>
    <row r="77" spans="1:19" x14ac:dyDescent="0.25">
      <c r="A77" s="33">
        <v>75</v>
      </c>
      <c r="B77" s="33">
        <f t="shared" ca="1" si="2"/>
        <v>5</v>
      </c>
      <c r="C77" s="34">
        <f ca="1"/>
        <v>3.1651862460701967E-3</v>
      </c>
      <c r="D77" s="34">
        <f ca="1"/>
        <v>0.97446756935979795</v>
      </c>
      <c r="E77" s="34">
        <f ca="1"/>
        <v>0.94519812582979656</v>
      </c>
      <c r="F77" s="34">
        <f ca="1"/>
        <v>0.76394118082340579</v>
      </c>
      <c r="G77" s="34">
        <f ca="1"/>
        <v>1.0715340421979547</v>
      </c>
      <c r="H77" s="34">
        <f ca="1"/>
        <v>1.0047489428029071</v>
      </c>
      <c r="I77" s="34">
        <f ca="1"/>
        <v>1.1311411834957537</v>
      </c>
      <c r="J77" s="34">
        <f ca="1"/>
        <v>0.7976430194180979</v>
      </c>
      <c r="K77" s="35"/>
      <c r="L77" s="35"/>
      <c r="M77" s="35"/>
      <c r="N77" s="35"/>
      <c r="O77" s="35"/>
      <c r="P77" s="35"/>
      <c r="Q77" s="35"/>
      <c r="R77" s="35"/>
      <c r="S77" s="35"/>
    </row>
    <row r="78" spans="1:19" x14ac:dyDescent="0.25">
      <c r="A78" s="33">
        <v>76</v>
      </c>
      <c r="B78" s="33">
        <f t="shared" ca="1" si="2"/>
        <v>4</v>
      </c>
      <c r="C78" s="34">
        <f ca="1"/>
        <v>4.5308177774046367E-3</v>
      </c>
      <c r="D78" s="34">
        <f ca="1"/>
        <v>1.2193346232047153</v>
      </c>
      <c r="E78" s="34">
        <f ca="1"/>
        <v>1.0732599387868615</v>
      </c>
      <c r="F78" s="34">
        <f ca="1"/>
        <v>1.2622651729783847</v>
      </c>
      <c r="G78" s="34">
        <f ca="1"/>
        <v>0.95388491827644417</v>
      </c>
      <c r="H78" s="34">
        <f ca="1"/>
        <v>0.96192812683546358</v>
      </c>
      <c r="I78" s="34">
        <f ca="1"/>
        <v>0.96033219736411035</v>
      </c>
      <c r="J78" s="34">
        <f ca="1"/>
        <v>1.1464860845620526</v>
      </c>
      <c r="K78" s="35"/>
      <c r="L78" s="35"/>
      <c r="M78" s="35"/>
      <c r="N78" s="35"/>
      <c r="O78" s="35"/>
      <c r="P78" s="35"/>
      <c r="Q78" s="35"/>
      <c r="R78" s="35"/>
      <c r="S78" s="35"/>
    </row>
    <row r="79" spans="1:19" x14ac:dyDescent="0.25">
      <c r="A79" s="33">
        <v>77</v>
      </c>
      <c r="B79" s="33">
        <f t="shared" ca="1" si="2"/>
        <v>2</v>
      </c>
      <c r="C79" s="34">
        <f ca="1"/>
        <v>2.5965549278611586E-3</v>
      </c>
      <c r="D79" s="34">
        <f ca="1"/>
        <v>1.2058858495815514</v>
      </c>
      <c r="E79" s="34">
        <f ca="1"/>
        <v>0.99085284898236781</v>
      </c>
      <c r="F79" s="34">
        <f ca="1"/>
        <v>1.1413507252175135</v>
      </c>
      <c r="G79" s="34">
        <f ca="1"/>
        <v>1.016005068417948</v>
      </c>
      <c r="H79" s="34">
        <f ca="1"/>
        <v>0.9518004125872277</v>
      </c>
      <c r="I79" s="34">
        <f ca="1"/>
        <v>0.78003584118876401</v>
      </c>
      <c r="J79" s="34">
        <f ca="1"/>
        <v>0.85949287963141652</v>
      </c>
      <c r="K79" s="35"/>
      <c r="L79" s="35"/>
      <c r="M79" s="35"/>
      <c r="N79" s="35"/>
      <c r="O79" s="35"/>
      <c r="P79" s="35"/>
      <c r="Q79" s="35"/>
      <c r="R79" s="35"/>
      <c r="S79" s="35"/>
    </row>
    <row r="80" spans="1:19" x14ac:dyDescent="0.25">
      <c r="A80" s="33">
        <v>78</v>
      </c>
      <c r="B80" s="33">
        <f t="shared" ca="1" si="2"/>
        <v>4</v>
      </c>
      <c r="C80" s="34">
        <f ca="1"/>
        <v>3.2276363912512535E-3</v>
      </c>
      <c r="D80" s="34">
        <f ca="1"/>
        <v>1.0866685580201936</v>
      </c>
      <c r="E80" s="34">
        <f ca="1"/>
        <v>1.0071969972036585</v>
      </c>
      <c r="F80" s="34">
        <f ca="1"/>
        <v>1.3498722111598025</v>
      </c>
      <c r="G80" s="34">
        <f ca="1"/>
        <v>0.97869838578292678</v>
      </c>
      <c r="H80" s="34">
        <f ca="1"/>
        <v>1.0075518258292298</v>
      </c>
      <c r="I80" s="34">
        <f ca="1"/>
        <v>1.1756838398580003</v>
      </c>
      <c r="J80" s="34">
        <f ca="1"/>
        <v>0.75970756347932689</v>
      </c>
      <c r="K80" s="35"/>
      <c r="L80" s="35"/>
      <c r="M80" s="35"/>
      <c r="N80" s="35"/>
      <c r="O80" s="35"/>
      <c r="P80" s="35"/>
      <c r="Q80" s="35"/>
      <c r="R80" s="35"/>
      <c r="S80" s="35"/>
    </row>
    <row r="81" spans="1:19" x14ac:dyDescent="0.25">
      <c r="A81" s="33">
        <v>79</v>
      </c>
      <c r="B81" s="33">
        <f t="shared" ca="1" si="2"/>
        <v>3</v>
      </c>
      <c r="C81" s="34">
        <f ca="1"/>
        <v>3.9546264198243621E-3</v>
      </c>
      <c r="D81" s="34">
        <f ca="1"/>
        <v>1.1561143248376127</v>
      </c>
      <c r="E81" s="34">
        <f ca="1"/>
        <v>1.0677917865083328</v>
      </c>
      <c r="F81" s="34">
        <f ca="1"/>
        <v>1.1057372831662964</v>
      </c>
      <c r="G81" s="34">
        <f ca="1"/>
        <v>0.95879561404539237</v>
      </c>
      <c r="H81" s="34">
        <f ca="1"/>
        <v>1.0071958908845406</v>
      </c>
      <c r="I81" s="34">
        <f ca="1"/>
        <v>0.9669002693894293</v>
      </c>
      <c r="J81" s="34">
        <f ca="1"/>
        <v>1.0648857279594537</v>
      </c>
      <c r="K81" s="35"/>
      <c r="L81" s="35"/>
      <c r="M81" s="35"/>
      <c r="N81" s="35"/>
      <c r="O81" s="35"/>
      <c r="P81" s="35"/>
      <c r="Q81" s="35"/>
      <c r="R81" s="35"/>
      <c r="S81" s="35"/>
    </row>
    <row r="82" spans="1:19" x14ac:dyDescent="0.25">
      <c r="A82" s="33">
        <v>80</v>
      </c>
      <c r="B82" s="33">
        <f t="shared" ca="1" si="2"/>
        <v>4</v>
      </c>
      <c r="C82" s="34">
        <f ca="1"/>
        <v>4.4541945791425003E-3</v>
      </c>
      <c r="D82" s="34">
        <f ca="1"/>
        <v>0.90289065782651545</v>
      </c>
      <c r="E82" s="34">
        <f ca="1"/>
        <v>0.97504986894062085</v>
      </c>
      <c r="F82" s="34">
        <f ca="1"/>
        <v>1.1656014751146648</v>
      </c>
      <c r="G82" s="34">
        <f ca="1"/>
        <v>0.99630437563337026</v>
      </c>
      <c r="H82" s="34">
        <f ca="1"/>
        <v>1.0330059667233367</v>
      </c>
      <c r="I82" s="34">
        <f ca="1"/>
        <v>1.1341252791223473</v>
      </c>
      <c r="J82" s="34">
        <f ca="1"/>
        <v>0.78321842543631592</v>
      </c>
      <c r="K82" s="35"/>
      <c r="L82" s="35"/>
      <c r="M82" s="35"/>
      <c r="N82" s="35"/>
      <c r="O82" s="35"/>
      <c r="P82" s="35"/>
      <c r="Q82" s="35"/>
      <c r="R82" s="35"/>
      <c r="S82" s="35"/>
    </row>
    <row r="83" spans="1:19" x14ac:dyDescent="0.25">
      <c r="A83" s="33">
        <v>81</v>
      </c>
      <c r="B83" s="33">
        <f t="shared" ca="1" si="2"/>
        <v>4</v>
      </c>
      <c r="C83" s="34">
        <f ca="1"/>
        <v>3.2437020208219355E-3</v>
      </c>
      <c r="D83" s="34">
        <f ca="1"/>
        <v>1.1694366222561745</v>
      </c>
      <c r="E83" s="34">
        <f ca="1"/>
        <v>0.91662994373663986</v>
      </c>
      <c r="F83" s="34">
        <f ca="1"/>
        <v>1.2178859124689891</v>
      </c>
      <c r="G83" s="34">
        <f ca="1"/>
        <v>1.0659414441710391</v>
      </c>
      <c r="H83" s="34">
        <f ca="1"/>
        <v>0.99276545422430718</v>
      </c>
      <c r="I83" s="34">
        <f ca="1"/>
        <v>0.88525862227458063</v>
      </c>
      <c r="J83" s="34">
        <f ca="1"/>
        <v>1.0983889189062648</v>
      </c>
      <c r="K83" s="35"/>
      <c r="L83" s="35"/>
      <c r="M83" s="35"/>
      <c r="N83" s="35"/>
      <c r="O83" s="35"/>
      <c r="P83" s="35"/>
      <c r="Q83" s="35"/>
      <c r="R83" s="35"/>
      <c r="S83" s="35"/>
    </row>
    <row r="84" spans="1:19" x14ac:dyDescent="0.25">
      <c r="A84" s="33">
        <v>82</v>
      </c>
      <c r="B84" s="33">
        <f t="shared" ca="1" si="2"/>
        <v>6</v>
      </c>
      <c r="C84" s="34">
        <f ca="1"/>
        <v>2.344317909390708E-3</v>
      </c>
      <c r="D84" s="34">
        <f ca="1"/>
        <v>1.2587762672723768</v>
      </c>
      <c r="E84" s="34">
        <f ca="1"/>
        <v>0.91745617158896242</v>
      </c>
      <c r="F84" s="34">
        <f ca="1"/>
        <v>0.84653251309327215</v>
      </c>
      <c r="G84" s="34">
        <f ca="1"/>
        <v>1.0524169872117166</v>
      </c>
      <c r="H84" s="34">
        <f ca="1"/>
        <v>0.91280913587348045</v>
      </c>
      <c r="I84" s="34">
        <f ca="1"/>
        <v>1.124043883956843</v>
      </c>
      <c r="J84" s="34">
        <f ca="1"/>
        <v>0.99191326016520076</v>
      </c>
      <c r="K84" s="35"/>
      <c r="L84" s="35"/>
      <c r="M84" s="35"/>
      <c r="N84" s="35"/>
      <c r="O84" s="35"/>
      <c r="P84" s="35"/>
      <c r="Q84" s="35"/>
      <c r="R84" s="35"/>
      <c r="S84" s="35"/>
    </row>
    <row r="85" spans="1:19" x14ac:dyDescent="0.25">
      <c r="A85" s="33">
        <v>83</v>
      </c>
      <c r="B85" s="33">
        <f t="shared" ca="1" si="2"/>
        <v>6</v>
      </c>
      <c r="C85" s="34">
        <f ca="1"/>
        <v>3.5962700387137661E-3</v>
      </c>
      <c r="D85" s="34">
        <f ca="1"/>
        <v>1.1837442112049819</v>
      </c>
      <c r="E85" s="34">
        <f ca="1"/>
        <v>0.99649922066045149</v>
      </c>
      <c r="F85" s="34">
        <f ca="1"/>
        <v>1.3647569909695718</v>
      </c>
      <c r="G85" s="34">
        <f ca="1"/>
        <v>0.94124643237747252</v>
      </c>
      <c r="H85" s="34">
        <f ca="1"/>
        <v>1.0254483269883485</v>
      </c>
      <c r="I85" s="34">
        <f ca="1"/>
        <v>0.98996143177837248</v>
      </c>
      <c r="J85" s="34">
        <f ca="1"/>
        <v>0.77813419198887379</v>
      </c>
      <c r="K85" s="35"/>
      <c r="L85" s="35"/>
      <c r="M85" s="35"/>
      <c r="N85" s="35"/>
      <c r="O85" s="35"/>
      <c r="P85" s="35"/>
      <c r="Q85" s="35"/>
      <c r="R85" s="35"/>
      <c r="S85" s="35"/>
    </row>
    <row r="86" spans="1:19" x14ac:dyDescent="0.25">
      <c r="A86" s="33">
        <v>84</v>
      </c>
      <c r="B86" s="33">
        <f t="shared" ca="1" si="2"/>
        <v>3</v>
      </c>
      <c r="C86" s="34">
        <f ca="1"/>
        <v>3.8113535135347191E-3</v>
      </c>
      <c r="D86" s="34">
        <f ca="1"/>
        <v>0.97505374617563034</v>
      </c>
      <c r="E86" s="34">
        <f ca="1"/>
        <v>1.037621891076598</v>
      </c>
      <c r="F86" s="34">
        <f ca="1"/>
        <v>1.0025294372364768</v>
      </c>
      <c r="G86" s="34">
        <f ca="1"/>
        <v>0.9527344088304448</v>
      </c>
      <c r="H86" s="34">
        <f ca="1"/>
        <v>1.0622579435594255</v>
      </c>
      <c r="I86" s="34">
        <f ca="1"/>
        <v>1.194941086197397</v>
      </c>
      <c r="J86" s="34">
        <f ca="1"/>
        <v>1.2216285745888062</v>
      </c>
      <c r="K86" s="35"/>
      <c r="L86" s="35"/>
      <c r="M86" s="35"/>
      <c r="N86" s="35"/>
      <c r="O86" s="35"/>
      <c r="P86" s="35"/>
      <c r="Q86" s="35"/>
      <c r="R86" s="35"/>
      <c r="S86" s="35"/>
    </row>
    <row r="87" spans="1:19" x14ac:dyDescent="0.25">
      <c r="A87" s="33">
        <v>85</v>
      </c>
      <c r="B87" s="33">
        <f t="shared" ca="1" si="2"/>
        <v>3</v>
      </c>
      <c r="C87" s="34">
        <f ca="1"/>
        <v>2.3732977840265892E-3</v>
      </c>
      <c r="D87" s="34">
        <f ca="1"/>
        <v>1.1184203915354232</v>
      </c>
      <c r="E87" s="34">
        <f ca="1"/>
        <v>1.0466675843693394</v>
      </c>
      <c r="F87" s="34">
        <f ca="1"/>
        <v>1.2806265514960655</v>
      </c>
      <c r="G87" s="34">
        <f ca="1"/>
        <v>1.0316985953272637</v>
      </c>
      <c r="H87" s="34">
        <f ca="1"/>
        <v>0.96602353672028873</v>
      </c>
      <c r="I87" s="34">
        <f ca="1"/>
        <v>1.0895121340127689</v>
      </c>
      <c r="J87" s="34">
        <f ca="1"/>
        <v>0.92781967572509472</v>
      </c>
      <c r="K87" s="35"/>
      <c r="L87" s="35"/>
      <c r="M87" s="35"/>
      <c r="N87" s="35"/>
      <c r="O87" s="35"/>
      <c r="P87" s="35"/>
      <c r="Q87" s="35"/>
      <c r="R87" s="35"/>
      <c r="S87" s="35"/>
    </row>
    <row r="88" spans="1:19" x14ac:dyDescent="0.25">
      <c r="A88" s="33">
        <v>86</v>
      </c>
      <c r="B88" s="33">
        <f t="shared" ca="1" si="2"/>
        <v>4</v>
      </c>
      <c r="C88" s="34">
        <f ca="1"/>
        <v>1.8206833767145407E-3</v>
      </c>
      <c r="D88" s="34">
        <f ca="1"/>
        <v>1.0859383117885071</v>
      </c>
      <c r="E88" s="34">
        <f ca="1"/>
        <v>0.98229038516285239</v>
      </c>
      <c r="F88" s="34">
        <f ca="1"/>
        <v>0.72555056785449268</v>
      </c>
      <c r="G88" s="34">
        <f ca="1"/>
        <v>0.94253140635264421</v>
      </c>
      <c r="H88" s="34">
        <f ca="1"/>
        <v>0.97595845416519622</v>
      </c>
      <c r="I88" s="34">
        <f ca="1"/>
        <v>1.0863738936238938</v>
      </c>
      <c r="J88" s="34">
        <f ca="1"/>
        <v>0.79568240170338456</v>
      </c>
      <c r="K88" s="35"/>
      <c r="L88" s="35"/>
      <c r="M88" s="35"/>
      <c r="N88" s="35"/>
      <c r="O88" s="35"/>
      <c r="P88" s="35"/>
      <c r="Q88" s="35"/>
      <c r="R88" s="35"/>
      <c r="S88" s="35"/>
    </row>
    <row r="89" spans="1:19" x14ac:dyDescent="0.25">
      <c r="A89" s="33">
        <v>87</v>
      </c>
      <c r="B89" s="33">
        <f t="shared" ca="1" si="2"/>
        <v>2</v>
      </c>
      <c r="C89" s="34">
        <f ca="1"/>
        <v>3.8937895846860781E-3</v>
      </c>
      <c r="D89" s="34">
        <f ca="1"/>
        <v>0.89614295042951375</v>
      </c>
      <c r="E89" s="34">
        <f ca="1"/>
        <v>0.95701283949819582</v>
      </c>
      <c r="F89" s="34">
        <f ca="1"/>
        <v>0.72181601281166041</v>
      </c>
      <c r="G89" s="34">
        <f ca="1"/>
        <v>0.94243776313087357</v>
      </c>
      <c r="H89" s="34">
        <f ca="1"/>
        <v>0.9785277195256743</v>
      </c>
      <c r="I89" s="34">
        <f ca="1"/>
        <v>0.98526334079277067</v>
      </c>
      <c r="J89" s="34">
        <f ca="1"/>
        <v>0.93754618000771495</v>
      </c>
      <c r="K89" s="35"/>
      <c r="L89" s="35"/>
      <c r="M89" s="35"/>
      <c r="N89" s="35"/>
      <c r="O89" s="35"/>
      <c r="P89" s="35"/>
      <c r="Q89" s="35"/>
      <c r="R89" s="35"/>
      <c r="S89" s="35"/>
    </row>
    <row r="90" spans="1:19" x14ac:dyDescent="0.25">
      <c r="A90" s="33">
        <v>88</v>
      </c>
      <c r="B90" s="33">
        <f t="shared" ca="1" si="2"/>
        <v>3</v>
      </c>
      <c r="C90" s="34">
        <f ca="1"/>
        <v>3.4461524393249255E-3</v>
      </c>
      <c r="D90" s="34">
        <f ca="1"/>
        <v>1.0421907555170036</v>
      </c>
      <c r="E90" s="34">
        <f ca="1"/>
        <v>0.97888100915096143</v>
      </c>
      <c r="F90" s="34">
        <f ca="1"/>
        <v>1.3385253583404997</v>
      </c>
      <c r="G90" s="34">
        <f ca="1"/>
        <v>0.99159847040815707</v>
      </c>
      <c r="H90" s="34">
        <f ca="1"/>
        <v>0.99547121353762202</v>
      </c>
      <c r="I90" s="34">
        <f ca="1"/>
        <v>0.97802906607467843</v>
      </c>
      <c r="J90" s="34">
        <f ca="1"/>
        <v>1.1622370805967714</v>
      </c>
      <c r="K90" s="35"/>
      <c r="L90" s="35"/>
      <c r="M90" s="35"/>
      <c r="N90" s="35"/>
      <c r="O90" s="35"/>
      <c r="P90" s="35"/>
      <c r="Q90" s="35"/>
      <c r="R90" s="35"/>
      <c r="S90" s="35"/>
    </row>
    <row r="91" spans="1:19" x14ac:dyDescent="0.25">
      <c r="A91" s="33">
        <v>89</v>
      </c>
      <c r="B91" s="33">
        <f t="shared" ca="1" si="2"/>
        <v>6</v>
      </c>
      <c r="C91" s="34">
        <f ca="1"/>
        <v>4.1476529576312225E-3</v>
      </c>
      <c r="D91" s="34">
        <f ca="1"/>
        <v>1.0562357176037709</v>
      </c>
      <c r="E91" s="34">
        <f ca="1"/>
        <v>0.98510311166241071</v>
      </c>
      <c r="F91" s="34">
        <f ca="1"/>
        <v>1.0281806576939381</v>
      </c>
      <c r="G91" s="34">
        <f ca="1"/>
        <v>1.0250375421854794</v>
      </c>
      <c r="H91" s="34">
        <f ca="1"/>
        <v>1.0164246103412029</v>
      </c>
      <c r="I91" s="34">
        <f ca="1"/>
        <v>1.066443153355874</v>
      </c>
      <c r="J91" s="34">
        <f ca="1"/>
        <v>1.1959838907456459</v>
      </c>
      <c r="K91" s="35"/>
      <c r="L91" s="35"/>
      <c r="M91" s="35"/>
      <c r="N91" s="35"/>
      <c r="O91" s="35"/>
      <c r="P91" s="35"/>
      <c r="Q91" s="35"/>
      <c r="R91" s="35"/>
      <c r="S91" s="35"/>
    </row>
    <row r="92" spans="1:19" x14ac:dyDescent="0.25">
      <c r="A92" s="33">
        <v>90</v>
      </c>
      <c r="B92" s="33">
        <f t="shared" ca="1" si="2"/>
        <v>3</v>
      </c>
      <c r="C92" s="34">
        <f ca="1"/>
        <v>2.7691821874752795E-3</v>
      </c>
      <c r="D92" s="34">
        <f ca="1"/>
        <v>1.2142587207185931</v>
      </c>
      <c r="E92" s="34">
        <f ca="1"/>
        <v>1.0597341840159027</v>
      </c>
      <c r="F92" s="34">
        <f ca="1"/>
        <v>1.0318742882921166</v>
      </c>
      <c r="G92" s="34">
        <f ca="1"/>
        <v>1.0098976588436874</v>
      </c>
      <c r="H92" s="34">
        <f ca="1"/>
        <v>0.94159443485450023</v>
      </c>
      <c r="I92" s="34">
        <f ca="1"/>
        <v>0.82506115646617273</v>
      </c>
      <c r="J92" s="34">
        <f ca="1"/>
        <v>1.0536942932871212</v>
      </c>
      <c r="K92" s="35"/>
      <c r="L92" s="35"/>
      <c r="M92" s="35"/>
      <c r="N92" s="35"/>
      <c r="O92" s="35"/>
      <c r="P92" s="35"/>
      <c r="Q92" s="35"/>
      <c r="R92" s="35"/>
      <c r="S92" s="35"/>
    </row>
    <row r="93" spans="1:19" x14ac:dyDescent="0.25">
      <c r="A93" s="33">
        <v>91</v>
      </c>
      <c r="B93" s="33">
        <f t="shared" ca="1" si="2"/>
        <v>2</v>
      </c>
      <c r="C93" s="34">
        <f ca="1"/>
        <v>1.3669488546234412E-3</v>
      </c>
      <c r="D93" s="34">
        <f ca="1"/>
        <v>1.2248459873369926</v>
      </c>
      <c r="E93" s="34">
        <f ca="1"/>
        <v>0.98277809812012018</v>
      </c>
      <c r="F93" s="34">
        <f ca="1"/>
        <v>0.99978467369080204</v>
      </c>
      <c r="G93" s="34">
        <f ca="1"/>
        <v>1.0569644699706191</v>
      </c>
      <c r="H93" s="34">
        <f ca="1"/>
        <v>0.96682018565944317</v>
      </c>
      <c r="I93" s="34">
        <f ca="1"/>
        <v>0.85503546761541349</v>
      </c>
      <c r="J93" s="34">
        <f ca="1"/>
        <v>1.1536093602283637</v>
      </c>
      <c r="K93" s="35"/>
      <c r="L93" s="35"/>
      <c r="M93" s="35"/>
      <c r="N93" s="35"/>
      <c r="O93" s="35"/>
      <c r="P93" s="35"/>
      <c r="Q93" s="35"/>
      <c r="R93" s="35"/>
      <c r="S93" s="35"/>
    </row>
    <row r="94" spans="1:19" x14ac:dyDescent="0.25">
      <c r="A94" s="33">
        <v>92</v>
      </c>
      <c r="B94" s="33">
        <f t="shared" ca="1" si="2"/>
        <v>4</v>
      </c>
      <c r="C94" s="34">
        <f ca="1"/>
        <v>1.5818517493433534E-3</v>
      </c>
      <c r="D94" s="34">
        <f ca="1"/>
        <v>1.1818223226548561</v>
      </c>
      <c r="E94" s="34">
        <f ca="1"/>
        <v>1.0424411199457906</v>
      </c>
      <c r="F94" s="34">
        <f ca="1"/>
        <v>0.92331427994145865</v>
      </c>
      <c r="G94" s="34">
        <f ca="1"/>
        <v>1.0387429755920505</v>
      </c>
      <c r="H94" s="34">
        <f ca="1"/>
        <v>1.0202013337745293</v>
      </c>
      <c r="I94" s="34">
        <f ca="1"/>
        <v>1.0574088411994353</v>
      </c>
      <c r="J94" s="34">
        <f ca="1"/>
        <v>0.86726779310029456</v>
      </c>
      <c r="K94" s="35"/>
      <c r="L94" s="35"/>
      <c r="M94" s="35"/>
      <c r="N94" s="35"/>
      <c r="O94" s="35"/>
      <c r="P94" s="35"/>
      <c r="Q94" s="35"/>
      <c r="R94" s="35"/>
      <c r="S94" s="35"/>
    </row>
    <row r="95" spans="1:19" x14ac:dyDescent="0.25">
      <c r="A95" s="33">
        <v>93</v>
      </c>
      <c r="B95" s="33">
        <f t="shared" ca="1" si="2"/>
        <v>2</v>
      </c>
      <c r="C95" s="34">
        <f ca="1"/>
        <v>4.1892729749913029E-3</v>
      </c>
      <c r="D95" s="34">
        <f ca="1"/>
        <v>0.8917120541418222</v>
      </c>
      <c r="E95" s="34">
        <f ca="1"/>
        <v>0.96165797116423457</v>
      </c>
      <c r="F95" s="34">
        <f ca="1"/>
        <v>1.0674214793037489</v>
      </c>
      <c r="G95" s="34">
        <f ca="1"/>
        <v>0.95933054228810377</v>
      </c>
      <c r="H95" s="34">
        <f ca="1"/>
        <v>0.96825882857538437</v>
      </c>
      <c r="I95" s="34">
        <f ca="1"/>
        <v>1.019955233079421</v>
      </c>
      <c r="J95" s="34">
        <f ca="1"/>
        <v>0.9249740537545601</v>
      </c>
      <c r="K95" s="35"/>
      <c r="L95" s="35"/>
      <c r="M95" s="35"/>
      <c r="N95" s="35"/>
      <c r="O95" s="35"/>
      <c r="P95" s="35"/>
      <c r="Q95" s="35"/>
      <c r="R95" s="35"/>
      <c r="S95" s="35"/>
    </row>
    <row r="96" spans="1:19" x14ac:dyDescent="0.25">
      <c r="A96" s="33">
        <v>94</v>
      </c>
      <c r="B96" s="33">
        <f t="shared" ca="1" si="2"/>
        <v>2</v>
      </c>
      <c r="C96" s="34">
        <f ca="1"/>
        <v>1.7314437870231247E-3</v>
      </c>
      <c r="D96" s="34">
        <f ca="1"/>
        <v>1.1891172752439592</v>
      </c>
      <c r="E96" s="34">
        <f ca="1"/>
        <v>0.9182163681299389</v>
      </c>
      <c r="F96" s="34">
        <f ca="1"/>
        <v>1.1452285805038183</v>
      </c>
      <c r="G96" s="34">
        <f ca="1"/>
        <v>1.0212546991290343</v>
      </c>
      <c r="H96" s="34">
        <f ca="1"/>
        <v>0.99342761614349895</v>
      </c>
      <c r="I96" s="34">
        <f ca="1"/>
        <v>0.97109469546897431</v>
      </c>
      <c r="J96" s="34">
        <f ca="1"/>
        <v>1.1491248825105227</v>
      </c>
      <c r="K96" s="35"/>
      <c r="L96" s="35"/>
      <c r="M96" s="35"/>
      <c r="N96" s="35"/>
      <c r="O96" s="35"/>
      <c r="P96" s="35"/>
      <c r="Q96" s="35"/>
      <c r="R96" s="35"/>
      <c r="S96" s="35"/>
    </row>
    <row r="97" spans="1:19" x14ac:dyDescent="0.25">
      <c r="A97" s="33">
        <v>95</v>
      </c>
      <c r="B97" s="33">
        <f t="shared" ca="1" si="2"/>
        <v>6</v>
      </c>
      <c r="C97" s="34">
        <f ca="1"/>
        <v>3.9058532497104562E-3</v>
      </c>
      <c r="D97" s="34">
        <f ca="1"/>
        <v>1.2659809308184007</v>
      </c>
      <c r="E97" s="34">
        <f ca="1"/>
        <v>1.0705891450918217</v>
      </c>
      <c r="F97" s="34">
        <f ca="1"/>
        <v>1.2176139397221435</v>
      </c>
      <c r="G97" s="34">
        <f ca="1"/>
        <v>0.95419071690852642</v>
      </c>
      <c r="H97" s="34">
        <f ca="1"/>
        <v>0.95809220853413968</v>
      </c>
      <c r="I97" s="34">
        <f ca="1"/>
        <v>0.95511866652760635</v>
      </c>
      <c r="J97" s="34">
        <f ca="1"/>
        <v>0.78184518425827965</v>
      </c>
      <c r="K97" s="35"/>
      <c r="L97" s="35"/>
      <c r="M97" s="35"/>
      <c r="N97" s="35"/>
      <c r="O97" s="35"/>
      <c r="P97" s="35"/>
      <c r="Q97" s="35"/>
      <c r="R97" s="35"/>
      <c r="S97" s="35"/>
    </row>
    <row r="98" spans="1:19" x14ac:dyDescent="0.25">
      <c r="A98" s="33">
        <v>96</v>
      </c>
      <c r="B98" s="33">
        <f t="shared" ca="1" si="2"/>
        <v>3</v>
      </c>
      <c r="C98" s="34">
        <f ca="1"/>
        <v>3.4733161180881171E-3</v>
      </c>
      <c r="D98" s="34">
        <f ca="1"/>
        <v>0.96997919068359173</v>
      </c>
      <c r="E98" s="34">
        <f ca="1"/>
        <v>0.99547068473934774</v>
      </c>
      <c r="F98" s="34">
        <f ca="1"/>
        <v>0.9985154859015124</v>
      </c>
      <c r="G98" s="34">
        <f ca="1"/>
        <v>1.0677686100016914</v>
      </c>
      <c r="H98" s="34">
        <f ca="1"/>
        <v>1.0102025744877521</v>
      </c>
      <c r="I98" s="34">
        <f ca="1"/>
        <v>1.0910951598584875</v>
      </c>
      <c r="J98" s="34">
        <f ca="1"/>
        <v>1.1752430962460365</v>
      </c>
      <c r="K98" s="35"/>
      <c r="L98" s="35"/>
      <c r="M98" s="35"/>
      <c r="N98" s="35"/>
      <c r="O98" s="35"/>
      <c r="P98" s="35"/>
      <c r="Q98" s="35"/>
      <c r="R98" s="35"/>
      <c r="S98" s="35"/>
    </row>
    <row r="99" spans="1:19" x14ac:dyDescent="0.25">
      <c r="A99" s="33">
        <v>97</v>
      </c>
      <c r="B99" s="33">
        <f t="shared" ca="1" si="2"/>
        <v>4</v>
      </c>
      <c r="C99" s="34">
        <f ca="1"/>
        <v>3.4403034620090461E-3</v>
      </c>
      <c r="D99" s="34">
        <f ca="1"/>
        <v>1.0222946561286534</v>
      </c>
      <c r="E99" s="34">
        <f ca="1"/>
        <v>0.91566456691001497</v>
      </c>
      <c r="F99" s="34">
        <f ca="1"/>
        <v>0.76973173684109764</v>
      </c>
      <c r="G99" s="34">
        <f ca="1"/>
        <v>1.0278496982107654</v>
      </c>
      <c r="H99" s="34">
        <f ca="1"/>
        <v>1.0628042734116783</v>
      </c>
      <c r="I99" s="34">
        <f ca="1"/>
        <v>0.86494050424650681</v>
      </c>
      <c r="J99" s="34">
        <f ca="1"/>
        <v>1.1886927628536963</v>
      </c>
      <c r="K99" s="35"/>
      <c r="L99" s="35"/>
      <c r="M99" s="35"/>
      <c r="N99" s="35"/>
      <c r="O99" s="35"/>
      <c r="P99" s="35"/>
      <c r="Q99" s="35"/>
      <c r="R99" s="35"/>
      <c r="S99" s="35"/>
    </row>
    <row r="100" spans="1:19" x14ac:dyDescent="0.25">
      <c r="A100" s="33">
        <v>98</v>
      </c>
      <c r="B100" s="33">
        <f t="shared" ca="1" si="2"/>
        <v>6</v>
      </c>
      <c r="C100" s="34">
        <f ca="1"/>
        <v>1.6748552776802584E-3</v>
      </c>
      <c r="D100" s="34">
        <f ca="1"/>
        <v>1.2244570147649747</v>
      </c>
      <c r="E100" s="34">
        <f ca="1"/>
        <v>0.92609106751016146</v>
      </c>
      <c r="F100" s="34">
        <f ca="1"/>
        <v>1.2437336944599242</v>
      </c>
      <c r="G100" s="34">
        <f ca="1"/>
        <v>1.0396914371907324</v>
      </c>
      <c r="H100" s="34">
        <f ca="1"/>
        <v>0.92815291833657865</v>
      </c>
      <c r="I100" s="34">
        <f ca="1"/>
        <v>0.96174974139114333</v>
      </c>
      <c r="J100" s="34">
        <f ca="1"/>
        <v>1.1668445956278586</v>
      </c>
      <c r="K100" s="35"/>
      <c r="L100" s="35"/>
      <c r="M100" s="35"/>
      <c r="N100" s="35"/>
      <c r="O100" s="35"/>
      <c r="P100" s="35"/>
      <c r="Q100" s="35"/>
      <c r="R100" s="35"/>
      <c r="S100" s="35"/>
    </row>
    <row r="101" spans="1:19" x14ac:dyDescent="0.25">
      <c r="A101" s="33">
        <v>99</v>
      </c>
      <c r="B101" s="33">
        <f t="shared" ca="1" si="2"/>
        <v>2</v>
      </c>
      <c r="C101" s="34">
        <f ca="1"/>
        <v>1.5926986318066071E-3</v>
      </c>
      <c r="D101" s="34">
        <f ca="1"/>
        <v>1.2239224979260681</v>
      </c>
      <c r="E101" s="34">
        <f ca="1"/>
        <v>1.0486657043205643</v>
      </c>
      <c r="F101" s="34">
        <f ca="1"/>
        <v>1.1236892713337616</v>
      </c>
      <c r="G101" s="34">
        <f ca="1"/>
        <v>1.0732491614011164</v>
      </c>
      <c r="H101" s="34">
        <f ca="1"/>
        <v>1.0153897487925363</v>
      </c>
      <c r="I101" s="34">
        <f ca="1"/>
        <v>1.1609943830942602</v>
      </c>
      <c r="J101" s="34">
        <f ca="1"/>
        <v>1.1923630827169633</v>
      </c>
      <c r="K101" s="35"/>
      <c r="L101" s="35"/>
      <c r="M101" s="35"/>
      <c r="N101" s="35"/>
      <c r="O101" s="35"/>
      <c r="P101" s="35"/>
      <c r="Q101" s="35"/>
      <c r="R101" s="35"/>
      <c r="S101" s="35"/>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7105</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general_input</vt:lpstr>
      <vt:lpstr>designinput</vt:lpstr>
      <vt:lpstr>INFO</vt:lpstr>
      <vt:lpstr>DefaultValues</vt:lpstr>
      <vt:lpstr>DesignSheet_hf</vt:lpstr>
      <vt:lpstr>DesignSheet_nhf</vt:lpstr>
      <vt:lpstr>DesignSheet (live)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Trine Alsos</dc:creator>
  <dc:description/>
  <cp:lastModifiedBy>Nan Cheng</cp:lastModifiedBy>
  <cp:revision>340</cp:revision>
  <dcterms:created xsi:type="dcterms:W3CDTF">2018-10-26T06:17:14Z</dcterms:created>
  <dcterms:modified xsi:type="dcterms:W3CDTF">2022-03-28T08:45:43Z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