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queenielu/Desktop/4A/Arch510/Arch 510_P3/Arch_510_P3_Nancy_Yeh__Queenie_Lu/data/"/>
    </mc:Choice>
  </mc:AlternateContent>
  <bookViews>
    <workbookView xWindow="7700" yWindow="680" windowWidth="15420" windowHeight="16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6" i="1" l="1"/>
  <c r="C206" i="1"/>
  <c r="D203" i="1"/>
  <c r="C203" i="1"/>
  <c r="D202" i="1"/>
  <c r="C202" i="1"/>
  <c r="D201" i="1"/>
  <c r="C201" i="1"/>
  <c r="E198" i="1"/>
  <c r="C198" i="1"/>
  <c r="D195" i="1"/>
  <c r="C195" i="1"/>
  <c r="D194" i="1"/>
  <c r="C194" i="1"/>
  <c r="D193" i="1"/>
  <c r="C193" i="1"/>
  <c r="E190" i="1"/>
  <c r="C190" i="1"/>
  <c r="D187" i="1"/>
  <c r="C187" i="1"/>
  <c r="D186" i="1"/>
  <c r="C186" i="1"/>
  <c r="D185" i="1"/>
  <c r="C185" i="1"/>
  <c r="E182" i="1"/>
  <c r="C182" i="1"/>
  <c r="D179" i="1"/>
  <c r="C179" i="1"/>
  <c r="D178" i="1"/>
  <c r="C178" i="1"/>
  <c r="D177" i="1"/>
  <c r="C177" i="1"/>
  <c r="E174" i="1"/>
  <c r="C174" i="1"/>
  <c r="D171" i="1"/>
  <c r="C171" i="1"/>
  <c r="D170" i="1"/>
  <c r="C170" i="1"/>
  <c r="D169" i="1"/>
  <c r="C169" i="1"/>
  <c r="E166" i="1"/>
  <c r="C166" i="1"/>
  <c r="D163" i="1"/>
  <c r="C163" i="1"/>
  <c r="D162" i="1"/>
  <c r="C162" i="1"/>
  <c r="D161" i="1"/>
  <c r="C161" i="1"/>
  <c r="E158" i="1"/>
  <c r="C158" i="1"/>
  <c r="D155" i="1"/>
  <c r="C155" i="1"/>
  <c r="D154" i="1"/>
  <c r="C154" i="1"/>
  <c r="D153" i="1"/>
  <c r="C153" i="1"/>
  <c r="E150" i="1"/>
  <c r="C150" i="1"/>
  <c r="D147" i="1"/>
  <c r="C147" i="1"/>
  <c r="D146" i="1"/>
  <c r="C146" i="1"/>
  <c r="D145" i="1"/>
  <c r="C145" i="1"/>
  <c r="E142" i="1"/>
  <c r="C142" i="1"/>
  <c r="D139" i="1"/>
  <c r="C139" i="1"/>
  <c r="D138" i="1"/>
  <c r="C138" i="1"/>
  <c r="D137" i="1"/>
  <c r="C137" i="1"/>
  <c r="E134" i="1"/>
  <c r="C134" i="1"/>
  <c r="D131" i="1"/>
  <c r="C131" i="1"/>
  <c r="D130" i="1"/>
  <c r="C130" i="1"/>
  <c r="D129" i="1"/>
  <c r="C129" i="1"/>
  <c r="E125" i="1"/>
  <c r="C125" i="1"/>
  <c r="D122" i="1"/>
  <c r="C122" i="1"/>
  <c r="D121" i="1"/>
  <c r="C121" i="1"/>
  <c r="D120" i="1"/>
  <c r="C120" i="1"/>
  <c r="E117" i="1"/>
  <c r="C117" i="1"/>
  <c r="D114" i="1"/>
  <c r="C114" i="1"/>
  <c r="D113" i="1"/>
  <c r="C113" i="1"/>
  <c r="D112" i="1"/>
  <c r="C112" i="1"/>
  <c r="E109" i="1"/>
  <c r="C109" i="1"/>
  <c r="D106" i="1"/>
  <c r="C106" i="1"/>
  <c r="D105" i="1"/>
  <c r="C105" i="1"/>
  <c r="D104" i="1"/>
  <c r="C104" i="1"/>
  <c r="E101" i="1"/>
  <c r="C101" i="1"/>
  <c r="D98" i="1"/>
  <c r="C98" i="1"/>
  <c r="D97" i="1"/>
  <c r="C97" i="1"/>
  <c r="D96" i="1"/>
  <c r="C96" i="1"/>
  <c r="E93" i="1"/>
  <c r="C93" i="1"/>
  <c r="D90" i="1"/>
  <c r="C90" i="1"/>
  <c r="D89" i="1"/>
  <c r="C89" i="1"/>
  <c r="D88" i="1"/>
  <c r="C88" i="1"/>
  <c r="E85" i="1"/>
  <c r="C85" i="1"/>
  <c r="D82" i="1"/>
  <c r="C82" i="1"/>
  <c r="D81" i="1"/>
  <c r="C81" i="1"/>
  <c r="D80" i="1"/>
  <c r="C80" i="1"/>
  <c r="E77" i="1"/>
  <c r="C77" i="1"/>
  <c r="D74" i="1"/>
  <c r="C74" i="1"/>
  <c r="D73" i="1"/>
  <c r="C73" i="1"/>
  <c r="D72" i="1"/>
  <c r="C72" i="1"/>
  <c r="E65" i="1"/>
  <c r="E69" i="1"/>
  <c r="C69" i="1"/>
  <c r="D66" i="1"/>
  <c r="C66" i="1"/>
  <c r="D65" i="1"/>
  <c r="C65" i="1"/>
  <c r="D64" i="1"/>
  <c r="C64" i="1"/>
  <c r="E61" i="1"/>
  <c r="C61" i="1"/>
  <c r="D58" i="1"/>
  <c r="C58" i="1"/>
  <c r="D57" i="1"/>
  <c r="C57" i="1"/>
  <c r="D56" i="1"/>
  <c r="C56" i="1"/>
  <c r="E53" i="1"/>
  <c r="C53" i="1"/>
  <c r="D50" i="1"/>
  <c r="C50" i="1"/>
  <c r="D49" i="1"/>
  <c r="C49" i="1"/>
  <c r="D48" i="1"/>
  <c r="C48" i="1"/>
  <c r="E41" i="1"/>
  <c r="C45" i="1"/>
  <c r="D42" i="1"/>
  <c r="C42" i="1"/>
  <c r="D41" i="1"/>
  <c r="C41" i="1"/>
  <c r="D40" i="1"/>
  <c r="C40" i="1"/>
  <c r="E37" i="1"/>
  <c r="C37" i="1"/>
  <c r="D34" i="1"/>
  <c r="C34" i="1"/>
  <c r="D33" i="1"/>
  <c r="C33" i="1"/>
  <c r="D32" i="1"/>
  <c r="C32" i="1"/>
  <c r="E29" i="1"/>
  <c r="C29" i="1"/>
  <c r="D24" i="1"/>
  <c r="C24" i="1"/>
  <c r="D23" i="1"/>
  <c r="C23" i="1"/>
  <c r="D22" i="1"/>
  <c r="C22" i="1"/>
  <c r="H33" i="1"/>
  <c r="H32" i="1"/>
  <c r="H31" i="1"/>
  <c r="H30" i="1"/>
  <c r="H29" i="1"/>
  <c r="H28" i="1"/>
  <c r="H27" i="1"/>
  <c r="H26" i="1"/>
  <c r="H25" i="1"/>
  <c r="H24" i="1"/>
  <c r="D16" i="1"/>
  <c r="C16" i="1"/>
  <c r="E19" i="1"/>
  <c r="C19" i="1"/>
  <c r="D15" i="1"/>
  <c r="C15" i="1"/>
  <c r="D14" i="1"/>
  <c r="C14" i="1"/>
  <c r="D13" i="1"/>
  <c r="C13" i="1"/>
  <c r="D12" i="1"/>
  <c r="C12" i="1"/>
  <c r="D6" i="1"/>
  <c r="C6" i="1"/>
  <c r="D5" i="1"/>
  <c r="C5" i="1"/>
  <c r="D4" i="1"/>
  <c r="C4" i="1"/>
  <c r="D3" i="1"/>
  <c r="C3" i="1"/>
  <c r="D2" i="1"/>
  <c r="C2" i="1"/>
  <c r="C9" i="1"/>
  <c r="E9" i="1"/>
  <c r="E45" i="1"/>
</calcChain>
</file>

<file path=xl/sharedStrings.xml><?xml version="1.0" encoding="utf-8"?>
<sst xmlns="http://schemas.openxmlformats.org/spreadsheetml/2006/main" count="280" uniqueCount="36">
  <si>
    <t>Neighbourhood</t>
  </si>
  <si>
    <t>Group Name</t>
  </si>
  <si>
    <t xml:space="preserve">Population </t>
  </si>
  <si>
    <t>Percentage</t>
  </si>
  <si>
    <t>Spadina-Fort York</t>
  </si>
  <si>
    <t>White</t>
  </si>
  <si>
    <t>Diameter</t>
  </si>
  <si>
    <t>East York</t>
  </si>
  <si>
    <t>Chinese</t>
  </si>
  <si>
    <t>South Asian</t>
  </si>
  <si>
    <t>Black</t>
  </si>
  <si>
    <t>Others</t>
  </si>
  <si>
    <t>total pop</t>
  </si>
  <si>
    <t>total%</t>
  </si>
  <si>
    <t>Davenport</t>
  </si>
  <si>
    <t>Asian</t>
  </si>
  <si>
    <t>Danforth</t>
  </si>
  <si>
    <t>St Paul's</t>
  </si>
  <si>
    <t>Rosedale</t>
  </si>
  <si>
    <t>Eglinton</t>
  </si>
  <si>
    <t>Don Valley West</t>
  </si>
  <si>
    <t>Don Valley East</t>
  </si>
  <si>
    <t>Weston</t>
  </si>
  <si>
    <t xml:space="preserve">Scarborough Southwest </t>
  </si>
  <si>
    <t>Scarborough Center</t>
  </si>
  <si>
    <t>Scarborough Guildwood</t>
  </si>
  <si>
    <t>Scarborough Rouge Park</t>
  </si>
  <si>
    <t>Scarborough North</t>
  </si>
  <si>
    <t>Scarborough Agincourt</t>
  </si>
  <si>
    <t>Don Valley North</t>
  </si>
  <si>
    <t>Willowdale</t>
  </si>
  <si>
    <t>York Center</t>
  </si>
  <si>
    <t>Black Creek</t>
  </si>
  <si>
    <t>Etobicoke North</t>
  </si>
  <si>
    <t>Etobicoke Center</t>
  </si>
  <si>
    <t>Etobicoke Lakeshore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</si>
</sst>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tabSelected="1" topLeftCell="A37" workbookViewId="0">
      <selection activeCell="G45" sqref="G45"/>
    </sheetView>
  </sheetViews>
  <sheetFormatPr baseColWidth="10" defaultRowHeight="16" x14ac:dyDescent="0.2"/>
  <cols>
    <col min="1" max="1" width="23.6640625" customWidth="1"/>
    <col min="2" max="3" width="14.1640625" customWidth="1"/>
  </cols>
  <sheetData>
    <row r="1" spans="1:5" x14ac:dyDescent="0.2">
      <c r="A1" s="4" t="s">
        <v>0</v>
      </c>
      <c r="B1" s="4" t="s">
        <v>1</v>
      </c>
      <c r="C1" s="4" t="s">
        <v>6</v>
      </c>
      <c r="D1" s="4" t="s">
        <v>2</v>
      </c>
      <c r="E1" s="4" t="s">
        <v>3</v>
      </c>
    </row>
    <row r="2" spans="1:5" x14ac:dyDescent="0.2">
      <c r="A2" t="s">
        <v>4</v>
      </c>
      <c r="B2" t="s">
        <v>5</v>
      </c>
      <c r="C2">
        <f>2*(SQRT(D2/3.14))</f>
        <v>286.33272036494947</v>
      </c>
      <c r="D2" s="2">
        <f>D9*E2</f>
        <v>64359.344999999994</v>
      </c>
      <c r="E2" s="1">
        <v>0.56299999999999994</v>
      </c>
    </row>
    <row r="3" spans="1:5" x14ac:dyDescent="0.2">
      <c r="B3" t="s">
        <v>8</v>
      </c>
      <c r="C3">
        <f t="shared" ref="C3:C6" si="0">2*(SQRT(D3/3.14))</f>
        <v>146.80729602306928</v>
      </c>
      <c r="D3" s="2">
        <f>D9*E3</f>
        <v>16918.62</v>
      </c>
      <c r="E3" s="1">
        <v>0.14799999999999999</v>
      </c>
    </row>
    <row r="4" spans="1:5" x14ac:dyDescent="0.2">
      <c r="B4" t="s">
        <v>9</v>
      </c>
      <c r="C4">
        <f t="shared" si="0"/>
        <v>109.940024182267</v>
      </c>
      <c r="D4" s="2">
        <f>D9*E4</f>
        <v>9488.1450000000004</v>
      </c>
      <c r="E4" s="1">
        <v>8.3000000000000004E-2</v>
      </c>
    </row>
    <row r="5" spans="1:5" x14ac:dyDescent="0.2">
      <c r="B5" t="s">
        <v>10</v>
      </c>
      <c r="C5">
        <f t="shared" si="0"/>
        <v>86.179083279554888</v>
      </c>
      <c r="D5" s="2">
        <f>D9*E5</f>
        <v>5830.0649999999996</v>
      </c>
      <c r="E5" s="1">
        <v>5.0999999999999997E-2</v>
      </c>
    </row>
    <row r="6" spans="1:5" x14ac:dyDescent="0.2">
      <c r="B6" t="s">
        <v>11</v>
      </c>
      <c r="C6">
        <f t="shared" si="0"/>
        <v>150.23898160050436</v>
      </c>
      <c r="D6" s="2">
        <f>D9*E6</f>
        <v>17718.825000000001</v>
      </c>
      <c r="E6" s="1">
        <v>0.155</v>
      </c>
    </row>
    <row r="8" spans="1:5" x14ac:dyDescent="0.2">
      <c r="D8" s="4" t="s">
        <v>12</v>
      </c>
      <c r="E8" s="4" t="s">
        <v>13</v>
      </c>
    </row>
    <row r="9" spans="1:5" x14ac:dyDescent="0.2">
      <c r="C9">
        <f>2*(SQRT(D9/3.14))</f>
        <v>381.60739487286673</v>
      </c>
      <c r="D9">
        <v>114315</v>
      </c>
      <c r="E9" s="1">
        <f>SUM(E2:E8)</f>
        <v>1</v>
      </c>
    </row>
    <row r="10" spans="1:5" x14ac:dyDescent="0.2">
      <c r="D10" s="2"/>
    </row>
    <row r="11" spans="1:5" x14ac:dyDescent="0.2">
      <c r="A11" s="4" t="s">
        <v>0</v>
      </c>
      <c r="B11" s="4" t="s">
        <v>1</v>
      </c>
      <c r="C11" s="4" t="s">
        <v>6</v>
      </c>
      <c r="D11" s="4" t="s">
        <v>2</v>
      </c>
      <c r="E11" s="4" t="s">
        <v>3</v>
      </c>
    </row>
    <row r="12" spans="1:5" x14ac:dyDescent="0.2">
      <c r="A12" t="s">
        <v>7</v>
      </c>
      <c r="B12" t="s">
        <v>5</v>
      </c>
      <c r="C12">
        <f t="shared" ref="C12:C16" si="1">2*(SQRT(D12/3.14))</f>
        <v>298.4899895898526</v>
      </c>
      <c r="D12" s="2">
        <f>D19*E12</f>
        <v>69940.574999999997</v>
      </c>
      <c r="E12" s="1">
        <v>0.64500000000000002</v>
      </c>
    </row>
    <row r="13" spans="1:5" x14ac:dyDescent="0.2">
      <c r="B13" t="s">
        <v>8</v>
      </c>
      <c r="C13">
        <f t="shared" si="1"/>
        <v>122.70525505386635</v>
      </c>
      <c r="D13" s="2">
        <f>D19*E13</f>
        <v>11819.415000000001</v>
      </c>
      <c r="E13" s="1">
        <v>0.109</v>
      </c>
    </row>
    <row r="14" spans="1:5" x14ac:dyDescent="0.2">
      <c r="B14" t="s">
        <v>9</v>
      </c>
      <c r="C14">
        <f t="shared" si="1"/>
        <v>95.482082222151547</v>
      </c>
      <c r="D14" s="2">
        <f>D19*E14</f>
        <v>7156.71</v>
      </c>
      <c r="E14" s="1">
        <v>6.6000000000000003E-2</v>
      </c>
    </row>
    <row r="15" spans="1:5" x14ac:dyDescent="0.2">
      <c r="B15" t="s">
        <v>10</v>
      </c>
      <c r="C15">
        <f t="shared" si="1"/>
        <v>88.73344467460764</v>
      </c>
      <c r="D15" s="2">
        <f>D19*E15</f>
        <v>6180.7950000000001</v>
      </c>
      <c r="E15" s="1">
        <v>5.7000000000000002E-2</v>
      </c>
    </row>
    <row r="16" spans="1:5" x14ac:dyDescent="0.2">
      <c r="B16" t="s">
        <v>11</v>
      </c>
      <c r="C16">
        <f t="shared" si="1"/>
        <v>130.34742893244714</v>
      </c>
      <c r="D16" s="2">
        <f>D19*E16</f>
        <v>13337.504999999999</v>
      </c>
      <c r="E16" s="1">
        <v>0.123</v>
      </c>
    </row>
    <row r="17" spans="1:9" x14ac:dyDescent="0.2">
      <c r="E17" s="1"/>
    </row>
    <row r="18" spans="1:9" x14ac:dyDescent="0.2">
      <c r="D18" s="4" t="s">
        <v>12</v>
      </c>
      <c r="E18" s="4" t="s">
        <v>13</v>
      </c>
    </row>
    <row r="19" spans="1:9" x14ac:dyDescent="0.2">
      <c r="C19">
        <f>2*(SQRT(D19/3.14))</f>
        <v>371.66350098144346</v>
      </c>
      <c r="D19" s="3">
        <v>108435</v>
      </c>
      <c r="E19" s="1">
        <f>SUM(E11:E18)</f>
        <v>1</v>
      </c>
    </row>
    <row r="21" spans="1:9" x14ac:dyDescent="0.2">
      <c r="A21" s="4" t="s">
        <v>0</v>
      </c>
      <c r="B21" s="4" t="s">
        <v>1</v>
      </c>
      <c r="C21" s="4" t="s">
        <v>6</v>
      </c>
      <c r="D21" s="4" t="s">
        <v>2</v>
      </c>
      <c r="E21" s="4" t="s">
        <v>3</v>
      </c>
    </row>
    <row r="22" spans="1:9" x14ac:dyDescent="0.2">
      <c r="A22" t="s">
        <v>14</v>
      </c>
      <c r="B22" t="s">
        <v>5</v>
      </c>
      <c r="C22">
        <f t="shared" ref="C22:C24" si="2">2*(SQRT(D22/3.14))</f>
        <v>302.53126384738414</v>
      </c>
      <c r="D22" s="2">
        <f>D29*E22</f>
        <v>71847.255000000005</v>
      </c>
      <c r="E22" s="1">
        <v>0.66900000000000004</v>
      </c>
    </row>
    <row r="23" spans="1:9" x14ac:dyDescent="0.2">
      <c r="B23" t="s">
        <v>15</v>
      </c>
      <c r="C23">
        <f t="shared" si="2"/>
        <v>89.842785545917266</v>
      </c>
      <c r="D23" s="2">
        <f>D29*E23</f>
        <v>6336.3049999999994</v>
      </c>
      <c r="E23" s="1">
        <v>5.8999999999999997E-2</v>
      </c>
    </row>
    <row r="24" spans="1:9" x14ac:dyDescent="0.2">
      <c r="B24" t="s">
        <v>10</v>
      </c>
      <c r="C24">
        <f t="shared" si="2"/>
        <v>93.572275277653375</v>
      </c>
      <c r="D24" s="2">
        <f>D29*E24</f>
        <v>6873.28</v>
      </c>
      <c r="E24" s="1">
        <v>6.4000000000000001E-2</v>
      </c>
      <c r="H24">
        <f t="shared" ref="H24:H33" si="3">2*(SQRT(I24/3.14))</f>
        <v>369.87689465206154</v>
      </c>
      <c r="I24" s="3">
        <v>107395</v>
      </c>
    </row>
    <row r="25" spans="1:9" x14ac:dyDescent="0.2">
      <c r="D25" s="2"/>
      <c r="E25" s="1"/>
      <c r="H25">
        <f t="shared" si="3"/>
        <v>368.23732308750249</v>
      </c>
      <c r="I25" s="3">
        <v>106445</v>
      </c>
    </row>
    <row r="26" spans="1:9" x14ac:dyDescent="0.2">
      <c r="D26" s="2"/>
      <c r="E26" s="1"/>
      <c r="H26">
        <f t="shared" si="3"/>
        <v>366.41662966739824</v>
      </c>
      <c r="I26" s="3">
        <v>105395</v>
      </c>
    </row>
    <row r="27" spans="1:9" x14ac:dyDescent="0.2">
      <c r="E27" s="1"/>
      <c r="H27">
        <f t="shared" si="3"/>
        <v>365.62484688874792</v>
      </c>
      <c r="I27" s="3">
        <v>104940</v>
      </c>
    </row>
    <row r="28" spans="1:9" x14ac:dyDescent="0.2">
      <c r="D28" s="4" t="s">
        <v>12</v>
      </c>
      <c r="E28" s="4" t="s">
        <v>13</v>
      </c>
      <c r="H28">
        <f t="shared" si="3"/>
        <v>357.84208167013105</v>
      </c>
      <c r="I28" s="3">
        <v>100520</v>
      </c>
    </row>
    <row r="29" spans="1:9" x14ac:dyDescent="0.2">
      <c r="C29">
        <f>2*(SQRT(D29/3.14))</f>
        <v>369.87689465206154</v>
      </c>
      <c r="D29" s="3">
        <v>107395</v>
      </c>
      <c r="E29" s="1">
        <f>SUM(E21:E28)</f>
        <v>0.79200000000000004</v>
      </c>
      <c r="H29">
        <f t="shared" si="3"/>
        <v>356.18287723894946</v>
      </c>
      <c r="I29" s="3">
        <v>99590</v>
      </c>
    </row>
    <row r="30" spans="1:9" x14ac:dyDescent="0.2">
      <c r="D30" s="3"/>
      <c r="H30">
        <f t="shared" si="3"/>
        <v>379.28024359925917</v>
      </c>
      <c r="I30" s="3">
        <v>112925</v>
      </c>
    </row>
    <row r="31" spans="1:9" x14ac:dyDescent="0.2">
      <c r="A31" s="4" t="s">
        <v>0</v>
      </c>
      <c r="B31" s="4" t="s">
        <v>1</v>
      </c>
      <c r="C31" s="4" t="s">
        <v>6</v>
      </c>
      <c r="D31" s="4" t="s">
        <v>2</v>
      </c>
      <c r="E31" s="4" t="s">
        <v>3</v>
      </c>
      <c r="H31">
        <f t="shared" si="3"/>
        <v>360.09552872663829</v>
      </c>
      <c r="I31" s="3">
        <v>101790</v>
      </c>
    </row>
    <row r="32" spans="1:9" x14ac:dyDescent="0.2">
      <c r="A32" t="s">
        <v>14</v>
      </c>
      <c r="B32" t="s">
        <v>5</v>
      </c>
      <c r="C32">
        <f t="shared" ref="C32:C34" si="4">2*(SQRT(D32/3.14))</f>
        <v>313.32647144313609</v>
      </c>
      <c r="D32" s="2">
        <f>D37*E32</f>
        <v>77066.179999999993</v>
      </c>
      <c r="E32" s="1">
        <v>0.72399999999999998</v>
      </c>
      <c r="H32">
        <f t="shared" si="3"/>
        <v>344.51110009573273</v>
      </c>
      <c r="I32" s="3">
        <v>93170</v>
      </c>
    </row>
    <row r="33" spans="1:9" x14ac:dyDescent="0.2">
      <c r="B33" t="s">
        <v>15</v>
      </c>
      <c r="C33">
        <f t="shared" si="4"/>
        <v>89.444534996635383</v>
      </c>
      <c r="D33" s="2">
        <f>D37*E33</f>
        <v>6280.2550000000001</v>
      </c>
      <c r="E33" s="1">
        <v>5.8999999999999997E-2</v>
      </c>
      <c r="H33">
        <f t="shared" si="3"/>
        <v>382.96529918801468</v>
      </c>
      <c r="I33" s="3">
        <v>115130</v>
      </c>
    </row>
    <row r="34" spans="1:9" x14ac:dyDescent="0.2">
      <c r="B34" t="s">
        <v>10</v>
      </c>
      <c r="C34">
        <f t="shared" si="4"/>
        <v>84.774598106251332</v>
      </c>
      <c r="D34" s="2">
        <f>D37*E34</f>
        <v>5641.585</v>
      </c>
      <c r="E34" s="1">
        <v>5.2999999999999999E-2</v>
      </c>
    </row>
    <row r="35" spans="1:9" x14ac:dyDescent="0.2">
      <c r="E35" s="1"/>
    </row>
    <row r="36" spans="1:9" x14ac:dyDescent="0.2">
      <c r="D36" s="4" t="s">
        <v>12</v>
      </c>
      <c r="E36" s="4" t="s">
        <v>13</v>
      </c>
    </row>
    <row r="37" spans="1:9" x14ac:dyDescent="0.2">
      <c r="C37">
        <f>2*(SQRT(D37/3.14))</f>
        <v>368.23732308750249</v>
      </c>
      <c r="D37" s="3">
        <v>106445</v>
      </c>
      <c r="E37" s="1">
        <f>SUM(E31:E36)</f>
        <v>0.83599999999999997</v>
      </c>
    </row>
    <row r="39" spans="1:9" x14ac:dyDescent="0.2">
      <c r="A39" s="4" t="s">
        <v>0</v>
      </c>
      <c r="B39" s="4" t="s">
        <v>1</v>
      </c>
      <c r="C39" s="4" t="s">
        <v>6</v>
      </c>
      <c r="D39" s="4" t="s">
        <v>2</v>
      </c>
      <c r="E39" s="4" t="s">
        <v>3</v>
      </c>
    </row>
    <row r="40" spans="1:9" x14ac:dyDescent="0.2">
      <c r="A40" t="s">
        <v>16</v>
      </c>
      <c r="B40" t="s">
        <v>5</v>
      </c>
      <c r="C40">
        <f t="shared" ref="C40:C42" si="5">2*(SQRT(D40/3.14))</f>
        <v>311.77727637480939</v>
      </c>
      <c r="D40" s="2">
        <f>D45*E40</f>
        <v>76305.98</v>
      </c>
      <c r="E40" s="1">
        <v>0.72399999999999998</v>
      </c>
    </row>
    <row r="41" spans="1:9" x14ac:dyDescent="0.2">
      <c r="B41" t="s">
        <v>15</v>
      </c>
      <c r="C41">
        <f t="shared" si="5"/>
        <v>154.1564884457878</v>
      </c>
      <c r="D41" s="2">
        <f>D45*E41</f>
        <v>18654.915000000001</v>
      </c>
      <c r="E41" s="1">
        <f>12.3%+5.4%</f>
        <v>0.17700000000000002</v>
      </c>
    </row>
    <row r="42" spans="1:9" x14ac:dyDescent="0.2">
      <c r="B42" t="s">
        <v>10</v>
      </c>
      <c r="C42">
        <f t="shared" si="5"/>
        <v>81.933249202266865</v>
      </c>
      <c r="D42" s="2">
        <f>D45*E42</f>
        <v>5269.75</v>
      </c>
      <c r="E42" s="1">
        <v>0.05</v>
      </c>
    </row>
    <row r="43" spans="1:9" x14ac:dyDescent="0.2">
      <c r="B43" t="s">
        <v>11</v>
      </c>
      <c r="D43" s="2"/>
      <c r="E43" s="1">
        <v>4.9000000000000002E-2</v>
      </c>
    </row>
    <row r="44" spans="1:9" x14ac:dyDescent="0.2">
      <c r="D44" s="4" t="s">
        <v>12</v>
      </c>
      <c r="E44" s="4" t="s">
        <v>13</v>
      </c>
    </row>
    <row r="45" spans="1:9" x14ac:dyDescent="0.2">
      <c r="C45">
        <f>2*(SQRT(D45/3.14))</f>
        <v>366.41662966739824</v>
      </c>
      <c r="D45" s="3">
        <v>105395</v>
      </c>
      <c r="E45" s="1">
        <f>SUM(E39:E44)</f>
        <v>1</v>
      </c>
    </row>
    <row r="47" spans="1:9" x14ac:dyDescent="0.2">
      <c r="A47" s="4" t="s">
        <v>0</v>
      </c>
      <c r="B47" s="4" t="s">
        <v>1</v>
      </c>
      <c r="C47" s="4" t="s">
        <v>6</v>
      </c>
      <c r="D47" s="4" t="s">
        <v>2</v>
      </c>
      <c r="E47" s="4" t="s">
        <v>3</v>
      </c>
    </row>
    <row r="48" spans="1:9" x14ac:dyDescent="0.2">
      <c r="A48" t="s">
        <v>17</v>
      </c>
      <c r="B48" t="s">
        <v>5</v>
      </c>
      <c r="C48">
        <f t="shared" ref="C48:C50" si="6">2*(SQRT(D48/3.14))</f>
        <v>307.64674919945702</v>
      </c>
      <c r="D48" s="2">
        <f>D53*E48</f>
        <v>74297.51999999999</v>
      </c>
      <c r="E48" s="1">
        <v>0.70799999999999996</v>
      </c>
    </row>
    <row r="49" spans="1:5" x14ac:dyDescent="0.2">
      <c r="B49" t="s">
        <v>15</v>
      </c>
      <c r="C49">
        <f t="shared" si="6"/>
        <v>0</v>
      </c>
      <c r="D49" s="2">
        <f>D53*E49</f>
        <v>0</v>
      </c>
      <c r="E49" s="1">
        <v>0</v>
      </c>
    </row>
    <row r="50" spans="1:5" x14ac:dyDescent="0.2">
      <c r="B50" t="s">
        <v>10</v>
      </c>
      <c r="C50">
        <f t="shared" si="6"/>
        <v>82.569715766638311</v>
      </c>
      <c r="D50" s="2">
        <f>D53*E50</f>
        <v>5351.94</v>
      </c>
      <c r="E50" s="1">
        <v>5.0999999999999997E-2</v>
      </c>
    </row>
    <row r="51" spans="1:5" x14ac:dyDescent="0.2">
      <c r="E51" s="1"/>
    </row>
    <row r="52" spans="1:5" x14ac:dyDescent="0.2">
      <c r="D52" s="4" t="s">
        <v>12</v>
      </c>
      <c r="E52" s="4" t="s">
        <v>13</v>
      </c>
    </row>
    <row r="53" spans="1:5" x14ac:dyDescent="0.2">
      <c r="C53">
        <f>2*(SQRT(D53/3.14))</f>
        <v>365.62484688874792</v>
      </c>
      <c r="D53" s="3">
        <v>104940</v>
      </c>
      <c r="E53" s="1">
        <f>SUM(E47:E52)</f>
        <v>0.75900000000000001</v>
      </c>
    </row>
    <row r="55" spans="1:5" x14ac:dyDescent="0.2">
      <c r="A55" s="4" t="s">
        <v>0</v>
      </c>
      <c r="B55" s="4" t="s">
        <v>1</v>
      </c>
      <c r="C55" s="4" t="s">
        <v>6</v>
      </c>
      <c r="D55" s="4" t="s">
        <v>2</v>
      </c>
      <c r="E55" s="4" t="s">
        <v>3</v>
      </c>
    </row>
    <row r="56" spans="1:5" x14ac:dyDescent="0.2">
      <c r="A56" t="s">
        <v>18</v>
      </c>
      <c r="B56" t="s">
        <v>5</v>
      </c>
      <c r="C56">
        <f t="shared" ref="C56:C58" si="7">2*(SQRT(D56/3.14))</f>
        <v>291.81138660154863</v>
      </c>
      <c r="D56" s="2">
        <f>D61*E56</f>
        <v>66845.8</v>
      </c>
      <c r="E56" s="1">
        <v>0.66500000000000004</v>
      </c>
    </row>
    <row r="57" spans="1:5" x14ac:dyDescent="0.2">
      <c r="B57" t="s">
        <v>15</v>
      </c>
      <c r="C57">
        <f t="shared" si="7"/>
        <v>133.892246817961</v>
      </c>
      <c r="D57" s="2">
        <f>D61*E57</f>
        <v>14072.800000000001</v>
      </c>
      <c r="E57" s="1">
        <v>0.14000000000000001</v>
      </c>
    </row>
    <row r="58" spans="1:5" x14ac:dyDescent="0.2">
      <c r="B58" t="s">
        <v>10</v>
      </c>
      <c r="C58">
        <f t="shared" si="7"/>
        <v>0</v>
      </c>
      <c r="D58" s="2">
        <f>D61*E58</f>
        <v>0</v>
      </c>
      <c r="E58" s="1">
        <v>0</v>
      </c>
    </row>
    <row r="59" spans="1:5" x14ac:dyDescent="0.2">
      <c r="E59" s="1"/>
    </row>
    <row r="60" spans="1:5" x14ac:dyDescent="0.2">
      <c r="D60" s="4" t="s">
        <v>12</v>
      </c>
      <c r="E60" s="4" t="s">
        <v>13</v>
      </c>
    </row>
    <row r="61" spans="1:5" x14ac:dyDescent="0.2">
      <c r="C61">
        <f>2*(SQRT(D61/3.14))</f>
        <v>357.84208167013105</v>
      </c>
      <c r="D61" s="3">
        <v>100520</v>
      </c>
      <c r="E61" s="1">
        <f>SUM(E55:E60)</f>
        <v>0.80500000000000005</v>
      </c>
    </row>
    <row r="63" spans="1:5" x14ac:dyDescent="0.2">
      <c r="A63" s="4" t="s">
        <v>0</v>
      </c>
      <c r="B63" s="4" t="s">
        <v>1</v>
      </c>
      <c r="C63" s="4" t="s">
        <v>6</v>
      </c>
      <c r="D63" s="4" t="s">
        <v>2</v>
      </c>
      <c r="E63" s="4" t="s">
        <v>3</v>
      </c>
    </row>
    <row r="64" spans="1:5" x14ac:dyDescent="0.2">
      <c r="A64" t="s">
        <v>18</v>
      </c>
      <c r="B64" t="s">
        <v>5</v>
      </c>
      <c r="C64">
        <f t="shared" ref="C64:C66" si="8">2*(SQRT(D64/3.14))</f>
        <v>248.81866110613504</v>
      </c>
      <c r="D64" s="2">
        <f>D69*E64</f>
        <v>48599.92</v>
      </c>
      <c r="E64" s="1">
        <v>0.48799999999999999</v>
      </c>
    </row>
    <row r="65" spans="1:5" x14ac:dyDescent="0.2">
      <c r="B65" t="s">
        <v>15</v>
      </c>
      <c r="C65">
        <f t="shared" si="8"/>
        <v>170.44755623578646</v>
      </c>
      <c r="D65" s="2">
        <f>D69*E65</f>
        <v>22806.11</v>
      </c>
      <c r="E65" s="1">
        <f>11.8%+11.1%</f>
        <v>0.22900000000000001</v>
      </c>
    </row>
    <row r="66" spans="1:5" x14ac:dyDescent="0.2">
      <c r="B66" t="s">
        <v>10</v>
      </c>
      <c r="C66">
        <f t="shared" si="8"/>
        <v>107.44686140356873</v>
      </c>
      <c r="D66" s="2">
        <f>D69*E66</f>
        <v>9062.69</v>
      </c>
      <c r="E66" s="1">
        <v>9.0999999999999998E-2</v>
      </c>
    </row>
    <row r="67" spans="1:5" x14ac:dyDescent="0.2">
      <c r="E67" s="1"/>
    </row>
    <row r="68" spans="1:5" x14ac:dyDescent="0.2">
      <c r="D68" s="4" t="s">
        <v>12</v>
      </c>
      <c r="E68" s="4" t="s">
        <v>13</v>
      </c>
    </row>
    <row r="69" spans="1:5" x14ac:dyDescent="0.2">
      <c r="C69">
        <f>2*(SQRT(D69/3.14))</f>
        <v>356.18287723894946</v>
      </c>
      <c r="D69" s="3">
        <v>99590</v>
      </c>
      <c r="E69" s="1">
        <f>SUM(E63:E68)</f>
        <v>0.80799999999999994</v>
      </c>
    </row>
    <row r="71" spans="1:5" x14ac:dyDescent="0.2">
      <c r="A71" s="4" t="s">
        <v>0</v>
      </c>
      <c r="B71" s="4" t="s">
        <v>1</v>
      </c>
      <c r="C71" s="4" t="s">
        <v>6</v>
      </c>
      <c r="D71" s="4" t="s">
        <v>2</v>
      </c>
      <c r="E71" s="4" t="s">
        <v>3</v>
      </c>
    </row>
    <row r="72" spans="1:5" x14ac:dyDescent="0.2">
      <c r="A72" t="s">
        <v>19</v>
      </c>
      <c r="B72" t="s">
        <v>5</v>
      </c>
      <c r="C72">
        <f t="shared" ref="C72:C74" si="9">2*(SQRT(D72/3.14))</f>
        <v>312.07182131049728</v>
      </c>
      <c r="D72" s="2">
        <f>D77*E72</f>
        <v>76450.225000000006</v>
      </c>
      <c r="E72" s="1">
        <v>0.67700000000000005</v>
      </c>
    </row>
    <row r="73" spans="1:5" x14ac:dyDescent="0.2">
      <c r="B73" t="s">
        <v>15</v>
      </c>
      <c r="C73">
        <f t="shared" si="9"/>
        <v>124.06580850808305</v>
      </c>
      <c r="D73" s="2">
        <f>D77*E73</f>
        <v>12082.975</v>
      </c>
      <c r="E73" s="1">
        <v>0.107</v>
      </c>
    </row>
    <row r="74" spans="1:5" x14ac:dyDescent="0.2">
      <c r="B74" t="s">
        <v>10</v>
      </c>
      <c r="C74">
        <f t="shared" si="9"/>
        <v>88.949101598381731</v>
      </c>
      <c r="D74" s="2">
        <f>D77*E74</f>
        <v>6210.875</v>
      </c>
      <c r="E74" s="1">
        <v>5.5E-2</v>
      </c>
    </row>
    <row r="75" spans="1:5" x14ac:dyDescent="0.2">
      <c r="E75" s="1"/>
    </row>
    <row r="76" spans="1:5" x14ac:dyDescent="0.2">
      <c r="D76" s="4" t="s">
        <v>12</v>
      </c>
      <c r="E76" s="4" t="s">
        <v>13</v>
      </c>
    </row>
    <row r="77" spans="1:5" x14ac:dyDescent="0.2">
      <c r="C77">
        <f>2*(SQRT(D77/3.14))</f>
        <v>379.28024359925917</v>
      </c>
      <c r="D77" s="3">
        <v>112925</v>
      </c>
      <c r="E77" s="1">
        <f>SUM(E71:E76)</f>
        <v>0.83900000000000008</v>
      </c>
    </row>
    <row r="79" spans="1:5" x14ac:dyDescent="0.2">
      <c r="A79" s="4" t="s">
        <v>0</v>
      </c>
      <c r="B79" s="4" t="s">
        <v>1</v>
      </c>
      <c r="C79" s="4" t="s">
        <v>6</v>
      </c>
      <c r="D79" s="4" t="s">
        <v>2</v>
      </c>
      <c r="E79" s="4" t="s">
        <v>3</v>
      </c>
    </row>
    <row r="80" spans="1:5" x14ac:dyDescent="0.2">
      <c r="A80" t="s">
        <v>20</v>
      </c>
      <c r="B80" t="s">
        <v>5</v>
      </c>
      <c r="C80">
        <f t="shared" ref="C80:C82" si="10">2*(SQRT(D80/3.14))</f>
        <v>274.00406803433242</v>
      </c>
      <c r="D80" s="2">
        <f>D85*E80</f>
        <v>58936.409999999996</v>
      </c>
      <c r="E80" s="1">
        <v>0.57899999999999996</v>
      </c>
    </row>
    <row r="81" spans="1:5" x14ac:dyDescent="0.2">
      <c r="B81" t="s">
        <v>15</v>
      </c>
      <c r="C81">
        <f t="shared" si="10"/>
        <v>176.04215621359336</v>
      </c>
      <c r="D81" s="2">
        <f>D85*E81</f>
        <v>24327.809999999998</v>
      </c>
      <c r="E81" s="1">
        <v>0.23899999999999999</v>
      </c>
    </row>
    <row r="82" spans="1:5" x14ac:dyDescent="0.2">
      <c r="B82" t="s">
        <v>10</v>
      </c>
      <c r="C82">
        <f t="shared" si="10"/>
        <v>0</v>
      </c>
      <c r="D82" s="2">
        <f>D85*E82</f>
        <v>0</v>
      </c>
      <c r="E82" s="1"/>
    </row>
    <row r="83" spans="1:5" x14ac:dyDescent="0.2">
      <c r="E83" s="1"/>
    </row>
    <row r="84" spans="1:5" x14ac:dyDescent="0.2">
      <c r="D84" s="4" t="s">
        <v>12</v>
      </c>
      <c r="E84" s="4" t="s">
        <v>13</v>
      </c>
    </row>
    <row r="85" spans="1:5" x14ac:dyDescent="0.2">
      <c r="C85">
        <f>2*(SQRT(D85/3.14))</f>
        <v>360.09552872663829</v>
      </c>
      <c r="D85" s="3">
        <v>101790</v>
      </c>
      <c r="E85" s="1">
        <f>SUM(E79:E84)</f>
        <v>0.81799999999999995</v>
      </c>
    </row>
    <row r="87" spans="1:5" x14ac:dyDescent="0.2">
      <c r="A87" s="4" t="s">
        <v>0</v>
      </c>
      <c r="B87" s="4" t="s">
        <v>1</v>
      </c>
      <c r="C87" s="4" t="s">
        <v>6</v>
      </c>
      <c r="D87" s="4" t="s">
        <v>2</v>
      </c>
      <c r="E87" s="4" t="s">
        <v>3</v>
      </c>
    </row>
    <row r="88" spans="1:5" x14ac:dyDescent="0.2">
      <c r="A88" t="s">
        <v>21</v>
      </c>
      <c r="B88" t="s">
        <v>5</v>
      </c>
      <c r="C88">
        <f t="shared" ref="C88:C90" si="11">2*(SQRT(D88/3.14))</f>
        <v>220.32555530049467</v>
      </c>
      <c r="D88" s="2">
        <f>D93*E88</f>
        <v>38106.53</v>
      </c>
      <c r="E88" s="1">
        <v>0.40899999999999997</v>
      </c>
    </row>
    <row r="89" spans="1:5" x14ac:dyDescent="0.2">
      <c r="B89" t="s">
        <v>15</v>
      </c>
      <c r="C89">
        <f t="shared" si="11"/>
        <v>210.96910148986152</v>
      </c>
      <c r="D89" s="2">
        <f>D93*E89</f>
        <v>34938.75</v>
      </c>
      <c r="E89" s="1">
        <v>0.375</v>
      </c>
    </row>
    <row r="90" spans="1:5" x14ac:dyDescent="0.2">
      <c r="B90" t="s">
        <v>10</v>
      </c>
      <c r="C90">
        <f t="shared" si="11"/>
        <v>105.06176527306684</v>
      </c>
      <c r="D90" s="2">
        <f>D93*E90</f>
        <v>8664.81</v>
      </c>
      <c r="E90" s="1">
        <v>9.2999999999999999E-2</v>
      </c>
    </row>
    <row r="91" spans="1:5" x14ac:dyDescent="0.2">
      <c r="E91" s="1"/>
    </row>
    <row r="92" spans="1:5" x14ac:dyDescent="0.2">
      <c r="D92" s="4" t="s">
        <v>12</v>
      </c>
      <c r="E92" s="4" t="s">
        <v>13</v>
      </c>
    </row>
    <row r="93" spans="1:5" x14ac:dyDescent="0.2">
      <c r="C93">
        <f>2*(SQRT(D93/3.14))</f>
        <v>344.51110009573273</v>
      </c>
      <c r="D93" s="3">
        <v>93170</v>
      </c>
      <c r="E93" s="1">
        <f>SUM(E87:E92)</f>
        <v>0.877</v>
      </c>
    </row>
    <row r="95" spans="1:5" x14ac:dyDescent="0.2">
      <c r="A95" s="4" t="s">
        <v>0</v>
      </c>
      <c r="B95" s="4" t="s">
        <v>1</v>
      </c>
      <c r="C95" s="4" t="s">
        <v>6</v>
      </c>
      <c r="D95" s="4" t="s">
        <v>2</v>
      </c>
      <c r="E95" s="4" t="s">
        <v>3</v>
      </c>
    </row>
    <row r="96" spans="1:5" x14ac:dyDescent="0.2">
      <c r="A96" t="s">
        <v>22</v>
      </c>
      <c r="B96" t="s">
        <v>5</v>
      </c>
      <c r="C96">
        <f t="shared" ref="C96:C98" si="12">2*(SQRT(D96/3.14))</f>
        <v>254.60712835448498</v>
      </c>
      <c r="D96" s="2">
        <f>D101*E96</f>
        <v>50887.46</v>
      </c>
      <c r="E96" s="1">
        <v>0.442</v>
      </c>
    </row>
    <row r="97" spans="1:5" x14ac:dyDescent="0.2">
      <c r="B97" t="s">
        <v>15</v>
      </c>
      <c r="C97">
        <f t="shared" si="12"/>
        <v>129.30396716097644</v>
      </c>
      <c r="D97" s="2">
        <f>D101*E97</f>
        <v>13124.82</v>
      </c>
      <c r="E97" s="1">
        <v>0.114</v>
      </c>
    </row>
    <row r="98" spans="1:5" x14ac:dyDescent="0.2">
      <c r="B98" t="s">
        <v>10</v>
      </c>
      <c r="C98">
        <f t="shared" si="12"/>
        <v>184.46051482271869</v>
      </c>
      <c r="D98" s="2">
        <f>D101*E98</f>
        <v>26710.16</v>
      </c>
      <c r="E98" s="1">
        <v>0.23200000000000001</v>
      </c>
    </row>
    <row r="99" spans="1:5" x14ac:dyDescent="0.2">
      <c r="E99" s="1"/>
    </row>
    <row r="100" spans="1:5" x14ac:dyDescent="0.2">
      <c r="D100" s="4" t="s">
        <v>12</v>
      </c>
      <c r="E100" s="4" t="s">
        <v>13</v>
      </c>
    </row>
    <row r="101" spans="1:5" x14ac:dyDescent="0.2">
      <c r="C101">
        <f>2*(SQRT(D101/3.14))</f>
        <v>382.96529918801468</v>
      </c>
      <c r="D101" s="3">
        <v>115130</v>
      </c>
      <c r="E101" s="1">
        <f>SUM(E95:E100)</f>
        <v>0.78800000000000003</v>
      </c>
    </row>
    <row r="103" spans="1:5" x14ac:dyDescent="0.2">
      <c r="A103" s="4" t="s">
        <v>0</v>
      </c>
      <c r="B103" s="4" t="s">
        <v>1</v>
      </c>
      <c r="C103" s="4" t="s">
        <v>6</v>
      </c>
      <c r="D103" s="4" t="s">
        <v>2</v>
      </c>
      <c r="E103" s="4" t="s">
        <v>3</v>
      </c>
    </row>
    <row r="104" spans="1:5" x14ac:dyDescent="0.2">
      <c r="A104" t="s">
        <v>23</v>
      </c>
      <c r="B104" t="s">
        <v>5</v>
      </c>
      <c r="C104">
        <f t="shared" ref="C104:C106" si="13">2*(SQRT(D104/3.14))</f>
        <v>240.70993723847448</v>
      </c>
      <c r="D104" s="2">
        <f>D109*E104</f>
        <v>45483.9</v>
      </c>
      <c r="E104" s="1">
        <v>0.42</v>
      </c>
    </row>
    <row r="105" spans="1:5" x14ac:dyDescent="0.2">
      <c r="B105" t="s">
        <v>15</v>
      </c>
      <c r="C105">
        <f t="shared" si="13"/>
        <v>224.08875630124092</v>
      </c>
      <c r="D105" s="2">
        <f>D109*E105</f>
        <v>39419.379999999997</v>
      </c>
      <c r="E105" s="1">
        <v>0.36399999999999999</v>
      </c>
    </row>
    <row r="106" spans="1:5" x14ac:dyDescent="0.2">
      <c r="B106" t="s">
        <v>10</v>
      </c>
      <c r="C106">
        <f t="shared" si="13"/>
        <v>124.30207709216589</v>
      </c>
      <c r="D106" s="2">
        <f>D109*E106</f>
        <v>12129.04</v>
      </c>
      <c r="E106" s="1">
        <v>0.112</v>
      </c>
    </row>
    <row r="107" spans="1:5" x14ac:dyDescent="0.2">
      <c r="E107" s="1"/>
    </row>
    <row r="108" spans="1:5" x14ac:dyDescent="0.2">
      <c r="D108" s="4" t="s">
        <v>12</v>
      </c>
      <c r="E108" s="4" t="s">
        <v>13</v>
      </c>
    </row>
    <row r="109" spans="1:5" x14ac:dyDescent="0.2">
      <c r="C109">
        <f>2*(SQRT(D109/3.14))</f>
        <v>371.42349685061504</v>
      </c>
      <c r="D109" s="3">
        <v>108295</v>
      </c>
      <c r="E109" s="1">
        <f>SUM(E103:E108)</f>
        <v>0.89600000000000002</v>
      </c>
    </row>
    <row r="111" spans="1:5" x14ac:dyDescent="0.2">
      <c r="A111" s="4" t="s">
        <v>0</v>
      </c>
      <c r="B111" s="4" t="s">
        <v>1</v>
      </c>
      <c r="C111" s="4" t="s">
        <v>6</v>
      </c>
      <c r="D111" s="4" t="s">
        <v>2</v>
      </c>
      <c r="E111" s="4" t="s">
        <v>3</v>
      </c>
    </row>
    <row r="112" spans="1:5" x14ac:dyDescent="0.2">
      <c r="A112" t="s">
        <v>24</v>
      </c>
      <c r="B112" t="s">
        <v>5</v>
      </c>
      <c r="C112">
        <f t="shared" ref="C112:C114" si="14">2*(SQRT(D112/3.14))</f>
        <v>203.38630057392385</v>
      </c>
      <c r="D112" s="2">
        <f>D117*E112</f>
        <v>32472.3</v>
      </c>
      <c r="E112" s="1">
        <v>0.29399999999999998</v>
      </c>
    </row>
    <row r="113" spans="1:5" x14ac:dyDescent="0.2">
      <c r="B113" t="s">
        <v>15</v>
      </c>
      <c r="C113">
        <f t="shared" si="14"/>
        <v>258.24814018851714</v>
      </c>
      <c r="D113" s="2">
        <f>D117*E113</f>
        <v>52353.299999999996</v>
      </c>
      <c r="E113" s="1">
        <v>0.47399999999999998</v>
      </c>
    </row>
    <row r="114" spans="1:5" x14ac:dyDescent="0.2">
      <c r="B114" t="s">
        <v>10</v>
      </c>
      <c r="C114">
        <f t="shared" si="14"/>
        <v>116.22074318509935</v>
      </c>
      <c r="D114" s="2">
        <f>D117*E114</f>
        <v>10603.2</v>
      </c>
      <c r="E114" s="1">
        <v>9.6000000000000002E-2</v>
      </c>
    </row>
    <row r="115" spans="1:5" x14ac:dyDescent="0.2">
      <c r="E115" s="1"/>
    </row>
    <row r="116" spans="1:5" x14ac:dyDescent="0.2">
      <c r="D116" s="4" t="s">
        <v>12</v>
      </c>
      <c r="E116" s="4" t="s">
        <v>13</v>
      </c>
    </row>
    <row r="117" spans="1:5" x14ac:dyDescent="0.2">
      <c r="C117">
        <f>2*(SQRT(D117/3.14))</f>
        <v>375.10083569978241</v>
      </c>
      <c r="D117" s="3">
        <v>110450</v>
      </c>
      <c r="E117" s="1">
        <f>SUM(E111:E116)</f>
        <v>0.86399999999999999</v>
      </c>
    </row>
    <row r="119" spans="1:5" x14ac:dyDescent="0.2">
      <c r="A119" s="4" t="s">
        <v>0</v>
      </c>
      <c r="B119" s="4" t="s">
        <v>1</v>
      </c>
      <c r="C119" s="4" t="s">
        <v>6</v>
      </c>
      <c r="D119" s="4" t="s">
        <v>2</v>
      </c>
      <c r="E119" s="4" t="s">
        <v>3</v>
      </c>
    </row>
    <row r="120" spans="1:5" x14ac:dyDescent="0.2">
      <c r="A120" t="s">
        <v>25</v>
      </c>
      <c r="B120" t="s">
        <v>5</v>
      </c>
      <c r="C120">
        <f t="shared" ref="C120:C122" si="15">2*(SQRT(D120/3.14))</f>
        <v>188.55042070092767</v>
      </c>
      <c r="D120" s="2">
        <f>D125*E120</f>
        <v>27907.74</v>
      </c>
      <c r="E120" s="1">
        <v>0.27600000000000002</v>
      </c>
    </row>
    <row r="121" spans="1:5" x14ac:dyDescent="0.2">
      <c r="B121" t="s">
        <v>15</v>
      </c>
      <c r="C121">
        <f t="shared" si="15"/>
        <v>244.73689239020604</v>
      </c>
      <c r="D121" s="2">
        <f>D125*E121</f>
        <v>47018.475000000006</v>
      </c>
      <c r="E121" s="1">
        <v>0.46500000000000002</v>
      </c>
    </row>
    <row r="122" spans="1:5" x14ac:dyDescent="0.2">
      <c r="B122" t="s">
        <v>10</v>
      </c>
      <c r="C122">
        <f t="shared" si="15"/>
        <v>135.71910388458829</v>
      </c>
      <c r="D122" s="2">
        <f>D125*E122</f>
        <v>14459.445</v>
      </c>
      <c r="E122" s="1">
        <v>0.14299999999999999</v>
      </c>
    </row>
    <row r="123" spans="1:5" x14ac:dyDescent="0.2">
      <c r="E123" s="1"/>
    </row>
    <row r="124" spans="1:5" x14ac:dyDescent="0.2">
      <c r="D124" s="4" t="s">
        <v>12</v>
      </c>
      <c r="E124" s="4" t="s">
        <v>13</v>
      </c>
    </row>
    <row r="125" spans="1:5" x14ac:dyDescent="0.2">
      <c r="C125">
        <f>2*(SQRT(D125/3.14))</f>
        <v>358.89959208315105</v>
      </c>
      <c r="D125" s="3">
        <v>101115</v>
      </c>
      <c r="E125" s="1">
        <f>SUM(E119:E124)</f>
        <v>0.88400000000000012</v>
      </c>
    </row>
    <row r="128" spans="1:5" x14ac:dyDescent="0.2">
      <c r="A128" s="4" t="s">
        <v>0</v>
      </c>
      <c r="B128" s="4" t="s">
        <v>1</v>
      </c>
      <c r="C128" s="4" t="s">
        <v>6</v>
      </c>
      <c r="D128" s="4" t="s">
        <v>2</v>
      </c>
      <c r="E128" s="4" t="s">
        <v>3</v>
      </c>
    </row>
    <row r="129" spans="1:5" x14ac:dyDescent="0.2">
      <c r="A129" t="s">
        <v>26</v>
      </c>
      <c r="B129" t="s">
        <v>5</v>
      </c>
      <c r="C129">
        <f t="shared" ref="C129:C131" si="16">2*(SQRT(D129/3.14))</f>
        <v>186.1006508029979</v>
      </c>
      <c r="D129" s="2">
        <f>D134*E129</f>
        <v>27187.260000000002</v>
      </c>
      <c r="E129" s="1">
        <v>0.26800000000000002</v>
      </c>
    </row>
    <row r="130" spans="1:5" x14ac:dyDescent="0.2">
      <c r="B130" t="s">
        <v>15</v>
      </c>
      <c r="C130">
        <f t="shared" si="16"/>
        <v>231.02316039077698</v>
      </c>
      <c r="D130" s="2">
        <f>D134*E130</f>
        <v>41896.784999999996</v>
      </c>
      <c r="E130" s="1">
        <v>0.41299999999999998</v>
      </c>
    </row>
    <row r="131" spans="1:5" x14ac:dyDescent="0.2">
      <c r="B131" t="s">
        <v>10</v>
      </c>
      <c r="C131">
        <f t="shared" si="16"/>
        <v>143.34384743938651</v>
      </c>
      <c r="D131" s="2">
        <f>D134*E131</f>
        <v>16129.755000000001</v>
      </c>
      <c r="E131" s="1">
        <v>0.159</v>
      </c>
    </row>
    <row r="132" spans="1:5" x14ac:dyDescent="0.2">
      <c r="E132" s="1"/>
    </row>
    <row r="133" spans="1:5" x14ac:dyDescent="0.2">
      <c r="D133" s="4" t="s">
        <v>12</v>
      </c>
      <c r="E133" s="4" t="s">
        <v>13</v>
      </c>
    </row>
    <row r="134" spans="1:5" x14ac:dyDescent="0.2">
      <c r="C134">
        <f>2*(SQRT(D134/3.14))</f>
        <v>359.48476930609638</v>
      </c>
      <c r="D134" s="3">
        <v>101445</v>
      </c>
      <c r="E134" s="1">
        <f>SUM(E128:E133)</f>
        <v>0.84000000000000008</v>
      </c>
    </row>
    <row r="136" spans="1:5" x14ac:dyDescent="0.2">
      <c r="A136" s="4" t="s">
        <v>0</v>
      </c>
      <c r="B136" s="4" t="s">
        <v>1</v>
      </c>
      <c r="C136" s="4" t="s">
        <v>6</v>
      </c>
      <c r="D136" s="4" t="s">
        <v>2</v>
      </c>
      <c r="E136" s="4" t="s">
        <v>3</v>
      </c>
    </row>
    <row r="137" spans="1:5" x14ac:dyDescent="0.2">
      <c r="A137" t="s">
        <v>27</v>
      </c>
      <c r="B137" t="s">
        <v>5</v>
      </c>
      <c r="C137">
        <f t="shared" ref="C137:C139" si="17">2*(SQRT(D137/3.14))</f>
        <v>97.211831210961847</v>
      </c>
      <c r="D137" s="2">
        <f>D142*E137</f>
        <v>7418.36</v>
      </c>
      <c r="E137" s="1">
        <v>7.5999999999999998E-2</v>
      </c>
    </row>
    <row r="138" spans="1:5" x14ac:dyDescent="0.2">
      <c r="B138" t="s">
        <v>15</v>
      </c>
      <c r="C138">
        <f t="shared" si="17"/>
        <v>310.42963858103843</v>
      </c>
      <c r="D138" s="2">
        <f>D142*E138</f>
        <v>75647.75</v>
      </c>
      <c r="E138" s="1">
        <v>0.77500000000000002</v>
      </c>
    </row>
    <row r="139" spans="1:5" x14ac:dyDescent="0.2">
      <c r="B139" t="s">
        <v>10</v>
      </c>
      <c r="C139">
        <f t="shared" si="17"/>
        <v>97.211831210961847</v>
      </c>
      <c r="D139" s="2">
        <f>D142*E139</f>
        <v>7418.36</v>
      </c>
      <c r="E139" s="1">
        <v>7.5999999999999998E-2</v>
      </c>
    </row>
    <row r="140" spans="1:5" x14ac:dyDescent="0.2">
      <c r="E140" s="1"/>
    </row>
    <row r="141" spans="1:5" x14ac:dyDescent="0.2">
      <c r="D141" s="4" t="s">
        <v>12</v>
      </c>
      <c r="E141" s="4" t="s">
        <v>13</v>
      </c>
    </row>
    <row r="142" spans="1:5" x14ac:dyDescent="0.2">
      <c r="C142">
        <f>2*(SQRT(D142/3.14))</f>
        <v>352.62437386627994</v>
      </c>
      <c r="D142" s="3">
        <v>97610</v>
      </c>
      <c r="E142" s="1">
        <f>SUM(E136:E141)</f>
        <v>0.92699999999999994</v>
      </c>
    </row>
    <row r="144" spans="1:5" x14ac:dyDescent="0.2">
      <c r="A144" s="4" t="s">
        <v>0</v>
      </c>
      <c r="B144" s="4" t="s">
        <v>1</v>
      </c>
      <c r="C144" s="4" t="s">
        <v>6</v>
      </c>
      <c r="D144" s="4" t="s">
        <v>2</v>
      </c>
      <c r="E144" s="4" t="s">
        <v>3</v>
      </c>
    </row>
    <row r="145" spans="1:5" x14ac:dyDescent="0.2">
      <c r="A145" t="s">
        <v>28</v>
      </c>
      <c r="B145" t="s">
        <v>5</v>
      </c>
      <c r="C145">
        <f t="shared" ref="C145:C147" si="18">2*(SQRT(D145/3.14))</f>
        <v>159.24573407679105</v>
      </c>
      <c r="D145" s="2">
        <f>D150*E145</f>
        <v>19906.974999999999</v>
      </c>
      <c r="E145" s="1">
        <v>0.191</v>
      </c>
    </row>
    <row r="146" spans="1:5" x14ac:dyDescent="0.2">
      <c r="B146" t="s">
        <v>15</v>
      </c>
      <c r="C146">
        <f t="shared" si="18"/>
        <v>294.22184965649069</v>
      </c>
      <c r="D146" s="2">
        <f>D150*E146</f>
        <v>67954.7</v>
      </c>
      <c r="E146" s="1">
        <v>0.65200000000000002</v>
      </c>
    </row>
    <row r="147" spans="1:5" x14ac:dyDescent="0.2">
      <c r="B147" t="s">
        <v>10</v>
      </c>
      <c r="C147">
        <f t="shared" si="18"/>
        <v>91.457936452378959</v>
      </c>
      <c r="D147" s="2">
        <f>D150*E147</f>
        <v>6566.1750000000002</v>
      </c>
      <c r="E147" s="1">
        <v>6.3E-2</v>
      </c>
    </row>
    <row r="148" spans="1:5" x14ac:dyDescent="0.2">
      <c r="E148" s="1"/>
    </row>
    <row r="149" spans="1:5" x14ac:dyDescent="0.2">
      <c r="D149" s="4" t="s">
        <v>12</v>
      </c>
      <c r="E149" s="4" t="s">
        <v>13</v>
      </c>
    </row>
    <row r="150" spans="1:5" x14ac:dyDescent="0.2">
      <c r="C150">
        <f>2*(SQRT(D150/3.14))</f>
        <v>364.37714066190085</v>
      </c>
      <c r="D150" s="3">
        <v>104225</v>
      </c>
      <c r="E150" s="1">
        <f>SUM(E144:E149)</f>
        <v>0.90599999999999992</v>
      </c>
    </row>
    <row r="152" spans="1:5" x14ac:dyDescent="0.2">
      <c r="A152" s="4" t="s">
        <v>0</v>
      </c>
      <c r="B152" s="4" t="s">
        <v>1</v>
      </c>
      <c r="C152" s="4" t="s">
        <v>6</v>
      </c>
      <c r="D152" s="4" t="s">
        <v>2</v>
      </c>
      <c r="E152" s="4" t="s">
        <v>3</v>
      </c>
    </row>
    <row r="153" spans="1:5" x14ac:dyDescent="0.2">
      <c r="A153" t="s">
        <v>29</v>
      </c>
      <c r="B153" t="s">
        <v>5</v>
      </c>
      <c r="C153">
        <f t="shared" ref="C153:C155" si="19">2*(SQRT(D153/3.14))</f>
        <v>202.1024524192751</v>
      </c>
      <c r="D153" s="2">
        <f>D158*E153</f>
        <v>32063.64</v>
      </c>
      <c r="E153" s="1">
        <v>0.29399999999999998</v>
      </c>
    </row>
    <row r="154" spans="1:5" x14ac:dyDescent="0.2">
      <c r="B154" t="s">
        <v>15</v>
      </c>
      <c r="C154">
        <f t="shared" si="19"/>
        <v>261.17924635413635</v>
      </c>
      <c r="D154" s="2">
        <f>D158*E154</f>
        <v>53548.46</v>
      </c>
      <c r="E154" s="1">
        <v>0.49099999999999999</v>
      </c>
    </row>
    <row r="155" spans="1:5" x14ac:dyDescent="0.2">
      <c r="B155" t="s">
        <v>10</v>
      </c>
      <c r="C155">
        <f t="shared" si="19"/>
        <v>0</v>
      </c>
      <c r="D155" s="2">
        <f>D158*E155</f>
        <v>0</v>
      </c>
      <c r="E155" s="1"/>
    </row>
    <row r="156" spans="1:5" x14ac:dyDescent="0.2">
      <c r="E156" s="1"/>
    </row>
    <row r="157" spans="1:5" x14ac:dyDescent="0.2">
      <c r="D157" s="4" t="s">
        <v>12</v>
      </c>
      <c r="E157" s="4" t="s">
        <v>13</v>
      </c>
    </row>
    <row r="158" spans="1:5" x14ac:dyDescent="0.2">
      <c r="C158">
        <f>2*(SQRT(D158/3.14))</f>
        <v>372.733063070252</v>
      </c>
      <c r="D158" s="3">
        <v>109060</v>
      </c>
      <c r="E158" s="1">
        <f>SUM(E152:E157)</f>
        <v>0.78499999999999992</v>
      </c>
    </row>
    <row r="160" spans="1:5" x14ac:dyDescent="0.2">
      <c r="A160" s="4" t="s">
        <v>0</v>
      </c>
      <c r="B160" s="4" t="s">
        <v>1</v>
      </c>
      <c r="C160" s="4" t="s">
        <v>6</v>
      </c>
      <c r="D160" s="4" t="s">
        <v>2</v>
      </c>
      <c r="E160" s="4" t="s">
        <v>3</v>
      </c>
    </row>
    <row r="161" spans="1:5" x14ac:dyDescent="0.2">
      <c r="A161" t="s">
        <v>30</v>
      </c>
      <c r="B161" t="s">
        <v>5</v>
      </c>
      <c r="C161">
        <f t="shared" ref="C161:C163" si="20">2*(SQRT(D161/3.14))</f>
        <v>222.49613179203899</v>
      </c>
      <c r="D161" s="2">
        <f>D166*E161</f>
        <v>38861.055</v>
      </c>
      <c r="E161" s="1">
        <v>0.33100000000000002</v>
      </c>
    </row>
    <row r="162" spans="1:5" x14ac:dyDescent="0.2">
      <c r="B162" t="s">
        <v>15</v>
      </c>
      <c r="C162">
        <f t="shared" si="20"/>
        <v>294.01696298392886</v>
      </c>
      <c r="D162" s="2">
        <f>D166*E162</f>
        <v>67860.09</v>
      </c>
      <c r="E162" s="1">
        <v>0.57799999999999996</v>
      </c>
    </row>
    <row r="163" spans="1:5" x14ac:dyDescent="0.2">
      <c r="B163" t="s">
        <v>10</v>
      </c>
      <c r="C163">
        <f t="shared" si="20"/>
        <v>116.66193196337333</v>
      </c>
      <c r="D163" s="2">
        <f>D166*E163</f>
        <v>10683.855</v>
      </c>
      <c r="E163" s="1">
        <v>9.0999999999999998E-2</v>
      </c>
    </row>
    <row r="164" spans="1:5" x14ac:dyDescent="0.2">
      <c r="E164" s="1"/>
    </row>
    <row r="165" spans="1:5" x14ac:dyDescent="0.2">
      <c r="D165" s="4" t="s">
        <v>12</v>
      </c>
      <c r="E165" s="4" t="s">
        <v>13</v>
      </c>
    </row>
    <row r="166" spans="1:5" x14ac:dyDescent="0.2">
      <c r="C166">
        <f>2*(SQRT(D166/3.14))</f>
        <v>386.73053868829669</v>
      </c>
      <c r="D166" s="3">
        <v>117405</v>
      </c>
      <c r="E166" s="1">
        <f>SUM(E160:E165)</f>
        <v>1</v>
      </c>
    </row>
    <row r="168" spans="1:5" x14ac:dyDescent="0.2">
      <c r="A168" s="4" t="s">
        <v>0</v>
      </c>
      <c r="B168" s="4" t="s">
        <v>1</v>
      </c>
      <c r="C168" s="4" t="s">
        <v>6</v>
      </c>
      <c r="D168" s="4" t="s">
        <v>2</v>
      </c>
      <c r="E168" s="4" t="s">
        <v>3</v>
      </c>
    </row>
    <row r="169" spans="1:5" x14ac:dyDescent="0.2">
      <c r="A169" t="s">
        <v>31</v>
      </c>
      <c r="B169" t="s">
        <v>5</v>
      </c>
      <c r="C169">
        <f t="shared" ref="C169:C171" si="21">2*(SQRT(D169/3.14))</f>
        <v>264.92772719544229</v>
      </c>
      <c r="D169" s="2">
        <f>D174*E169</f>
        <v>55096.560000000005</v>
      </c>
      <c r="E169" s="1">
        <v>0.53100000000000003</v>
      </c>
    </row>
    <row r="170" spans="1:5" x14ac:dyDescent="0.2">
      <c r="B170" t="s">
        <v>15</v>
      </c>
      <c r="C170">
        <f t="shared" si="21"/>
        <v>147.68015016105704</v>
      </c>
      <c r="D170" s="2">
        <f>D174*E170</f>
        <v>17120.400000000001</v>
      </c>
      <c r="E170" s="1">
        <v>0.16500000000000001</v>
      </c>
    </row>
    <row r="171" spans="1:5" x14ac:dyDescent="0.2">
      <c r="B171" t="s">
        <v>10</v>
      </c>
      <c r="C171">
        <f t="shared" si="21"/>
        <v>71.798018176080163</v>
      </c>
      <c r="D171" s="2">
        <f>D174*E171</f>
        <v>4046.64</v>
      </c>
      <c r="E171" s="1">
        <v>3.9E-2</v>
      </c>
    </row>
    <row r="172" spans="1:5" x14ac:dyDescent="0.2">
      <c r="E172" s="1"/>
    </row>
    <row r="173" spans="1:5" x14ac:dyDescent="0.2">
      <c r="D173" s="4" t="s">
        <v>12</v>
      </c>
      <c r="E173" s="4" t="s">
        <v>13</v>
      </c>
    </row>
    <row r="174" spans="1:5" x14ac:dyDescent="0.2">
      <c r="C174">
        <f>2*(SQRT(D174/3.14))</f>
        <v>363.56339742752516</v>
      </c>
      <c r="D174" s="3">
        <v>103760</v>
      </c>
      <c r="E174" s="1">
        <f>SUM(E168:E173)</f>
        <v>0.7350000000000001</v>
      </c>
    </row>
    <row r="176" spans="1:5" x14ac:dyDescent="0.2">
      <c r="A176" s="4" t="s">
        <v>0</v>
      </c>
      <c r="B176" s="4" t="s">
        <v>1</v>
      </c>
      <c r="C176" s="4" t="s">
        <v>6</v>
      </c>
      <c r="D176" s="4" t="s">
        <v>2</v>
      </c>
      <c r="E176" s="4" t="s">
        <v>3</v>
      </c>
    </row>
    <row r="177" spans="1:5" x14ac:dyDescent="0.2">
      <c r="A177" t="s">
        <v>32</v>
      </c>
      <c r="B177" t="s">
        <v>5</v>
      </c>
      <c r="C177">
        <f t="shared" ref="C177:C179" si="22">2*(SQRT(D177/3.14))</f>
        <v>186.69826468989089</v>
      </c>
      <c r="D177" s="2">
        <f>D182*E177</f>
        <v>27362.15</v>
      </c>
      <c r="E177" s="1">
        <v>0.254</v>
      </c>
    </row>
    <row r="178" spans="1:5" x14ac:dyDescent="0.2">
      <c r="B178" t="s">
        <v>15</v>
      </c>
      <c r="C178">
        <f t="shared" si="22"/>
        <v>145.37301022511306</v>
      </c>
      <c r="D178" s="2">
        <f>D182*E178</f>
        <v>16589.650000000001</v>
      </c>
      <c r="E178" s="1">
        <v>0.154</v>
      </c>
    </row>
    <row r="179" spans="1:5" x14ac:dyDescent="0.2">
      <c r="B179" t="s">
        <v>10</v>
      </c>
      <c r="C179">
        <f t="shared" si="22"/>
        <v>176.88493507016665</v>
      </c>
      <c r="D179" s="2">
        <f>D182*E179</f>
        <v>24561.3</v>
      </c>
      <c r="E179" s="1">
        <v>0.22800000000000001</v>
      </c>
    </row>
    <row r="180" spans="1:5" x14ac:dyDescent="0.2">
      <c r="E180" s="1"/>
    </row>
    <row r="181" spans="1:5" x14ac:dyDescent="0.2">
      <c r="D181" s="4" t="s">
        <v>12</v>
      </c>
      <c r="E181" s="4" t="s">
        <v>13</v>
      </c>
    </row>
    <row r="182" spans="1:5" x14ac:dyDescent="0.2">
      <c r="C182">
        <f>2*(SQRT(D182/3.14))</f>
        <v>370.44473186031047</v>
      </c>
      <c r="D182" s="3">
        <v>107725</v>
      </c>
      <c r="E182" s="1">
        <f>SUM(E176:E181)</f>
        <v>0.63600000000000001</v>
      </c>
    </row>
    <row r="184" spans="1:5" x14ac:dyDescent="0.2">
      <c r="A184" s="4" t="s">
        <v>0</v>
      </c>
      <c r="B184" s="4" t="s">
        <v>1</v>
      </c>
      <c r="C184" s="4" t="s">
        <v>6</v>
      </c>
      <c r="D184" s="4" t="s">
        <v>2</v>
      </c>
      <c r="E184" s="4" t="s">
        <v>3</v>
      </c>
    </row>
    <row r="185" spans="1:5" x14ac:dyDescent="0.2">
      <c r="A185" t="s">
        <v>33</v>
      </c>
      <c r="B185" t="s">
        <v>5</v>
      </c>
      <c r="C185">
        <f t="shared" ref="C185:C187" si="23">2*(SQRT(D185/3.14))</f>
        <v>188.30954324312168</v>
      </c>
      <c r="D185" s="2">
        <f>D190*E185</f>
        <v>27836.48</v>
      </c>
      <c r="E185" s="1">
        <v>0.23799999999999999</v>
      </c>
    </row>
    <row r="186" spans="1:5" x14ac:dyDescent="0.2">
      <c r="B186" t="s">
        <v>15</v>
      </c>
      <c r="C186">
        <f t="shared" si="23"/>
        <v>207.50701008801795</v>
      </c>
      <c r="D186" s="2">
        <f>D190*E186</f>
        <v>33801.439999999995</v>
      </c>
      <c r="E186" s="1">
        <v>0.28899999999999998</v>
      </c>
    </row>
    <row r="187" spans="1:5" x14ac:dyDescent="0.2">
      <c r="B187" t="s">
        <v>10</v>
      </c>
      <c r="C187">
        <f t="shared" si="23"/>
        <v>186.72040476107622</v>
      </c>
      <c r="D187" s="2">
        <f>D190*E187</f>
        <v>27368.640000000003</v>
      </c>
      <c r="E187" s="1">
        <v>0.23400000000000001</v>
      </c>
    </row>
    <row r="188" spans="1:5" x14ac:dyDescent="0.2">
      <c r="E188" s="1"/>
    </row>
    <row r="189" spans="1:5" x14ac:dyDescent="0.2">
      <c r="D189" s="4" t="s">
        <v>12</v>
      </c>
      <c r="E189" s="4" t="s">
        <v>13</v>
      </c>
    </row>
    <row r="190" spans="1:5" x14ac:dyDescent="0.2">
      <c r="C190">
        <f>2*(SQRT(D190/3.14))</f>
        <v>385.99693078216103</v>
      </c>
      <c r="D190" s="3">
        <v>116960</v>
      </c>
      <c r="E190" s="1">
        <f>SUM(E184:E189)</f>
        <v>0.7609999999999999</v>
      </c>
    </row>
    <row r="192" spans="1:5" x14ac:dyDescent="0.2">
      <c r="A192" s="4" t="s">
        <v>0</v>
      </c>
      <c r="B192" s="4" t="s">
        <v>1</v>
      </c>
      <c r="C192" s="4" t="s">
        <v>6</v>
      </c>
      <c r="D192" s="4" t="s">
        <v>2</v>
      </c>
      <c r="E192" s="4" t="s">
        <v>3</v>
      </c>
    </row>
    <row r="193" spans="1:5" x14ac:dyDescent="0.2">
      <c r="A193" t="s">
        <v>34</v>
      </c>
      <c r="B193" t="s">
        <v>5</v>
      </c>
      <c r="C193">
        <f t="shared" ref="C193:C195" si="24">2*(SQRT(D193/3.14))</f>
        <v>326.93863737934822</v>
      </c>
      <c r="D193" s="2">
        <f>D198*E193</f>
        <v>83907.764999999999</v>
      </c>
      <c r="E193" s="1">
        <v>0.72299999999999998</v>
      </c>
    </row>
    <row r="194" spans="1:5" x14ac:dyDescent="0.2">
      <c r="B194" t="s">
        <v>15</v>
      </c>
      <c r="C194">
        <f t="shared" si="24"/>
        <v>93.394887951864902</v>
      </c>
      <c r="D194" s="2">
        <f>D198*E194</f>
        <v>6847.2449999999999</v>
      </c>
      <c r="E194" s="1">
        <v>5.8999999999999997E-2</v>
      </c>
    </row>
    <row r="195" spans="1:5" x14ac:dyDescent="0.2">
      <c r="B195" t="s">
        <v>10</v>
      </c>
      <c r="C195">
        <f t="shared" si="24"/>
        <v>93.394887951864902</v>
      </c>
      <c r="D195" s="2">
        <f>D198*E195</f>
        <v>6847.2449999999999</v>
      </c>
      <c r="E195" s="1">
        <v>5.8999999999999997E-2</v>
      </c>
    </row>
    <row r="196" spans="1:5" x14ac:dyDescent="0.2">
      <c r="E196" s="1"/>
    </row>
    <row r="197" spans="1:5" x14ac:dyDescent="0.2">
      <c r="D197" s="4" t="s">
        <v>12</v>
      </c>
      <c r="E197" s="4" t="s">
        <v>13</v>
      </c>
    </row>
    <row r="198" spans="1:5" x14ac:dyDescent="0.2">
      <c r="C198">
        <f>2*(SQRT(D198/3.14))</f>
        <v>384.5006688306409</v>
      </c>
      <c r="D198" s="3">
        <v>116055</v>
      </c>
      <c r="E198" s="1">
        <f>SUM(E192:E197)</f>
        <v>0.84099999999999997</v>
      </c>
    </row>
    <row r="200" spans="1:5" x14ac:dyDescent="0.2">
      <c r="A200" s="4" t="s">
        <v>0</v>
      </c>
      <c r="B200" s="4" t="s">
        <v>1</v>
      </c>
      <c r="C200" s="4" t="s">
        <v>6</v>
      </c>
      <c r="D200" s="4" t="s">
        <v>2</v>
      </c>
      <c r="E200" s="4" t="s">
        <v>3</v>
      </c>
    </row>
    <row r="201" spans="1:5" x14ac:dyDescent="0.2">
      <c r="A201" t="s">
        <v>35</v>
      </c>
      <c r="B201" t="s">
        <v>5</v>
      </c>
      <c r="C201">
        <f t="shared" ref="C201:C203" si="25">2*(SQRT(D201/3.14))</f>
        <v>340.32910261858592</v>
      </c>
      <c r="D201" s="2">
        <f>D206*E201</f>
        <v>90921.76</v>
      </c>
      <c r="E201" s="1">
        <v>0.71299999999999997</v>
      </c>
    </row>
    <row r="202" spans="1:5" x14ac:dyDescent="0.2">
      <c r="B202" t="s">
        <v>15</v>
      </c>
      <c r="C202">
        <f t="shared" si="25"/>
        <v>94.522602021916583</v>
      </c>
      <c r="D202" s="2">
        <f>D206*E202</f>
        <v>7013.6</v>
      </c>
      <c r="E202" s="1">
        <v>5.5E-2</v>
      </c>
    </row>
    <row r="203" spans="1:5" x14ac:dyDescent="0.2">
      <c r="B203" t="s">
        <v>10</v>
      </c>
      <c r="C203">
        <f t="shared" si="25"/>
        <v>90.123764866047253</v>
      </c>
      <c r="D203" s="2">
        <f>D206*E203</f>
        <v>6376</v>
      </c>
      <c r="E203" s="1">
        <v>0.05</v>
      </c>
    </row>
    <row r="204" spans="1:5" x14ac:dyDescent="0.2">
      <c r="E204" s="1"/>
    </row>
    <row r="205" spans="1:5" x14ac:dyDescent="0.2">
      <c r="D205" s="4" t="s">
        <v>12</v>
      </c>
      <c r="E205" s="4" t="s">
        <v>13</v>
      </c>
    </row>
    <row r="206" spans="1:5" x14ac:dyDescent="0.2">
      <c r="C206">
        <f>2*(SQRT(D206/3.14))</f>
        <v>403.04572925737779</v>
      </c>
      <c r="D206" s="3">
        <v>127520</v>
      </c>
      <c r="E206" s="1">
        <f>SUM(E200:E205)</f>
        <v>0.81800000000000006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2020-12-17T02:25:39Z</dcterms:created>
  <dcterms:modified xsi:type="dcterms:W3CDTF">2020-12-18T03:22:07Z</dcterms:modified>
</cp:coreProperties>
</file>