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0490" windowHeight="7650"/>
  </bookViews>
  <sheets>
    <sheet name="MT129-MarkingTemplate" sheetId="4" r:id="rId1"/>
  </sheets>
  <definedNames>
    <definedName name="_xlnm.Print_Area" localSheetId="0">'MT129-MarkingTemplate'!$B$1:$F$30</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4"/>
  <c r="E20"/>
  <c r="E18"/>
  <c r="E16"/>
  <c r="E14"/>
  <c r="E12"/>
  <c r="E9"/>
  <c r="E24" l="1"/>
  <c r="E27" s="1"/>
  <c r="E30" s="1"/>
  <c r="E6" s="1"/>
  <c r="D24"/>
  <c r="D22"/>
  <c r="D20"/>
  <c r="D30" l="1"/>
  <c r="D18"/>
  <c r="D16"/>
  <c r="D14"/>
  <c r="D12"/>
  <c r="D9"/>
  <c r="F6" l="1"/>
</calcChain>
</file>

<file path=xl/sharedStrings.xml><?xml version="1.0" encoding="utf-8"?>
<sst xmlns="http://schemas.openxmlformats.org/spreadsheetml/2006/main" count="51" uniqueCount="39">
  <si>
    <t>Marks Available</t>
  </si>
  <si>
    <t>Marks Awarded</t>
  </si>
  <si>
    <t>TMA Components</t>
  </si>
  <si>
    <t>Comments</t>
  </si>
  <si>
    <t>Subtotal</t>
  </si>
  <si>
    <t>Q1</t>
  </si>
  <si>
    <t>Q2</t>
  </si>
  <si>
    <t>Q3</t>
  </si>
  <si>
    <t>Basela Hasan</t>
  </si>
  <si>
    <t>Student name</t>
  </si>
  <si>
    <t>Student ID</t>
  </si>
  <si>
    <t>Q4</t>
  </si>
  <si>
    <t>Q5</t>
  </si>
  <si>
    <t>Mark before</t>
  </si>
  <si>
    <t>Corrector</t>
  </si>
  <si>
    <r>
      <rPr>
        <b/>
        <sz val="12"/>
        <color theme="1"/>
        <rFont val="Times New Roman"/>
        <family val="1"/>
      </rPr>
      <t xml:space="preserve">Arab Open University                                                                              Semester/Year: Fall 2021-2022
Branch:   </t>
    </r>
    <r>
      <rPr>
        <b/>
        <sz val="12"/>
        <color rgb="FFFF0000"/>
        <rFont val="Times New Roman"/>
        <family val="1"/>
      </rPr>
      <t xml:space="preserve">Jordan </t>
    </r>
    <r>
      <rPr>
        <b/>
        <sz val="12"/>
        <color theme="1"/>
        <rFont val="Times New Roman"/>
        <family val="1"/>
      </rPr>
      <t xml:space="preserve">                                                                                 Course Code:MT129
Faculty of Computer Studies                                                                  TMA  </t>
    </r>
    <r>
      <rPr>
        <b/>
        <sz val="14"/>
        <color theme="1"/>
        <rFont val="Times New Roman"/>
        <family val="1"/>
      </rPr>
      <t xml:space="preserve">
</t>
    </r>
  </si>
  <si>
    <t xml:space="preserve">Given f(x)=x^2-9 and g(x)=√(9-x^2 ), find the composition (f∘g)(x) and the domain of (f∘g)(x).
</t>
  </si>
  <si>
    <t xml:space="preserve">Solve for x the following equations:
 a) 2^2x-2^(x+2)-2^5=0.
</t>
  </si>
  <si>
    <t>b) ln⁡x/2+5=3ln⁡x.</t>
  </si>
  <si>
    <t>Use the definition of the derivative to find the derivative of g(x)=x^3-2x^2+x-1.</t>
  </si>
  <si>
    <t>Let f(x)=√(x^2-2x+2)+√(x^2-6x+13). Find the point(s) on the graph of f at which the tangent line is horizontal.</t>
  </si>
  <si>
    <t>Let f(x)=x^(-x),x&gt;0. Find the interval on which f is increasing or decreasing, and find the local maximum and minimum, if any.</t>
  </si>
  <si>
    <t>Q6</t>
  </si>
  <si>
    <t>Q7</t>
  </si>
  <si>
    <t>Q8</t>
  </si>
  <si>
    <t>A square sheet of cardboard with each side a centimeters is to be used to make an open-top box by cutting a small square of cardboard from each of the corners and bending up the sides. What is the side length of the small squares if the box is to have as large a volume as possible?</t>
  </si>
  <si>
    <t>Find the equation of the tangent line to the graph of x^3+y^3-3xy=0 at the point (3/2,3/2).</t>
  </si>
  <si>
    <t>Consider the function f(x)=(x^5 e^x (4x+3))/(5^ln⁡x  〖(3-x)〗^2 ). Using the logarithmic differentiation find an equation of the line tangent to the graph of f at x=1.</t>
  </si>
  <si>
    <t>Grade /20</t>
  </si>
  <si>
    <t>Ouriginal score</t>
  </si>
  <si>
    <t>Similarity score according to academic judgment</t>
  </si>
  <si>
    <t>Deducted Marks due to plagiarisim</t>
  </si>
  <si>
    <t>Deducted Marks due to late submission</t>
  </si>
  <si>
    <t>Total Mark After Deductions</t>
  </si>
  <si>
    <t xml:space="preserve"> Nancy Al- Aswed</t>
  </si>
  <si>
    <t>Excellent, correct answer</t>
  </si>
  <si>
    <t>Excellent… correct answer</t>
  </si>
  <si>
    <t>Excellent solution for f'(x)=0, but why is (-1) is not acceptable??. The points are: (-1,3√5),(5/3,0)</t>
  </si>
  <si>
    <t>Excellent… correct answer but you need to show the sign of f'(x) before the conclusion</t>
  </si>
</sst>
</file>

<file path=xl/styles.xml><?xml version="1.0" encoding="utf-8"?>
<styleSheet xmlns="http://schemas.openxmlformats.org/spreadsheetml/2006/main">
  <numFmts count="1">
    <numFmt numFmtId="44" formatCode="_(&quot;$&quot;* #,##0.00_);_(&quot;$&quot;* \(#,##0.00\);_(&quot;$&quot;* &quot;-&quot;??_);_(@_)"/>
  </numFmts>
  <fonts count="23">
    <font>
      <sz val="10"/>
      <name val="Arial"/>
      <charset val="178"/>
    </font>
    <font>
      <sz val="10"/>
      <name val="Arial"/>
      <family val="2"/>
    </font>
    <font>
      <sz val="8"/>
      <name val="Arial"/>
      <family val="2"/>
    </font>
    <font>
      <b/>
      <sz val="10"/>
      <name val="Arial"/>
      <family val="2"/>
    </font>
    <font>
      <b/>
      <sz val="14"/>
      <name val="Arial"/>
      <family val="2"/>
    </font>
    <font>
      <b/>
      <sz val="10"/>
      <color rgb="FFFF0000"/>
      <name val="Arial"/>
      <family val="2"/>
    </font>
    <font>
      <sz val="10"/>
      <name val="Arial"/>
      <family val="2"/>
    </font>
    <font>
      <b/>
      <sz val="12"/>
      <color theme="1"/>
      <name val="Times New Roman"/>
      <family val="1"/>
    </font>
    <font>
      <b/>
      <sz val="14"/>
      <color theme="1"/>
      <name val="Times New Roman"/>
      <family val="1"/>
    </font>
    <font>
      <b/>
      <sz val="16"/>
      <color rgb="FFFF0000"/>
      <name val="Times New Roman"/>
      <family val="1"/>
    </font>
    <font>
      <b/>
      <sz val="11"/>
      <name val="Arial"/>
      <family val="2"/>
    </font>
    <font>
      <b/>
      <sz val="12"/>
      <name val="Calibri"/>
      <family val="2"/>
      <scheme val="minor"/>
    </font>
    <font>
      <b/>
      <sz val="12"/>
      <name val="Arial"/>
      <family val="2"/>
    </font>
    <font>
      <b/>
      <sz val="12"/>
      <color rgb="FFFF0000"/>
      <name val="Times New Roman"/>
      <family val="1"/>
    </font>
    <font>
      <sz val="11"/>
      <color theme="8" tint="-0.499984740745262"/>
      <name val="Calibri"/>
      <family val="2"/>
      <scheme val="minor"/>
    </font>
    <font>
      <b/>
      <sz val="10"/>
      <color theme="3"/>
      <name val="Arial"/>
      <family val="2"/>
    </font>
    <font>
      <b/>
      <sz val="16"/>
      <color theme="3"/>
      <name val="Arial"/>
      <family val="2"/>
    </font>
    <font>
      <sz val="10"/>
      <color theme="3"/>
      <name val="Arial"/>
      <family val="2"/>
    </font>
    <font>
      <b/>
      <sz val="16"/>
      <color theme="1"/>
      <name val="Arial"/>
      <family val="2"/>
    </font>
    <font>
      <b/>
      <sz val="11"/>
      <color rgb="FF002060"/>
      <name val="Arial"/>
      <family val="2"/>
    </font>
    <font>
      <b/>
      <sz val="11"/>
      <color rgb="FF002060"/>
      <name val="Times New Roman"/>
      <family val="1"/>
    </font>
    <font>
      <b/>
      <sz val="11"/>
      <color rgb="FFFF0000"/>
      <name val="Arial"/>
      <family val="2"/>
    </font>
    <font>
      <b/>
      <sz val="16"/>
      <color rgb="FFFF0000"/>
      <name val="Arial"/>
      <family val="2"/>
    </font>
  </fonts>
  <fills count="6">
    <fill>
      <patternFill patternType="none"/>
    </fill>
    <fill>
      <patternFill patternType="gray125"/>
    </fill>
    <fill>
      <patternFill patternType="solid">
        <fgColor theme="3"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1" tint="0.34998626667073579"/>
        <bgColor indexed="64"/>
      </patternFill>
    </fill>
  </fills>
  <borders count="29">
    <border>
      <left/>
      <right/>
      <top/>
      <bottom/>
      <diagonal/>
    </border>
    <border>
      <left/>
      <right/>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medium">
        <color indexed="64"/>
      </right>
      <top/>
      <bottom style="thin">
        <color indexed="64"/>
      </bottom>
      <diagonal/>
    </border>
  </borders>
  <cellStyleXfs count="2">
    <xf numFmtId="0" fontId="0" fillId="0" borderId="0"/>
    <xf numFmtId="44" fontId="6" fillId="0" borderId="0" applyFont="0" applyFill="0" applyBorder="0" applyAlignment="0" applyProtection="0"/>
  </cellStyleXfs>
  <cellXfs count="67">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vertical="center"/>
    </xf>
    <xf numFmtId="0" fontId="1" fillId="0" borderId="0" xfId="0" applyFont="1" applyAlignment="1"/>
    <xf numFmtId="0" fontId="1" fillId="0" borderId="0" xfId="0" applyFont="1" applyAlignment="1">
      <alignment horizontal="justify" vertical="top"/>
    </xf>
    <xf numFmtId="0" fontId="3" fillId="0" borderId="0" xfId="0" applyFont="1" applyBorder="1" applyAlignment="1">
      <alignment vertical="center"/>
    </xf>
    <xf numFmtId="0" fontId="17" fillId="0" borderId="4" xfId="0" applyFont="1" applyBorder="1" applyAlignment="1">
      <alignment horizontal="justify" vertical="top"/>
    </xf>
    <xf numFmtId="0" fontId="1" fillId="2" borderId="10" xfId="0" applyFont="1" applyFill="1" applyBorder="1" applyAlignment="1">
      <alignment horizontal="center" vertical="center"/>
    </xf>
    <xf numFmtId="0" fontId="11" fillId="2" borderId="13" xfId="0" applyFont="1" applyFill="1" applyBorder="1" applyAlignment="1">
      <alignment horizontal="center" vertical="center"/>
    </xf>
    <xf numFmtId="0" fontId="10" fillId="2" borderId="13" xfId="0" applyFont="1" applyFill="1" applyBorder="1" applyAlignment="1">
      <alignment horizontal="center" vertical="center"/>
    </xf>
    <xf numFmtId="0" fontId="15" fillId="2" borderId="13" xfId="0" applyFont="1" applyFill="1" applyBorder="1" applyAlignment="1">
      <alignment horizontal="center" vertical="center"/>
    </xf>
    <xf numFmtId="0" fontId="3" fillId="3" borderId="13" xfId="0" applyFont="1" applyFill="1" applyBorder="1" applyAlignment="1">
      <alignment horizontal="center" vertical="center" wrapText="1"/>
    </xf>
    <xf numFmtId="0" fontId="16" fillId="3" borderId="11" xfId="0" applyFont="1" applyFill="1" applyBorder="1" applyAlignment="1">
      <alignment horizontal="center" vertical="center"/>
    </xf>
    <xf numFmtId="2" fontId="18" fillId="0" borderId="3" xfId="0" applyNumberFormat="1" applyFont="1" applyBorder="1" applyAlignment="1">
      <alignment horizontal="center"/>
    </xf>
    <xf numFmtId="44" fontId="8" fillId="0" borderId="12" xfId="1" applyFont="1" applyBorder="1" applyAlignment="1">
      <alignment horizontal="center" vertical="center"/>
    </xf>
    <xf numFmtId="0" fontId="8" fillId="0" borderId="5" xfId="0" applyFont="1" applyBorder="1" applyAlignment="1">
      <alignment vertical="center"/>
    </xf>
    <xf numFmtId="0" fontId="8" fillId="0" borderId="16" xfId="0" applyFont="1" applyBorder="1" applyAlignment="1">
      <alignment horizontal="center" vertical="center"/>
    </xf>
    <xf numFmtId="0" fontId="14" fillId="0" borderId="5" xfId="0" applyFont="1" applyBorder="1" applyAlignment="1">
      <alignment horizontal="left" vertical="center" wrapText="1"/>
    </xf>
    <xf numFmtId="0" fontId="10" fillId="2" borderId="9" xfId="0" applyFont="1" applyFill="1" applyBorder="1" applyAlignment="1">
      <alignment horizontal="center" vertical="center"/>
    </xf>
    <xf numFmtId="0" fontId="17" fillId="2" borderId="19" xfId="0" applyFont="1" applyFill="1" applyBorder="1" applyAlignment="1">
      <alignment horizontal="center" vertical="center"/>
    </xf>
    <xf numFmtId="0" fontId="14" fillId="0" borderId="23" xfId="0" applyFont="1" applyBorder="1" applyAlignment="1">
      <alignment horizontal="left" vertical="center" wrapText="1"/>
    </xf>
    <xf numFmtId="0" fontId="19" fillId="0" borderId="13" xfId="0" applyFont="1" applyBorder="1" applyAlignment="1">
      <alignment horizontal="center" vertical="center" wrapText="1"/>
    </xf>
    <xf numFmtId="0" fontId="5" fillId="0" borderId="13" xfId="0" applyFont="1" applyBorder="1" applyAlignment="1">
      <alignment horizontal="center" vertical="center" wrapText="1"/>
    </xf>
    <xf numFmtId="0" fontId="15" fillId="0" borderId="13" xfId="0" applyFont="1" applyBorder="1" applyAlignment="1">
      <alignment horizontal="center" vertical="center"/>
    </xf>
    <xf numFmtId="0" fontId="15" fillId="0" borderId="13" xfId="0" applyFont="1" applyFill="1" applyBorder="1" applyAlignment="1">
      <alignment horizontal="center" vertical="center"/>
    </xf>
    <xf numFmtId="0" fontId="1" fillId="4" borderId="10" xfId="0" applyFont="1" applyFill="1" applyBorder="1" applyAlignment="1">
      <alignment horizontal="center" vertical="center"/>
    </xf>
    <xf numFmtId="0" fontId="11" fillId="4" borderId="11" xfId="0" applyFont="1" applyFill="1" applyBorder="1" applyAlignment="1">
      <alignment horizontal="center" vertical="center"/>
    </xf>
    <xf numFmtId="0" fontId="15" fillId="4" borderId="11" xfId="0" applyFont="1" applyFill="1" applyBorder="1" applyAlignment="1">
      <alignment horizontal="center" vertical="center"/>
    </xf>
    <xf numFmtId="0" fontId="5" fillId="0" borderId="15" xfId="0" applyFont="1" applyBorder="1" applyAlignment="1">
      <alignment horizontal="center" vertical="center"/>
    </xf>
    <xf numFmtId="0" fontId="1" fillId="4" borderId="14" xfId="0" applyFont="1" applyFill="1" applyBorder="1" applyAlignment="1">
      <alignment horizontal="center" vertical="center"/>
    </xf>
    <xf numFmtId="0" fontId="11" fillId="4" borderId="1" xfId="0" applyFont="1" applyFill="1" applyBorder="1" applyAlignment="1">
      <alignment horizontal="center" vertical="center"/>
    </xf>
    <xf numFmtId="0" fontId="15" fillId="4" borderId="19" xfId="0" applyFont="1" applyFill="1" applyBorder="1" applyAlignment="1">
      <alignment horizontal="center" vertical="center"/>
    </xf>
    <xf numFmtId="0" fontId="15" fillId="4" borderId="13" xfId="0" applyFont="1" applyFill="1" applyBorder="1" applyAlignment="1">
      <alignment horizontal="center" vertical="center"/>
    </xf>
    <xf numFmtId="0" fontId="10" fillId="5" borderId="13" xfId="0" applyFont="1" applyFill="1" applyBorder="1" applyAlignment="1">
      <alignment horizontal="center" vertical="center"/>
    </xf>
    <xf numFmtId="0" fontId="21" fillId="4" borderId="13" xfId="0" applyFont="1" applyFill="1" applyBorder="1" applyAlignment="1">
      <alignment horizontal="center" vertical="center"/>
    </xf>
    <xf numFmtId="2" fontId="22" fillId="0" borderId="3" xfId="0" applyNumberFormat="1" applyFont="1" applyBorder="1" applyAlignment="1">
      <alignment horizontal="center"/>
    </xf>
    <xf numFmtId="0" fontId="21" fillId="2" borderId="9" xfId="0" applyFont="1" applyFill="1" applyBorder="1" applyAlignment="1">
      <alignment horizontal="center" vertical="center"/>
    </xf>
    <xf numFmtId="0" fontId="21" fillId="2" borderId="13" xfId="0" applyFont="1" applyFill="1" applyBorder="1" applyAlignment="1">
      <alignment horizontal="center" vertical="center"/>
    </xf>
    <xf numFmtId="0" fontId="12" fillId="3" borderId="14" xfId="0" applyFont="1" applyFill="1" applyBorder="1" applyAlignment="1">
      <alignment horizontal="center" vertical="center"/>
    </xf>
    <xf numFmtId="0" fontId="12" fillId="3" borderId="1" xfId="0" applyFont="1" applyFill="1" applyBorder="1" applyAlignment="1">
      <alignment horizontal="center" vertical="center"/>
    </xf>
    <xf numFmtId="0" fontId="4" fillId="0" borderId="5" xfId="0" applyFont="1" applyBorder="1" applyAlignment="1">
      <alignment horizontal="center"/>
    </xf>
    <xf numFmtId="0" fontId="4" fillId="0" borderId="18" xfId="0" applyFont="1" applyBorder="1" applyAlignment="1">
      <alignment horizontal="center"/>
    </xf>
    <xf numFmtId="0" fontId="4" fillId="0" borderId="8" xfId="0" applyFont="1" applyBorder="1" applyAlignment="1">
      <alignment horizontal="center"/>
    </xf>
    <xf numFmtId="0" fontId="4" fillId="0" borderId="14" xfId="0" applyFont="1" applyBorder="1" applyAlignment="1">
      <alignment horizontal="center"/>
    </xf>
    <xf numFmtId="0" fontId="4" fillId="0" borderId="1" xfId="0" applyFont="1" applyBorder="1" applyAlignment="1">
      <alignment horizontal="center"/>
    </xf>
    <xf numFmtId="0" fontId="4" fillId="0" borderId="19" xfId="0" applyFont="1" applyBorder="1" applyAlignment="1">
      <alignment horizontal="center"/>
    </xf>
    <xf numFmtId="0" fontId="8" fillId="0" borderId="10" xfId="0" applyFont="1" applyBorder="1" applyAlignment="1">
      <alignment vertical="center" wrapText="1"/>
    </xf>
    <xf numFmtId="0" fontId="8" fillId="0" borderId="17" xfId="0" applyFont="1" applyBorder="1" applyAlignment="1">
      <alignment vertical="center" wrapText="1"/>
    </xf>
    <xf numFmtId="0" fontId="8" fillId="0" borderId="11" xfId="0" applyFont="1" applyBorder="1" applyAlignment="1">
      <alignment vertical="center" wrapText="1"/>
    </xf>
    <xf numFmtId="0" fontId="10" fillId="3" borderId="10" xfId="0" applyFont="1" applyFill="1" applyBorder="1" applyAlignment="1">
      <alignment horizontal="center" vertical="center" wrapText="1"/>
    </xf>
    <xf numFmtId="0" fontId="10" fillId="3" borderId="11" xfId="0" applyFont="1" applyFill="1" applyBorder="1" applyAlignment="1">
      <alignment horizontal="center" vertical="center" wrapText="1"/>
    </xf>
    <xf numFmtId="2" fontId="9" fillId="0" borderId="6" xfId="1" applyNumberFormat="1" applyFont="1" applyFill="1" applyBorder="1" applyAlignment="1">
      <alignment horizontal="center" vertical="center"/>
    </xf>
    <xf numFmtId="0" fontId="9" fillId="0" borderId="7" xfId="1" applyNumberFormat="1" applyFont="1" applyFill="1" applyBorder="1" applyAlignment="1">
      <alignment horizontal="center" vertical="center"/>
    </xf>
    <xf numFmtId="0" fontId="8" fillId="0" borderId="2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15" xfId="0" applyFont="1" applyBorder="1" applyAlignment="1">
      <alignment horizontal="center" vertical="center"/>
    </xf>
    <xf numFmtId="0" fontId="5" fillId="0" borderId="2" xfId="0" applyFont="1" applyBorder="1" applyAlignment="1">
      <alignment horizontal="center" vertical="center"/>
    </xf>
    <xf numFmtId="44" fontId="20" fillId="0" borderId="24" xfId="1" applyFont="1" applyBorder="1" applyAlignment="1">
      <alignment horizontal="center" vertical="center"/>
    </xf>
    <xf numFmtId="44" fontId="20" fillId="0" borderId="25" xfId="1" applyFont="1" applyBorder="1" applyAlignment="1">
      <alignment horizontal="center" vertical="center"/>
    </xf>
    <xf numFmtId="44" fontId="20" fillId="0" borderId="26" xfId="1" applyFont="1" applyBorder="1" applyAlignment="1">
      <alignment horizontal="center" vertical="center"/>
    </xf>
    <xf numFmtId="44" fontId="20" fillId="0" borderId="8" xfId="1" applyFont="1" applyBorder="1" applyAlignment="1">
      <alignment horizontal="center" vertical="center"/>
    </xf>
    <xf numFmtId="44" fontId="20" fillId="0" borderId="27" xfId="1" applyFont="1" applyBorder="1" applyAlignment="1">
      <alignment horizontal="center" vertical="center"/>
    </xf>
    <xf numFmtId="44" fontId="20" fillId="0" borderId="28" xfId="1" applyFont="1" applyBorder="1" applyAlignment="1">
      <alignment horizontal="center" vertical="center"/>
    </xf>
    <xf numFmtId="0" fontId="15" fillId="0" borderId="13" xfId="0" applyFont="1" applyFill="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1058</xdr:colOff>
      <xdr:row>0</xdr:row>
      <xdr:rowOff>42696</xdr:rowOff>
    </xdr:from>
    <xdr:to>
      <xdr:col>3</xdr:col>
      <xdr:colOff>1019176</xdr:colOff>
      <xdr:row>1</xdr:row>
      <xdr:rowOff>628381</xdr:rowOff>
    </xdr:to>
    <xdr:pic>
      <xdr:nvPicPr>
        <xdr:cNvPr id="1031" name="Picture 27">
          <a:extLst>
            <a:ext uri="{FF2B5EF4-FFF2-40B4-BE49-F238E27FC236}">
              <a16:creationId xmlns="" xmlns:a16="http://schemas.microsoft.com/office/drawing/2014/main" id="{00000000-0008-0000-0000-000007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77608" y="42696"/>
          <a:ext cx="1018118" cy="75713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B1:F32"/>
  <sheetViews>
    <sheetView tabSelected="1" topLeftCell="D7" zoomScaleNormal="100" zoomScaleSheetLayoutView="100" workbookViewId="0">
      <selection activeCell="F17" sqref="F17"/>
    </sheetView>
  </sheetViews>
  <sheetFormatPr defaultRowHeight="12.75"/>
  <cols>
    <col min="1" max="1" width="0.42578125" style="1" customWidth="1"/>
    <col min="2" max="2" width="14.85546875" style="1" customWidth="1"/>
    <col min="3" max="3" width="52.7109375" style="3" customWidth="1"/>
    <col min="4" max="4" width="18" style="2" customWidth="1"/>
    <col min="5" max="5" width="13.28515625" style="4" customWidth="1"/>
    <col min="6" max="6" width="63.5703125" style="5" customWidth="1"/>
    <col min="7" max="16384" width="9.140625" style="1"/>
  </cols>
  <sheetData>
    <row r="1" spans="2:6" ht="13.5" customHeight="1">
      <c r="B1" s="41"/>
      <c r="C1" s="42"/>
      <c r="D1" s="42"/>
      <c r="E1" s="42"/>
      <c r="F1" s="43"/>
    </row>
    <row r="2" spans="2:6" ht="50.25" customHeight="1" thickBot="1">
      <c r="B2" s="44"/>
      <c r="C2" s="45"/>
      <c r="D2" s="45"/>
      <c r="E2" s="45"/>
      <c r="F2" s="46"/>
    </row>
    <row r="3" spans="2:6" ht="65.25" customHeight="1" thickBot="1">
      <c r="B3" s="47" t="s">
        <v>15</v>
      </c>
      <c r="C3" s="48"/>
      <c r="D3" s="48"/>
      <c r="E3" s="48"/>
      <c r="F3" s="49"/>
    </row>
    <row r="4" spans="2:6" ht="24.75" customHeight="1">
      <c r="B4" s="16" t="s">
        <v>10</v>
      </c>
      <c r="C4" s="17">
        <v>2180385</v>
      </c>
      <c r="D4" s="60" t="s">
        <v>14</v>
      </c>
      <c r="E4" s="62" t="s">
        <v>8</v>
      </c>
      <c r="F4" s="63"/>
    </row>
    <row r="5" spans="2:6" ht="21.75" customHeight="1">
      <c r="B5" s="54" t="s">
        <v>9</v>
      </c>
      <c r="C5" s="56" t="s">
        <v>34</v>
      </c>
      <c r="D5" s="61"/>
      <c r="E5" s="64"/>
      <c r="F5" s="65"/>
    </row>
    <row r="6" spans="2:6" ht="25.5" customHeight="1" thickBot="1">
      <c r="B6" s="55"/>
      <c r="C6" s="57"/>
      <c r="D6" s="15" t="s">
        <v>28</v>
      </c>
      <c r="E6" s="52" t="str">
        <f>E30/2 &amp;"/20"</f>
        <v>19.625/20</v>
      </c>
      <c r="F6" s="53" t="e">
        <f>#REF!/2 &amp;"/20"</f>
        <v>#REF!</v>
      </c>
    </row>
    <row r="7" spans="2:6" ht="27" customHeight="1" thickBot="1">
      <c r="B7" s="50" t="s">
        <v>2</v>
      </c>
      <c r="C7" s="51"/>
      <c r="D7" s="12" t="s">
        <v>0</v>
      </c>
      <c r="E7" s="12" t="s">
        <v>1</v>
      </c>
      <c r="F7" s="13" t="s">
        <v>3</v>
      </c>
    </row>
    <row r="8" spans="2:6" ht="45.75" thickBot="1">
      <c r="B8" s="29" t="s">
        <v>5</v>
      </c>
      <c r="C8" s="21" t="s">
        <v>16</v>
      </c>
      <c r="D8" s="22">
        <v>5</v>
      </c>
      <c r="E8" s="23">
        <v>5</v>
      </c>
      <c r="F8" s="24" t="s">
        <v>35</v>
      </c>
    </row>
    <row r="9" spans="2:6" ht="16.5" thickBot="1">
      <c r="B9" s="8"/>
      <c r="C9" s="9" t="s">
        <v>4</v>
      </c>
      <c r="D9" s="19">
        <f>SUM(D8:D8)</f>
        <v>5</v>
      </c>
      <c r="E9" s="37">
        <f>SUM(E8:E8)</f>
        <v>5</v>
      </c>
      <c r="F9" s="20"/>
    </row>
    <row r="10" spans="2:6" ht="45.75" thickBot="1">
      <c r="B10" s="58" t="s">
        <v>6</v>
      </c>
      <c r="C10" s="21" t="s">
        <v>17</v>
      </c>
      <c r="D10" s="22">
        <v>2</v>
      </c>
      <c r="E10" s="23">
        <v>2</v>
      </c>
      <c r="F10" s="24" t="s">
        <v>35</v>
      </c>
    </row>
    <row r="11" spans="2:6" ht="15.75" thickBot="1">
      <c r="B11" s="59"/>
      <c r="C11" s="18" t="s">
        <v>18</v>
      </c>
      <c r="D11" s="22">
        <v>3</v>
      </c>
      <c r="E11" s="23">
        <v>3</v>
      </c>
      <c r="F11" s="24" t="s">
        <v>35</v>
      </c>
    </row>
    <row r="12" spans="2:6" ht="16.5" thickBot="1">
      <c r="B12" s="8"/>
      <c r="C12" s="9" t="s">
        <v>4</v>
      </c>
      <c r="D12" s="19">
        <f>SUM(D10:D11)</f>
        <v>5</v>
      </c>
      <c r="E12" s="37">
        <f>SUM(E10:E11)</f>
        <v>5</v>
      </c>
      <c r="F12" s="20"/>
    </row>
    <row r="13" spans="2:6" ht="30.75" thickBot="1">
      <c r="B13" s="29" t="s">
        <v>7</v>
      </c>
      <c r="C13" s="18" t="s">
        <v>19</v>
      </c>
      <c r="D13" s="22">
        <v>5</v>
      </c>
      <c r="E13" s="23">
        <v>5</v>
      </c>
      <c r="F13" s="24" t="s">
        <v>35</v>
      </c>
    </row>
    <row r="14" spans="2:6" ht="16.5" thickBot="1">
      <c r="B14" s="8"/>
      <c r="C14" s="9" t="s">
        <v>4</v>
      </c>
      <c r="D14" s="19">
        <f>SUM(D13:D13)</f>
        <v>5</v>
      </c>
      <c r="E14" s="37">
        <f>SUM(E13:E13)</f>
        <v>5</v>
      </c>
      <c r="F14" s="20"/>
    </row>
    <row r="15" spans="2:6" ht="30.75" thickBot="1">
      <c r="B15" s="29" t="s">
        <v>11</v>
      </c>
      <c r="C15" s="21" t="s">
        <v>20</v>
      </c>
      <c r="D15" s="22">
        <v>5</v>
      </c>
      <c r="E15" s="23">
        <v>4.5</v>
      </c>
      <c r="F15" s="66" t="s">
        <v>37</v>
      </c>
    </row>
    <row r="16" spans="2:6" ht="16.5" thickBot="1">
      <c r="B16" s="8"/>
      <c r="C16" s="9" t="s">
        <v>4</v>
      </c>
      <c r="D16" s="19">
        <f>SUM(D15:D15)</f>
        <v>5</v>
      </c>
      <c r="E16" s="37">
        <f>SUM(E15:E15)</f>
        <v>4.5</v>
      </c>
      <c r="F16" s="20"/>
    </row>
    <row r="17" spans="2:6" ht="45.75" thickBot="1">
      <c r="B17" s="29" t="s">
        <v>12</v>
      </c>
      <c r="C17" s="21" t="s">
        <v>21</v>
      </c>
      <c r="D17" s="22">
        <v>5</v>
      </c>
      <c r="E17" s="23">
        <v>4.75</v>
      </c>
      <c r="F17" s="66" t="s">
        <v>38</v>
      </c>
    </row>
    <row r="18" spans="2:6" ht="16.5" thickBot="1">
      <c r="B18" s="8"/>
      <c r="C18" s="9" t="s">
        <v>4</v>
      </c>
      <c r="D18" s="10">
        <f>SUM(D17:D17)</f>
        <v>5</v>
      </c>
      <c r="E18" s="38">
        <f>SUM(E17:E17)</f>
        <v>4.75</v>
      </c>
      <c r="F18" s="11"/>
    </row>
    <row r="19" spans="2:6" ht="90.75" thickBot="1">
      <c r="B19" s="29" t="s">
        <v>22</v>
      </c>
      <c r="C19" s="21" t="s">
        <v>25</v>
      </c>
      <c r="D19" s="22">
        <v>5</v>
      </c>
      <c r="E19" s="23">
        <v>5</v>
      </c>
      <c r="F19" s="66" t="s">
        <v>36</v>
      </c>
    </row>
    <row r="20" spans="2:6" ht="16.5" thickBot="1">
      <c r="B20" s="8"/>
      <c r="C20" s="9" t="s">
        <v>4</v>
      </c>
      <c r="D20" s="10">
        <f>SUM(D19:D19)</f>
        <v>5</v>
      </c>
      <c r="E20" s="38">
        <f>SUM(E19:E19)</f>
        <v>5</v>
      </c>
      <c r="F20" s="11"/>
    </row>
    <row r="21" spans="2:6" ht="30.75" thickBot="1">
      <c r="B21" s="29" t="s">
        <v>23</v>
      </c>
      <c r="C21" s="21" t="s">
        <v>26</v>
      </c>
      <c r="D21" s="22">
        <v>5</v>
      </c>
      <c r="E21" s="23">
        <v>5</v>
      </c>
      <c r="F21" s="25" t="s">
        <v>35</v>
      </c>
    </row>
    <row r="22" spans="2:6" ht="16.5" thickBot="1">
      <c r="B22" s="8"/>
      <c r="C22" s="9" t="s">
        <v>4</v>
      </c>
      <c r="D22" s="10">
        <f>SUM(D21:D21)</f>
        <v>5</v>
      </c>
      <c r="E22" s="38">
        <f>SUM(E21:E21)</f>
        <v>5</v>
      </c>
      <c r="F22" s="11"/>
    </row>
    <row r="23" spans="2:6" ht="45.75" thickBot="1">
      <c r="B23" s="29" t="s">
        <v>24</v>
      </c>
      <c r="C23" s="21" t="s">
        <v>27</v>
      </c>
      <c r="D23" s="22">
        <v>5</v>
      </c>
      <c r="E23" s="23">
        <v>5</v>
      </c>
      <c r="F23" s="25" t="s">
        <v>35</v>
      </c>
    </row>
    <row r="24" spans="2:6" ht="16.5" thickBot="1">
      <c r="B24" s="8"/>
      <c r="C24" s="9" t="s">
        <v>4</v>
      </c>
      <c r="D24" s="10">
        <f>SUM(D23:D23)</f>
        <v>5</v>
      </c>
      <c r="E24" s="38">
        <f>SUM(E23:E23)</f>
        <v>5</v>
      </c>
      <c r="F24" s="11"/>
    </row>
    <row r="25" spans="2:6" ht="16.5" thickBot="1">
      <c r="B25" s="26"/>
      <c r="C25" s="27" t="s">
        <v>29</v>
      </c>
      <c r="D25" s="34"/>
      <c r="E25" s="35">
        <v>0</v>
      </c>
      <c r="F25" s="28"/>
    </row>
    <row r="26" spans="2:6" ht="16.5" thickBot="1">
      <c r="B26" s="26"/>
      <c r="C26" s="27" t="s">
        <v>30</v>
      </c>
      <c r="D26" s="34"/>
      <c r="E26" s="35">
        <v>0</v>
      </c>
      <c r="F26" s="28"/>
    </row>
    <row r="27" spans="2:6" ht="16.5" thickBot="1">
      <c r="B27" s="26"/>
      <c r="C27" s="27" t="s">
        <v>13</v>
      </c>
      <c r="D27" s="34"/>
      <c r="E27" s="35">
        <f>E9+E12+E14+E16+E18+E20+E22+E24</f>
        <v>39.25</v>
      </c>
      <c r="F27" s="28"/>
    </row>
    <row r="28" spans="2:6" ht="16.5" thickBot="1">
      <c r="B28" s="30"/>
      <c r="C28" s="31" t="s">
        <v>31</v>
      </c>
      <c r="D28" s="34"/>
      <c r="E28" s="35">
        <v>0</v>
      </c>
      <c r="F28" s="33"/>
    </row>
    <row r="29" spans="2:6" ht="16.5" thickBot="1">
      <c r="B29" s="30"/>
      <c r="C29" s="31" t="s">
        <v>32</v>
      </c>
      <c r="D29" s="34"/>
      <c r="E29" s="35">
        <v>0</v>
      </c>
      <c r="F29" s="32"/>
    </row>
    <row r="30" spans="2:6" ht="23.25" customHeight="1" thickBot="1">
      <c r="B30" s="39" t="s">
        <v>33</v>
      </c>
      <c r="C30" s="40"/>
      <c r="D30" s="14">
        <f>E9+E12+E14+E16+E18+E20+E22+E24</f>
        <v>39.25</v>
      </c>
      <c r="E30" s="36">
        <f>E27-E28-E29</f>
        <v>39.25</v>
      </c>
      <c r="F30" s="7"/>
    </row>
    <row r="31" spans="2:6">
      <c r="B31" s="6"/>
    </row>
    <row r="32" spans="2:6">
      <c r="B32" s="6"/>
    </row>
  </sheetData>
  <mergeCells count="10">
    <mergeCell ref="B30:C30"/>
    <mergeCell ref="B1:F2"/>
    <mergeCell ref="B3:F3"/>
    <mergeCell ref="B7:C7"/>
    <mergeCell ref="E6:F6"/>
    <mergeCell ref="B5:B6"/>
    <mergeCell ref="C5:C6"/>
    <mergeCell ref="B10:B11"/>
    <mergeCell ref="D4:D5"/>
    <mergeCell ref="E4:F5"/>
  </mergeCells>
  <phoneticPr fontId="2" type="noConversion"/>
  <printOptions horizontalCentered="1"/>
  <pageMargins left="0.39370078740157483" right="0.39370078740157483" top="0.39370078740157483" bottom="0.59055118110236227" header="0.51181102362204722" footer="0.51181102362204722"/>
  <pageSetup paperSize="9" scale="70" fitToHeight="4" orientation="portrait" horizontalDpi="4294967294"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MT129-MarkingTemplate</vt:lpstr>
      <vt:lpstr>'MT129-MarkingTemplate'!Print_Area</vt:lpstr>
    </vt:vector>
  </TitlesOfParts>
  <Company>aou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Basela Hasan</dc:creator>
  <cp:lastModifiedBy>Dr. Basila Hasan</cp:lastModifiedBy>
  <cp:lastPrinted>2015-12-07T10:58:03Z</cp:lastPrinted>
  <dcterms:created xsi:type="dcterms:W3CDTF">2004-11-10T12:22:57Z</dcterms:created>
  <dcterms:modified xsi:type="dcterms:W3CDTF">2021-12-08T08:29:50Z</dcterms:modified>
</cp:coreProperties>
</file>